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5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drawings/drawing7.xml" ContentType="application/vnd.openxmlformats-officedocument.drawingml.chartshapes+xml"/>
  <Override PartName="/xl/charts/chart18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第１処分場集計修正\"/>
    </mc:Choice>
  </mc:AlternateContent>
  <bookViews>
    <workbookView xWindow="0" yWindow="0" windowWidth="15480" windowHeight="11640"/>
  </bookViews>
  <sheets>
    <sheet name="2016年・各井戸グラフ" sheetId="82" r:id="rId1"/>
    <sheet name="2016年・全体グラフ" sheetId="81" r:id="rId2"/>
    <sheet name="1月4日" sheetId="125" r:id="rId3"/>
    <sheet name="1月13日" sheetId="126" r:id="rId4"/>
    <sheet name="1月22日" sheetId="127" r:id="rId5"/>
    <sheet name="1月27日" sheetId="128" r:id="rId6"/>
    <sheet name="2月5日" sheetId="129" r:id="rId7"/>
    <sheet name="2月10日" sheetId="130" r:id="rId8"/>
    <sheet name="2月16日" sheetId="131" r:id="rId9"/>
    <sheet name="2月23日" sheetId="132" r:id="rId10"/>
    <sheet name="3月1日" sheetId="133" r:id="rId11"/>
    <sheet name="3月8日" sheetId="134" r:id="rId12"/>
    <sheet name="3月16日" sheetId="135" r:id="rId13"/>
    <sheet name="3月22日" sheetId="136" r:id="rId14"/>
    <sheet name="3月29日" sheetId="137" r:id="rId15"/>
    <sheet name="4月5日" sheetId="138" r:id="rId16"/>
    <sheet name="4月12日" sheetId="139" r:id="rId17"/>
    <sheet name="4月19日" sheetId="140" r:id="rId18"/>
    <sheet name="4月26日" sheetId="141" r:id="rId19"/>
    <sheet name="5月2日" sheetId="142" r:id="rId20"/>
    <sheet name="5月10日" sheetId="143" r:id="rId21"/>
    <sheet name="5月17日" sheetId="144" r:id="rId22"/>
    <sheet name="5月24日" sheetId="145" r:id="rId23"/>
    <sheet name="5月31日" sheetId="146" r:id="rId24"/>
    <sheet name="6月7日" sheetId="147" r:id="rId25"/>
    <sheet name="6月14日" sheetId="148" r:id="rId26"/>
    <sheet name="6月21日" sheetId="149" r:id="rId27"/>
    <sheet name="6月28日" sheetId="150" r:id="rId28"/>
    <sheet name="7月5日" sheetId="151" r:id="rId29"/>
    <sheet name="7月12日" sheetId="152" r:id="rId30"/>
    <sheet name="7月20日" sheetId="153" r:id="rId31"/>
    <sheet name="7月26日" sheetId="154" r:id="rId32"/>
    <sheet name="8月2日" sheetId="155" r:id="rId33"/>
    <sheet name="8月9日" sheetId="156" r:id="rId34"/>
    <sheet name="8月16日" sheetId="157" r:id="rId35"/>
    <sheet name="8月24日" sheetId="158" r:id="rId36"/>
    <sheet name="8月30日" sheetId="159" r:id="rId37"/>
    <sheet name="9月6日" sheetId="160" r:id="rId38"/>
    <sheet name="9月13日" sheetId="161" r:id="rId39"/>
    <sheet name="9月21日" sheetId="162" r:id="rId40"/>
    <sheet name="9月27日" sheetId="164" r:id="rId41"/>
    <sheet name="10月4日" sheetId="165" r:id="rId42"/>
    <sheet name="10月12日" sheetId="166" r:id="rId43"/>
    <sheet name="10月18日" sheetId="167" r:id="rId44"/>
    <sheet name="10月25日" sheetId="168" r:id="rId45"/>
    <sheet name="11月1日" sheetId="169" r:id="rId46"/>
    <sheet name="11月8日" sheetId="170" r:id="rId47"/>
    <sheet name="11月15日" sheetId="171" r:id="rId48"/>
    <sheet name="11月22日" sheetId="172" r:id="rId49"/>
    <sheet name="11月29日" sheetId="173" r:id="rId50"/>
    <sheet name="12月6日" sheetId="174" r:id="rId51"/>
    <sheet name="12月13日" sheetId="175" r:id="rId52"/>
    <sheet name="12月20日" sheetId="176" r:id="rId53"/>
    <sheet name="12月27日" sheetId="177" r:id="rId54"/>
  </sheets>
  <definedNames>
    <definedName name="_xlnm.Print_Area" localSheetId="42">'10月12日'!$A$7:$H$35</definedName>
    <definedName name="_xlnm.Print_Area" localSheetId="43">'10月18日'!$A$7:$H$35</definedName>
    <definedName name="_xlnm.Print_Area" localSheetId="44">'10月25日'!$A$7:$H$35</definedName>
    <definedName name="_xlnm.Print_Area" localSheetId="41">'10月4日'!$A$7:$H$35</definedName>
    <definedName name="_xlnm.Print_Area" localSheetId="47">'11月15日'!$A$7:$H$35</definedName>
    <definedName name="_xlnm.Print_Area" localSheetId="45">'11月1日'!$A$7:$H$35</definedName>
    <definedName name="_xlnm.Print_Area" localSheetId="48">'11月22日'!$A$7:$H$35</definedName>
    <definedName name="_xlnm.Print_Area" localSheetId="49">'11月29日'!$A$7:$H$35</definedName>
    <definedName name="_xlnm.Print_Area" localSheetId="46">'11月8日'!$A$7:$H$35</definedName>
    <definedName name="_xlnm.Print_Area" localSheetId="51">'12月13日'!$A$7:$H$35</definedName>
    <definedName name="_xlnm.Print_Area" localSheetId="52">'12月20日'!$A$7:$H$35</definedName>
    <definedName name="_xlnm.Print_Area" localSheetId="53">'12月27日'!$A$7:$H$35</definedName>
    <definedName name="_xlnm.Print_Area" localSheetId="50">'12月6日'!$A$7:$H$35</definedName>
    <definedName name="_xlnm.Print_Area" localSheetId="3">'1月13日'!$A$7:$H$33</definedName>
    <definedName name="_xlnm.Print_Area" localSheetId="4">'1月22日'!$A$7:$H$33</definedName>
    <definedName name="_xlnm.Print_Area" localSheetId="5">'1月27日'!$A$7:$H$33</definedName>
    <definedName name="_xlnm.Print_Area" localSheetId="2">'1月4日'!$A$7:$H$33</definedName>
    <definedName name="_xlnm.Print_Area" localSheetId="7">'2月10日'!$A$7:$H$33</definedName>
    <definedName name="_xlnm.Print_Area" localSheetId="8">'2月16日'!$A$7:$H$33</definedName>
    <definedName name="_xlnm.Print_Area" localSheetId="9">'2月23日'!$A$7:$H$33</definedName>
    <definedName name="_xlnm.Print_Area" localSheetId="6">'2月5日'!$A$7:$H$33</definedName>
    <definedName name="_xlnm.Print_Area" localSheetId="12">'3月16日'!$A$7:$H$33</definedName>
    <definedName name="_xlnm.Print_Area" localSheetId="10">'3月1日'!$A$7:$H$33</definedName>
    <definedName name="_xlnm.Print_Area" localSheetId="13">'3月22日'!$A$7:$H$33</definedName>
    <definedName name="_xlnm.Print_Area" localSheetId="14">'3月29日'!$A$7:$H$33</definedName>
    <definedName name="_xlnm.Print_Area" localSheetId="11">'3月8日'!$A$7:$H$33</definedName>
    <definedName name="_xlnm.Print_Area" localSheetId="16">'4月12日'!$A$7:$H$33</definedName>
    <definedName name="_xlnm.Print_Area" localSheetId="17">'4月19日'!$A$7:$H$33</definedName>
    <definedName name="_xlnm.Print_Area" localSheetId="18">'4月26日'!$A$7:$H$33</definedName>
    <definedName name="_xlnm.Print_Area" localSheetId="15">'4月5日'!$A$7:$H$33</definedName>
    <definedName name="_xlnm.Print_Area" localSheetId="20">'5月10日'!$A$7:$H$33</definedName>
    <definedName name="_xlnm.Print_Area" localSheetId="21">'5月17日'!$A$7:$H$35</definedName>
    <definedName name="_xlnm.Print_Area" localSheetId="22">'5月24日'!$A$7:$H$35</definedName>
    <definedName name="_xlnm.Print_Area" localSheetId="19">'5月2日'!$A$7:$H$33</definedName>
    <definedName name="_xlnm.Print_Area" localSheetId="23">'5月31日'!$A$7:$H$35</definedName>
    <definedName name="_xlnm.Print_Area" localSheetId="25">'6月14日'!$A$7:$H$35</definedName>
    <definedName name="_xlnm.Print_Area" localSheetId="26">'6月21日'!$A$7:$H$35</definedName>
    <definedName name="_xlnm.Print_Area" localSheetId="27">'6月28日'!$A$7:$H$35</definedName>
    <definedName name="_xlnm.Print_Area" localSheetId="24">'6月7日'!$A$7:$H$35</definedName>
    <definedName name="_xlnm.Print_Area" localSheetId="29">'7月12日'!$A$7:$H$35</definedName>
    <definedName name="_xlnm.Print_Area" localSheetId="30">'7月20日'!$A$7:$H$35</definedName>
    <definedName name="_xlnm.Print_Area" localSheetId="31">'7月26日'!$A$7:$H$35</definedName>
    <definedName name="_xlnm.Print_Area" localSheetId="28">'7月5日'!$A$7:$H$35</definedName>
    <definedName name="_xlnm.Print_Area" localSheetId="34">'8月16日'!$A$7:$H$35</definedName>
    <definedName name="_xlnm.Print_Area" localSheetId="35">'8月24日'!$A$7:$H$35</definedName>
    <definedName name="_xlnm.Print_Area" localSheetId="32">'8月2日'!$A$7:$H$35</definedName>
    <definedName name="_xlnm.Print_Area" localSheetId="36">'8月30日'!$A$7:$H$35</definedName>
    <definedName name="_xlnm.Print_Area" localSheetId="33">'8月9日'!$A$7:$H$35</definedName>
    <definedName name="_xlnm.Print_Area" localSheetId="38">'9月13日'!$A$7:$H$35</definedName>
    <definedName name="_xlnm.Print_Area" localSheetId="39">'9月21日'!$A$7:$H$35</definedName>
    <definedName name="_xlnm.Print_Area" localSheetId="40">'9月27日'!$A$7:$H$35</definedName>
    <definedName name="_xlnm.Print_Area" localSheetId="37">'9月6日'!$A$7:$H$35</definedName>
  </definedNames>
  <calcPr calcId="152511"/>
</workbook>
</file>

<file path=xl/calcChain.xml><?xml version="1.0" encoding="utf-8"?>
<calcChain xmlns="http://schemas.openxmlformats.org/spreadsheetml/2006/main">
  <c r="B54" i="81" l="1"/>
  <c r="B50" i="81"/>
  <c r="B46" i="81"/>
  <c r="B42" i="81"/>
  <c r="B53" i="81"/>
  <c r="B49" i="81"/>
  <c r="B45" i="81"/>
  <c r="B52" i="81"/>
  <c r="B48" i="81"/>
  <c r="B44" i="81"/>
  <c r="B51" i="81"/>
  <c r="B47" i="81"/>
  <c r="B43" i="81"/>
  <c r="B39" i="81"/>
  <c r="B35" i="81"/>
  <c r="B30" i="81"/>
  <c r="B38" i="81"/>
  <c r="B40" i="81"/>
  <c r="B36" i="81"/>
  <c r="B32" i="81"/>
  <c r="B31" i="81"/>
  <c r="B27" i="81"/>
  <c r="B34" i="81"/>
  <c r="B21" i="81"/>
  <c r="B17" i="81"/>
  <c r="B16" i="81"/>
  <c r="B12" i="81"/>
  <c r="B33" i="81"/>
  <c r="B25" i="81"/>
  <c r="B24" i="81"/>
  <c r="B20" i="81"/>
  <c r="B37" i="81"/>
  <c r="B28" i="81"/>
  <c r="B22" i="81"/>
  <c r="B18" i="81"/>
  <c r="B13" i="81"/>
  <c r="B6" i="81"/>
  <c r="B29" i="81"/>
  <c r="B26" i="81"/>
  <c r="B23" i="81"/>
  <c r="B14" i="81"/>
  <c r="B10" i="81"/>
  <c r="B7" i="81"/>
  <c r="B3" i="81"/>
  <c r="B41" i="81"/>
  <c r="B15" i="81"/>
  <c r="B19" i="81"/>
  <c r="B9" i="81"/>
  <c r="B5" i="81"/>
  <c r="B11" i="81"/>
  <c r="B4" i="81"/>
  <c r="B8" i="81"/>
  <c r="B54" i="82"/>
  <c r="B50" i="82"/>
  <c r="B46" i="82"/>
  <c r="B42" i="82"/>
  <c r="B53" i="82"/>
  <c r="B49" i="82"/>
  <c r="B45" i="82"/>
  <c r="B51" i="82"/>
  <c r="B47" i="82"/>
  <c r="B43" i="82"/>
  <c r="B41" i="82"/>
  <c r="B37" i="82"/>
  <c r="B33" i="82"/>
  <c r="B44" i="82"/>
  <c r="B40" i="82"/>
  <c r="B36" i="82"/>
  <c r="B32" i="82"/>
  <c r="B48" i="82"/>
  <c r="B38" i="82"/>
  <c r="B52" i="82"/>
  <c r="B39" i="82"/>
  <c r="B34" i="82"/>
  <c r="B30" i="82"/>
  <c r="B26" i="82"/>
  <c r="B22" i="82"/>
  <c r="B18" i="82"/>
  <c r="B35" i="82"/>
  <c r="B29" i="82"/>
  <c r="B25" i="82"/>
  <c r="B31" i="82"/>
  <c r="B27" i="82"/>
  <c r="B23" i="82"/>
  <c r="B19" i="82"/>
  <c r="B14" i="82"/>
  <c r="B10" i="82"/>
  <c r="B28" i="82"/>
  <c r="B17" i="82"/>
  <c r="B16" i="82"/>
  <c r="B11" i="82"/>
  <c r="B3" i="82"/>
  <c r="B13" i="82"/>
  <c r="B9" i="82"/>
  <c r="B24" i="82"/>
  <c r="B15" i="82"/>
  <c r="B12" i="82"/>
  <c r="B6" i="82"/>
  <c r="B21" i="82"/>
  <c r="B20" i="82"/>
  <c r="B8" i="82"/>
  <c r="B4" i="82"/>
  <c r="B7" i="82"/>
  <c r="B5" i="82"/>
  <c r="AU9" i="82"/>
  <c r="BQ17" i="81"/>
  <c r="BM54" i="82"/>
  <c r="BO30" i="81"/>
  <c r="BG24" i="82"/>
  <c r="BD39" i="82"/>
  <c r="BG45" i="82"/>
  <c r="BM26" i="81"/>
  <c r="BP45" i="81"/>
  <c r="AW6" i="82"/>
  <c r="AD36" i="81"/>
  <c r="BJ34" i="81"/>
  <c r="AC27" i="82"/>
  <c r="AK9" i="82"/>
  <c r="AY13" i="81"/>
  <c r="AG15" i="81"/>
  <c r="BO39" i="81"/>
  <c r="BE22" i="82"/>
  <c r="BD20" i="82"/>
  <c r="AE13" i="82"/>
  <c r="AE9" i="82"/>
  <c r="BD30" i="81"/>
  <c r="AN9" i="82"/>
  <c r="AQ4" i="82"/>
  <c r="AH9" i="82"/>
  <c r="AB49" i="81"/>
  <c r="BB48" i="81"/>
  <c r="AX30" i="82"/>
  <c r="BR5" i="82"/>
  <c r="AA39" i="82"/>
  <c r="BK21" i="81"/>
  <c r="BU53" i="81"/>
  <c r="AB39" i="81"/>
  <c r="AY22" i="81"/>
  <c r="AU3" i="81"/>
  <c r="BC25" i="81"/>
  <c r="AY21" i="82"/>
  <c r="AO37" i="81"/>
  <c r="AB48" i="81"/>
  <c r="BP8" i="82"/>
  <c r="AW33" i="81"/>
  <c r="AP30" i="82"/>
  <c r="AG28" i="81"/>
  <c r="AV51" i="81"/>
  <c r="BC23" i="81"/>
  <c r="BA5" i="82"/>
  <c r="AP25" i="81"/>
  <c r="AU21" i="81"/>
  <c r="AH40" i="82"/>
  <c r="AH7" i="82"/>
  <c r="AU23" i="82"/>
  <c r="AP27" i="81"/>
  <c r="AL40" i="82"/>
  <c r="AE36" i="82"/>
  <c r="BT26" i="82"/>
  <c r="AL43" i="81"/>
  <c r="AG28" i="82"/>
  <c r="AG9" i="82"/>
  <c r="AC45" i="81"/>
  <c r="AJ15" i="81"/>
  <c r="AF6" i="81"/>
  <c r="BT41" i="81"/>
  <c r="BH34" i="82"/>
  <c r="BE50" i="82"/>
  <c r="AN4" i="82"/>
  <c r="BU14" i="81"/>
  <c r="AA43" i="81"/>
  <c r="BH32" i="81"/>
  <c r="BQ47" i="82"/>
  <c r="AY9" i="82"/>
  <c r="AB26" i="82"/>
  <c r="BN53" i="81"/>
  <c r="AH3" i="81"/>
  <c r="AH38" i="81"/>
  <c r="AP8" i="81"/>
  <c r="AF17" i="82"/>
  <c r="AR24" i="82"/>
  <c r="BR28" i="82"/>
  <c r="BT8" i="82"/>
  <c r="AI9" i="82"/>
  <c r="AX28" i="82"/>
  <c r="AZ15" i="81"/>
  <c r="AP17" i="81"/>
  <c r="BO26" i="81"/>
  <c r="BQ28" i="81"/>
  <c r="AV38" i="82"/>
  <c r="AQ36" i="82"/>
  <c r="AY23" i="81"/>
  <c r="AD4" i="82"/>
  <c r="BQ17" i="82"/>
  <c r="BS8" i="82"/>
  <c r="AX32" i="82"/>
  <c r="AT53" i="82"/>
  <c r="AE4" i="81"/>
  <c r="BN6" i="82"/>
  <c r="AI17" i="81"/>
  <c r="BS15" i="81"/>
  <c r="BU6" i="81"/>
  <c r="BT54" i="81"/>
  <c r="AK3" i="81"/>
  <c r="AA9" i="82"/>
  <c r="AB9" i="82"/>
  <c r="BL53" i="82"/>
  <c r="AL22" i="82"/>
  <c r="AG29" i="82"/>
  <c r="BG24" i="81"/>
  <c r="AD14" i="82"/>
  <c r="AS3" i="81"/>
  <c r="AM29" i="81"/>
  <c r="BP22" i="82"/>
  <c r="AN23" i="82"/>
  <c r="AH22" i="81"/>
  <c r="BO16" i="81"/>
  <c r="BG47" i="82"/>
  <c r="BH13" i="82"/>
  <c r="BU42" i="82"/>
  <c r="AI3" i="82"/>
  <c r="BM51" i="81"/>
  <c r="AZ39" i="81"/>
  <c r="BL49" i="81"/>
  <c r="BE7" i="82"/>
  <c r="AT22" i="82"/>
  <c r="BN49" i="82"/>
  <c r="BU3" i="82"/>
  <c r="AH33" i="82"/>
  <c r="BS39" i="81"/>
  <c r="BE23" i="82"/>
  <c r="AW12" i="82"/>
  <c r="BF9" i="81"/>
  <c r="BE10" i="81"/>
  <c r="AE47" i="82"/>
  <c r="BC43" i="81"/>
  <c r="AD53" i="82"/>
  <c r="BB8" i="81"/>
  <c r="BV38" i="81"/>
  <c r="BU11" i="82"/>
  <c r="BM9" i="82"/>
  <c r="BK43" i="81"/>
  <c r="BJ48" i="82"/>
  <c r="AS3" i="82"/>
  <c r="AK54" i="81"/>
  <c r="BF7" i="82"/>
  <c r="BS51" i="82"/>
  <c r="BN16" i="81"/>
  <c r="BA46" i="82"/>
  <c r="AR10" i="81"/>
  <c r="AX27" i="82"/>
  <c r="AH46" i="81"/>
  <c r="AJ36" i="81"/>
  <c r="BI10" i="81"/>
  <c r="AZ43" i="81"/>
  <c r="BO5" i="81"/>
  <c r="BP42" i="81"/>
  <c r="AN36" i="82"/>
  <c r="BL36" i="81"/>
  <c r="AC53" i="82"/>
  <c r="AF42" i="82"/>
  <c r="BM20" i="82"/>
  <c r="AF23" i="81"/>
  <c r="AU25" i="81"/>
  <c r="BM46" i="82"/>
  <c r="AO18" i="82"/>
  <c r="BM19" i="81"/>
  <c r="AC5" i="81"/>
  <c r="BU54" i="82"/>
  <c r="BB5" i="81"/>
  <c r="AJ47" i="81"/>
  <c r="AN28" i="82"/>
  <c r="BQ34" i="82"/>
  <c r="BP6" i="81"/>
  <c r="BJ50" i="81"/>
  <c r="BS5" i="81"/>
  <c r="AW21" i="82"/>
  <c r="AG33" i="82"/>
  <c r="AF7" i="82"/>
  <c r="BU21" i="82"/>
  <c r="BG53" i="81"/>
  <c r="AZ45" i="82"/>
  <c r="BT10" i="82"/>
  <c r="AJ14" i="82"/>
  <c r="BI6" i="82"/>
  <c r="AF40" i="81"/>
  <c r="BJ49" i="82"/>
  <c r="AN43" i="82"/>
  <c r="BI35" i="82"/>
  <c r="BF9" i="82"/>
  <c r="AN41" i="82"/>
  <c r="BL35" i="82"/>
  <c r="BR26" i="82"/>
  <c r="AV53" i="82"/>
  <c r="AO22" i="81"/>
  <c r="BA9" i="81"/>
  <c r="BI9" i="82"/>
  <c r="AJ5" i="81"/>
  <c r="BE25" i="81"/>
  <c r="AO47" i="82"/>
  <c r="BE41" i="82"/>
  <c r="AI16" i="82"/>
  <c r="BJ35" i="81"/>
  <c r="AX54" i="82"/>
  <c r="BR9" i="82"/>
  <c r="AA45" i="81"/>
  <c r="AX40" i="82"/>
  <c r="BJ9" i="82"/>
  <c r="BG4" i="82"/>
  <c r="BD12" i="82"/>
  <c r="BP4" i="81"/>
  <c r="AJ45" i="81"/>
  <c r="AZ40" i="82"/>
  <c r="BH42" i="82"/>
  <c r="BP22" i="81"/>
  <c r="BL15" i="82"/>
  <c r="AW3" i="82"/>
  <c r="AB32" i="82"/>
  <c r="BR46" i="82"/>
  <c r="BG34" i="82"/>
  <c r="AY14" i="81"/>
  <c r="AJ12" i="82"/>
  <c r="BG36" i="82"/>
  <c r="BF47" i="82"/>
  <c r="BT7" i="82"/>
  <c r="BL23" i="82"/>
  <c r="BL44" i="82"/>
  <c r="BM52" i="82"/>
  <c r="BB9" i="82"/>
  <c r="BA22" i="81"/>
  <c r="BB36" i="81"/>
  <c r="BS9" i="82"/>
  <c r="AH50" i="82"/>
  <c r="AI19" i="82"/>
  <c r="BI3" i="81"/>
  <c r="AV17" i="81"/>
  <c r="BF14" i="81"/>
  <c r="AT44" i="81"/>
  <c r="AL14" i="81"/>
  <c r="BA21" i="82"/>
  <c r="AI20" i="82"/>
  <c r="BB38" i="81"/>
  <c r="BD3" i="81"/>
  <c r="AJ20" i="81"/>
  <c r="AZ7" i="82"/>
  <c r="BH52" i="81"/>
  <c r="BG23" i="81"/>
  <c r="AT33" i="82"/>
  <c r="BH15" i="82"/>
  <c r="AH26" i="82"/>
  <c r="BN11" i="81"/>
  <c r="AA12" i="82"/>
  <c r="AZ45" i="81"/>
  <c r="AT52" i="81"/>
  <c r="BV39" i="81"/>
  <c r="BT16" i="81"/>
  <c r="BR53" i="81"/>
  <c r="BR43" i="81"/>
  <c r="BN42" i="82"/>
  <c r="BB29" i="82"/>
  <c r="BI40" i="82"/>
  <c r="BB22" i="81"/>
  <c r="AA5" i="81"/>
  <c r="BP53" i="81"/>
  <c r="AL9" i="82"/>
  <c r="AG47" i="81"/>
  <c r="BP47" i="82"/>
  <c r="BG45" i="81"/>
  <c r="BU9" i="82"/>
  <c r="AK5" i="82"/>
  <c r="AQ29" i="81"/>
  <c r="BF40" i="81"/>
  <c r="AD27" i="82"/>
  <c r="AG12" i="81"/>
  <c r="BH13" i="81"/>
  <c r="BD31" i="82"/>
  <c r="AC43" i="82"/>
  <c r="BM40" i="81"/>
  <c r="AF22" i="82"/>
  <c r="BP26" i="82"/>
  <c r="AL19" i="81"/>
  <c r="BV49" i="82"/>
  <c r="AS5" i="82"/>
  <c r="BH48" i="81"/>
  <c r="BH7" i="82"/>
  <c r="AT41" i="82"/>
  <c r="AZ27" i="82"/>
  <c r="BQ3" i="82"/>
  <c r="AS30" i="81"/>
  <c r="BK18" i="82"/>
  <c r="BB24" i="82"/>
  <c r="BQ37" i="81"/>
  <c r="BM27" i="82"/>
  <c r="BL41" i="81"/>
  <c r="AZ28" i="81"/>
  <c r="AR47" i="81"/>
  <c r="BN48" i="82"/>
  <c r="AR46" i="81"/>
  <c r="BO33" i="82"/>
  <c r="BT5" i="82"/>
  <c r="BJ18" i="82"/>
  <c r="AZ49" i="81"/>
  <c r="BS43" i="82"/>
  <c r="AY54" i="81"/>
  <c r="AQ46" i="82"/>
  <c r="BF21" i="81"/>
  <c r="BO37" i="82"/>
  <c r="AL54" i="81"/>
  <c r="BR7" i="82"/>
  <c r="AP13" i="81"/>
  <c r="AM10" i="82"/>
  <c r="AX39" i="82"/>
  <c r="AB21" i="81"/>
  <c r="AE48" i="81"/>
  <c r="AJ36" i="82"/>
  <c r="AX47" i="81"/>
  <c r="BP20" i="82"/>
  <c r="AS28" i="82"/>
  <c r="BA6" i="81"/>
  <c r="BB28" i="81"/>
  <c r="AB14" i="82"/>
  <c r="BF38" i="81"/>
  <c r="BN41" i="81"/>
  <c r="AT17" i="82"/>
  <c r="AH44" i="82"/>
  <c r="AT25" i="82"/>
  <c r="BI3" i="82"/>
  <c r="BB53" i="81"/>
  <c r="BR10" i="81"/>
  <c r="AU44" i="81"/>
  <c r="BN34" i="81"/>
  <c r="BU41" i="82"/>
  <c r="AK35" i="81"/>
  <c r="AN12" i="81"/>
  <c r="BB50" i="81"/>
  <c r="AO48" i="81"/>
  <c r="AQ20" i="81"/>
  <c r="AX31" i="81"/>
  <c r="BN7" i="82"/>
  <c r="BO12" i="82"/>
  <c r="AF19" i="82"/>
  <c r="BH34" i="81"/>
  <c r="BC17" i="81"/>
  <c r="AU27" i="82"/>
  <c r="BF27" i="81"/>
  <c r="AR14" i="82"/>
  <c r="AP22" i="81"/>
  <c r="BG54" i="82"/>
  <c r="BB47" i="81"/>
  <c r="AR50" i="81"/>
  <c r="BA30" i="82"/>
  <c r="AY52" i="81"/>
  <c r="BM49" i="81"/>
  <c r="BL6" i="81"/>
  <c r="AW54" i="81"/>
  <c r="AF9" i="82"/>
  <c r="AX44" i="82"/>
  <c r="BP45" i="82"/>
  <c r="AI41" i="81"/>
  <c r="AB22" i="81"/>
  <c r="BI27" i="82"/>
  <c r="BV37" i="82"/>
  <c r="BB48" i="82"/>
  <c r="BG40" i="82"/>
  <c r="AT41" i="81"/>
  <c r="BT21" i="82"/>
  <c r="AS31" i="82"/>
  <c r="AD23" i="81"/>
  <c r="BL3" i="81"/>
  <c r="AP24" i="82"/>
  <c r="AG32" i="82"/>
  <c r="AP6" i="82"/>
  <c r="BL17" i="81"/>
  <c r="BC6" i="82"/>
  <c r="AZ32" i="81"/>
  <c r="AH19" i="81"/>
  <c r="BT13" i="82"/>
  <c r="AY18" i="82"/>
  <c r="AD5" i="81"/>
  <c r="BQ30" i="81"/>
  <c r="AX43" i="82"/>
  <c r="BA44" i="81"/>
  <c r="BS10" i="82"/>
  <c r="AN31" i="81"/>
  <c r="AQ35" i="81"/>
  <c r="BR17" i="81"/>
  <c r="AU8" i="81"/>
  <c r="BA9" i="82"/>
  <c r="AZ18" i="81"/>
  <c r="AQ28" i="82"/>
  <c r="AQ34" i="82"/>
  <c r="BG20" i="82"/>
  <c r="BE54" i="82"/>
  <c r="BI33" i="81"/>
  <c r="BQ40" i="82"/>
  <c r="BV47" i="81"/>
  <c r="BL11" i="82"/>
  <c r="AX34" i="81"/>
  <c r="BP32" i="81"/>
  <c r="BF12" i="82"/>
  <c r="BE52" i="82"/>
  <c r="BF46" i="81"/>
  <c r="BO19" i="82"/>
  <c r="AK32" i="82"/>
  <c r="BM11" i="82"/>
  <c r="AT15" i="82"/>
  <c r="AV51" i="82"/>
  <c r="BR33" i="82"/>
  <c r="AK22" i="82"/>
  <c r="BL4" i="82"/>
  <c r="AE39" i="82"/>
  <c r="BP46" i="82"/>
  <c r="BF42" i="82"/>
  <c r="BQ6" i="81"/>
  <c r="AD19" i="82"/>
  <c r="AV26" i="82"/>
  <c r="AT51" i="81"/>
  <c r="BR31" i="82"/>
  <c r="AX7" i="81"/>
  <c r="BU15" i="82"/>
  <c r="BS38" i="82"/>
  <c r="AW15" i="82"/>
  <c r="AU18" i="82"/>
  <c r="AH19" i="82"/>
  <c r="BM15" i="81"/>
  <c r="AS47" i="82"/>
  <c r="AR4" i="82"/>
  <c r="AC11" i="81"/>
  <c r="AL17" i="82"/>
  <c r="BD9" i="82"/>
  <c r="AM18" i="82"/>
  <c r="AI53" i="82"/>
  <c r="AI45" i="82"/>
  <c r="AG6" i="81"/>
  <c r="AV9" i="82"/>
  <c r="BL54" i="82"/>
  <c r="BG19" i="82"/>
  <c r="AL51" i="81"/>
  <c r="BA26" i="81"/>
  <c r="BR22" i="81"/>
  <c r="BE38" i="81"/>
  <c r="AO12" i="82"/>
  <c r="AM9" i="82"/>
  <c r="BV4" i="81"/>
  <c r="AT47" i="81"/>
  <c r="BQ30" i="82"/>
  <c r="AH37" i="81"/>
  <c r="AC37" i="82"/>
  <c r="BL49" i="82"/>
  <c r="BS16" i="82"/>
  <c r="AX23" i="81"/>
  <c r="AB8" i="81"/>
  <c r="AJ35" i="82"/>
  <c r="AQ32" i="81"/>
  <c r="AA21" i="81"/>
  <c r="AR41" i="81"/>
  <c r="AN22" i="81"/>
  <c r="BQ41" i="82"/>
  <c r="AK9" i="81"/>
  <c r="BK24" i="81"/>
  <c r="BC20" i="82"/>
  <c r="BA21" i="81"/>
  <c r="AE42" i="81"/>
  <c r="BR43" i="82"/>
  <c r="BI16" i="81"/>
  <c r="AY48" i="82"/>
  <c r="BV6" i="81"/>
  <c r="BO46" i="81"/>
  <c r="BA38" i="82"/>
  <c r="BE10" i="82"/>
  <c r="BT21" i="81"/>
  <c r="BE9" i="82"/>
  <c r="AQ52" i="81"/>
  <c r="AJ43" i="81"/>
  <c r="BP52" i="82"/>
  <c r="AM14" i="82"/>
  <c r="BD7" i="81"/>
  <c r="BB39" i="81"/>
  <c r="AR26" i="81"/>
  <c r="AI14" i="82"/>
  <c r="AU24" i="82"/>
  <c r="AK7" i="81"/>
  <c r="AG54" i="82"/>
  <c r="AX49" i="81"/>
  <c r="AD38" i="81"/>
  <c r="AW11" i="82"/>
  <c r="AQ12" i="82"/>
  <c r="BP21" i="81"/>
  <c r="AP42" i="82"/>
  <c r="BM14" i="81"/>
  <c r="BQ28" i="82"/>
  <c r="AO24" i="81"/>
  <c r="AO43" i="82"/>
  <c r="BO45" i="82"/>
  <c r="AC4" i="82"/>
  <c r="AS25" i="81"/>
  <c r="AM36" i="82"/>
  <c r="AE48" i="82"/>
  <c r="AX49" i="82"/>
  <c r="AN53" i="82"/>
  <c r="AY49" i="82"/>
  <c r="AP42" i="81"/>
  <c r="BC29" i="82"/>
  <c r="BP39" i="81"/>
  <c r="BJ40" i="82"/>
  <c r="AI33" i="81"/>
  <c r="BI20" i="82"/>
  <c r="BB33" i="82"/>
  <c r="BA22" i="82"/>
  <c r="BM30" i="82"/>
  <c r="AO30" i="81"/>
  <c r="AC25" i="82"/>
  <c r="BE42" i="82"/>
  <c r="BQ51" i="82"/>
  <c r="BL50" i="81"/>
  <c r="AJ8" i="81"/>
  <c r="AJ37" i="81"/>
  <c r="BL9" i="82"/>
  <c r="AI36" i="82"/>
  <c r="BK20" i="82"/>
  <c r="BK30" i="81"/>
  <c r="AB25" i="81"/>
  <c r="BP13" i="82"/>
  <c r="AK30" i="82"/>
  <c r="BQ3" i="81"/>
  <c r="AN36" i="81"/>
  <c r="BS49" i="81"/>
  <c r="AL50" i="82"/>
  <c r="BF16" i="82"/>
  <c r="AU30" i="81"/>
  <c r="BP20" i="81"/>
  <c r="BI48" i="81"/>
  <c r="AI14" i="81"/>
  <c r="AH34" i="82"/>
  <c r="AS9" i="82"/>
  <c r="BI16" i="82"/>
  <c r="BC28" i="81"/>
  <c r="AP46" i="82"/>
  <c r="BF43" i="82"/>
  <c r="BK19" i="82"/>
  <c r="BM54" i="81"/>
  <c r="AT16" i="81"/>
  <c r="AD42" i="81"/>
  <c r="AU21" i="82"/>
  <c r="BV36" i="82"/>
  <c r="BK49" i="82"/>
  <c r="BS46" i="82"/>
  <c r="BS29" i="82"/>
  <c r="AH45" i="81"/>
  <c r="AL33" i="81"/>
  <c r="BA43" i="82"/>
  <c r="AF54" i="81"/>
  <c r="AP12" i="81"/>
  <c r="AK39" i="81"/>
  <c r="AF33" i="81"/>
  <c r="BE19" i="82"/>
  <c r="AJ51" i="82"/>
  <c r="BG49" i="82"/>
  <c r="AH53" i="82"/>
  <c r="BU9" i="81"/>
  <c r="AC21" i="82"/>
  <c r="AO11" i="81"/>
  <c r="BP9" i="82"/>
  <c r="AQ21" i="81"/>
  <c r="AQ43" i="81"/>
  <c r="AT54" i="82"/>
  <c r="BD32" i="81"/>
  <c r="AI28" i="82"/>
  <c r="AH22" i="82"/>
  <c r="AD26" i="81"/>
  <c r="BC53" i="81"/>
  <c r="AM20" i="82"/>
  <c r="BM32" i="81"/>
  <c r="BS8" i="81"/>
  <c r="BS27" i="81"/>
  <c r="BQ11" i="82"/>
  <c r="BT9" i="82"/>
  <c r="BG9" i="82"/>
  <c r="AN25" i="82"/>
  <c r="AF23" i="82"/>
  <c r="BS21" i="82"/>
  <c r="AN7" i="81"/>
  <c r="BF11" i="82"/>
  <c r="AE19" i="82"/>
  <c r="BU52" i="82"/>
  <c r="BF53" i="81"/>
  <c r="AI21" i="81"/>
  <c r="AI45" i="81"/>
  <c r="BV43" i="82"/>
  <c r="AY34" i="82"/>
  <c r="AB53" i="81"/>
  <c r="AZ48" i="82"/>
  <c r="AH20" i="82"/>
  <c r="BH23" i="81"/>
  <c r="AE11" i="81"/>
  <c r="BU44" i="81"/>
  <c r="BH10" i="82"/>
  <c r="BD46" i="81"/>
  <c r="AH23" i="82"/>
  <c r="BK7" i="81"/>
  <c r="BH3" i="81"/>
  <c r="AT53" i="81"/>
  <c r="BS23" i="81"/>
  <c r="BB16" i="82"/>
  <c r="BC10" i="82"/>
  <c r="BM44" i="81"/>
  <c r="AP7" i="82"/>
  <c r="BI25" i="82"/>
  <c r="AR39" i="81"/>
  <c r="AL28" i="82"/>
  <c r="AQ12" i="81"/>
  <c r="AW20" i="81"/>
  <c r="BE36" i="81"/>
  <c r="BB40" i="81"/>
  <c r="AX50" i="81"/>
  <c r="AD54" i="82"/>
  <c r="AN21" i="81"/>
  <c r="AE53" i="82"/>
  <c r="AF37" i="81"/>
  <c r="AX18" i="82"/>
  <c r="BJ32" i="82"/>
  <c r="AH30" i="82"/>
  <c r="AA17" i="82"/>
  <c r="BR50" i="82"/>
  <c r="BJ44" i="82"/>
  <c r="AZ49" i="82"/>
  <c r="AY34" i="81"/>
  <c r="BR13" i="82"/>
  <c r="BJ28" i="82"/>
  <c r="AJ30" i="81"/>
  <c r="AT3" i="81"/>
  <c r="AB43" i="82"/>
  <c r="AP39" i="82"/>
  <c r="BJ30" i="81"/>
  <c r="BS15" i="82"/>
  <c r="AQ9" i="82"/>
  <c r="AM32" i="82"/>
  <c r="AN43" i="81"/>
  <c r="BA48" i="82"/>
  <c r="BO51" i="81"/>
  <c r="BD24" i="82"/>
  <c r="BT37" i="81"/>
  <c r="BV52" i="81"/>
  <c r="BK44" i="81"/>
  <c r="BD13" i="82"/>
  <c r="BT49" i="82"/>
  <c r="AF20" i="81"/>
  <c r="AO42" i="81"/>
  <c r="BR51" i="82"/>
  <c r="BV5" i="81"/>
  <c r="BV49" i="81"/>
  <c r="BJ5" i="81"/>
  <c r="AL49" i="81"/>
  <c r="AG18" i="81"/>
  <c r="AI29" i="81"/>
  <c r="BQ38" i="81"/>
  <c r="AP15" i="82"/>
  <c r="BM21" i="81"/>
  <c r="AB19" i="81"/>
  <c r="AD27" i="81"/>
  <c r="BU14" i="82"/>
  <c r="BT51" i="81"/>
  <c r="BO9" i="82"/>
  <c r="BG17" i="81"/>
  <c r="AM45" i="81"/>
  <c r="AO13" i="82"/>
  <c r="AH11" i="81"/>
  <c r="BG23" i="82"/>
  <c r="AQ34" i="81"/>
  <c r="AT5" i="82"/>
  <c r="BT16" i="82"/>
  <c r="BB4" i="82"/>
  <c r="AG12" i="82"/>
  <c r="BN44" i="81"/>
  <c r="AD13" i="82"/>
  <c r="AP14" i="81"/>
  <c r="AR34" i="82"/>
  <c r="AW11" i="81"/>
  <c r="AH8" i="81"/>
  <c r="AX53" i="81"/>
  <c r="AX19" i="81"/>
  <c r="AN31" i="82"/>
  <c r="AU40" i="81"/>
  <c r="BO31" i="82"/>
  <c r="AO26" i="82"/>
  <c r="AK16" i="82"/>
  <c r="BD27" i="82"/>
  <c r="AP29" i="81"/>
  <c r="BJ33" i="81"/>
  <c r="AE13" i="81"/>
  <c r="AN27" i="81"/>
  <c r="BR7" i="81"/>
  <c r="BN9" i="82"/>
  <c r="AM30" i="82"/>
  <c r="BM52" i="81"/>
  <c r="BU10" i="81"/>
  <c r="BN21" i="81"/>
  <c r="BM18" i="82"/>
  <c r="BL39" i="82"/>
  <c r="AG50" i="81"/>
  <c r="BU13" i="82"/>
  <c r="AC28" i="81"/>
  <c r="AC34" i="82"/>
  <c r="AZ9" i="82"/>
  <c r="BK28" i="81"/>
  <c r="BE15" i="81"/>
  <c r="AG24" i="81"/>
  <c r="BQ37" i="82"/>
  <c r="BU3" i="81"/>
  <c r="BS31" i="82"/>
  <c r="AV13" i="81"/>
  <c r="AX9" i="82"/>
  <c r="AK34" i="82"/>
  <c r="AY8" i="82"/>
  <c r="AG38" i="81"/>
  <c r="AT10" i="81"/>
  <c r="BO34" i="82"/>
  <c r="AU32" i="82"/>
  <c r="BM37" i="81"/>
  <c r="BT20" i="81"/>
  <c r="AV23" i="81"/>
  <c r="AL52" i="81"/>
  <c r="BS34" i="81"/>
  <c r="AD33" i="81"/>
  <c r="BU25" i="81"/>
  <c r="AI44" i="81"/>
  <c r="AS36" i="82"/>
  <c r="AR18" i="81"/>
  <c r="AY49" i="81"/>
  <c r="BB15" i="82"/>
  <c r="BG22" i="82"/>
  <c r="AJ39" i="82"/>
  <c r="BJ20" i="81"/>
  <c r="AI37" i="82"/>
  <c r="AN30" i="81"/>
  <c r="AK18" i="81"/>
  <c r="AX51" i="81"/>
  <c r="BS36" i="82"/>
  <c r="BA4" i="82"/>
  <c r="AX11" i="82"/>
  <c r="BK18" i="81"/>
  <c r="AX8" i="82"/>
  <c r="AU22" i="81"/>
  <c r="AI52" i="81"/>
  <c r="AZ5" i="82"/>
  <c r="BK51" i="81"/>
  <c r="AW16" i="81"/>
  <c r="BL25" i="81"/>
  <c r="AH41" i="81"/>
  <c r="BV27" i="82"/>
  <c r="BC40" i="82"/>
  <c r="AB52" i="81"/>
  <c r="BG41" i="81"/>
  <c r="BU27" i="81"/>
  <c r="AW41" i="81"/>
  <c r="AF21" i="82"/>
  <c r="AR3" i="82"/>
  <c r="BK11" i="81"/>
  <c r="BE53" i="81"/>
  <c r="BJ4" i="81"/>
  <c r="AO46" i="81"/>
  <c r="BF33" i="82"/>
  <c r="BA33" i="82"/>
  <c r="BR14" i="81"/>
  <c r="AA19" i="82"/>
  <c r="AB5" i="81"/>
  <c r="AY30" i="82"/>
  <c r="BJ39" i="81"/>
  <c r="AJ10" i="81"/>
  <c r="BS43" i="81"/>
  <c r="BU48" i="81"/>
  <c r="AQ19" i="81"/>
  <c r="AZ36" i="81"/>
  <c r="AK25" i="82"/>
  <c r="BI39" i="82"/>
  <c r="AI24" i="81"/>
  <c r="BG25" i="82"/>
  <c r="BM41" i="82"/>
  <c r="AI23" i="82"/>
  <c r="BR50" i="81"/>
  <c r="BD4" i="82"/>
  <c r="BV16" i="81"/>
  <c r="AO52" i="81"/>
  <c r="AJ12" i="81"/>
  <c r="AL11" i="81"/>
  <c r="BO11" i="81"/>
  <c r="BC9" i="81"/>
  <c r="BR12" i="82"/>
  <c r="BC5" i="82"/>
  <c r="AN20" i="81"/>
  <c r="BM8" i="81"/>
  <c r="BV15" i="81"/>
  <c r="BF29" i="82"/>
  <c r="AQ6" i="81"/>
  <c r="AL50" i="81"/>
  <c r="BL17" i="82"/>
  <c r="BV52" i="82"/>
  <c r="BS34" i="82"/>
  <c r="AW7" i="81"/>
  <c r="BV11" i="81"/>
  <c r="BH6" i="81"/>
  <c r="AK24" i="82"/>
  <c r="BC47" i="81"/>
  <c r="AD26" i="82"/>
  <c r="BJ27" i="81"/>
  <c r="BG8" i="82"/>
  <c r="BR28" i="81"/>
  <c r="AS23" i="81"/>
  <c r="AQ31" i="81"/>
  <c r="AB11" i="81"/>
  <c r="AA14" i="81"/>
  <c r="AV35" i="81"/>
  <c r="BM39" i="81"/>
  <c r="BL15" i="81"/>
  <c r="AZ19" i="82"/>
  <c r="BO7" i="81"/>
  <c r="BK10" i="81"/>
  <c r="BG6" i="81"/>
  <c r="AR25" i="81"/>
  <c r="AF41" i="81"/>
  <c r="BC42" i="81"/>
  <c r="AR15" i="82"/>
  <c r="BT35" i="81"/>
  <c r="AS52" i="82"/>
  <c r="AF20" i="82"/>
  <c r="AJ3" i="81"/>
  <c r="AL25" i="82"/>
  <c r="AE54" i="82"/>
  <c r="AQ18" i="81"/>
  <c r="BJ13" i="82"/>
  <c r="BP7" i="81"/>
  <c r="BP14" i="81"/>
  <c r="BP54" i="82"/>
  <c r="BF24" i="82"/>
  <c r="BG22" i="81"/>
  <c r="AO33" i="81"/>
  <c r="AQ24" i="81"/>
  <c r="AN34" i="81"/>
  <c r="AI11" i="81"/>
  <c r="AF24" i="82"/>
  <c r="BH4" i="81"/>
  <c r="AS22" i="81"/>
  <c r="AC51" i="82"/>
  <c r="BH8" i="82"/>
  <c r="AK20" i="81"/>
  <c r="AG25" i="82"/>
  <c r="AN30" i="82"/>
  <c r="AZ50" i="82"/>
  <c r="BN18" i="82"/>
  <c r="AD46" i="81"/>
  <c r="AP13" i="82"/>
  <c r="BG16" i="81"/>
  <c r="AK6" i="81"/>
  <c r="BT25" i="81"/>
  <c r="BK6" i="81"/>
  <c r="BT7" i="81"/>
  <c r="BA20" i="82"/>
  <c r="BL12" i="81"/>
  <c r="BR25" i="81"/>
  <c r="AG22" i="81"/>
  <c r="AY31" i="81"/>
  <c r="AU15" i="81"/>
  <c r="AL7" i="82"/>
  <c r="BP46" i="81"/>
  <c r="BP25" i="81"/>
  <c r="AD11" i="82"/>
  <c r="AO48" i="82"/>
  <c r="BP48" i="82"/>
  <c r="AG17" i="82"/>
  <c r="AS18" i="81"/>
  <c r="BB10" i="82"/>
  <c r="AW32" i="82"/>
  <c r="BB34" i="81"/>
  <c r="BJ19" i="82"/>
  <c r="BO8" i="81"/>
  <c r="BC9" i="82"/>
  <c r="AX5" i="82"/>
  <c r="BC37" i="82"/>
  <c r="AJ26" i="82"/>
  <c r="BG21" i="81"/>
  <c r="AB8" i="82"/>
  <c r="AX39" i="81"/>
  <c r="BV26" i="82"/>
  <c r="AI13" i="81"/>
  <c r="BE40" i="82"/>
  <c r="AK49" i="81"/>
  <c r="BQ9" i="82"/>
  <c r="BJ12" i="81"/>
  <c r="AT44" i="82"/>
  <c r="AG16" i="81"/>
  <c r="AA38" i="81"/>
  <c r="AZ21" i="81"/>
  <c r="AV52" i="81"/>
  <c r="BK34" i="81"/>
  <c r="BM4" i="81"/>
  <c r="AE18" i="82"/>
  <c r="BQ53" i="82"/>
  <c r="AO5" i="81"/>
  <c r="AJ19" i="81"/>
  <c r="AG31" i="82"/>
  <c r="AD15" i="81"/>
  <c r="AV3" i="82"/>
  <c r="AJ30" i="82"/>
  <c r="BR36" i="81"/>
  <c r="BB35" i="82"/>
  <c r="BR16" i="82"/>
  <c r="AO10" i="82"/>
  <c r="AO41" i="81"/>
  <c r="BB25" i="82"/>
  <c r="AB4" i="81"/>
  <c r="BH37" i="82"/>
  <c r="AJ9" i="82"/>
  <c r="AC29" i="81"/>
  <c r="BC27" i="82"/>
  <c r="AQ33" i="82"/>
  <c r="BM9" i="81"/>
  <c r="BL43" i="82"/>
  <c r="AB15" i="81"/>
  <c r="AS51" i="81"/>
  <c r="AU45" i="81"/>
  <c r="AU44" i="82"/>
  <c r="AL21" i="81"/>
  <c r="AS43" i="82"/>
  <c r="BQ10" i="82"/>
  <c r="BH12" i="81"/>
  <c r="AR20" i="82"/>
  <c r="AY37" i="82"/>
  <c r="BO17" i="82"/>
  <c r="BI33" i="82"/>
  <c r="AT42" i="81"/>
  <c r="AZ11" i="81"/>
  <c r="BE33" i="82"/>
  <c r="BO38" i="81"/>
  <c r="BH48" i="82"/>
  <c r="AT47" i="82"/>
  <c r="AQ30" i="82"/>
  <c r="AQ37" i="82"/>
  <c r="BA42" i="81"/>
  <c r="AP4" i="81"/>
  <c r="BH9" i="82"/>
  <c r="AB25" i="82"/>
  <c r="AE54" i="81"/>
  <c r="BK23" i="81"/>
  <c r="AN40" i="81"/>
  <c r="AH14" i="81"/>
  <c r="BG53" i="82"/>
  <c r="BQ54" i="81"/>
  <c r="AV15" i="81"/>
  <c r="AW9" i="82"/>
  <c r="AP9" i="82"/>
  <c r="BQ49" i="82"/>
  <c r="BQ20" i="81"/>
  <c r="AG35" i="81"/>
  <c r="AO9" i="82"/>
  <c r="AM4" i="82"/>
  <c r="AY4" i="82"/>
  <c r="AJ44" i="82"/>
  <c r="BO48" i="82"/>
  <c r="BR11" i="82"/>
  <c r="AQ3" i="81"/>
  <c r="BP16" i="82"/>
  <c r="AL29" i="81"/>
  <c r="AN25" i="81"/>
  <c r="BT17" i="82"/>
  <c r="AM6" i="82"/>
  <c r="AD23" i="82"/>
  <c r="BK19" i="81"/>
  <c r="AU27" i="81"/>
  <c r="BL6" i="82"/>
  <c r="AF51" i="81"/>
  <c r="AN13" i="82"/>
  <c r="AA24" i="81"/>
  <c r="BS29" i="81"/>
  <c r="BI45" i="81"/>
  <c r="BO18" i="81"/>
  <c r="BN4" i="81"/>
  <c r="AZ9" i="81"/>
  <c r="AF54" i="82"/>
  <c r="AB29" i="81"/>
  <c r="BH7" i="81"/>
  <c r="AB5" i="82"/>
  <c r="AD31" i="82"/>
  <c r="AW37" i="82"/>
  <c r="AW31" i="81"/>
  <c r="AM8" i="81"/>
  <c r="AI31" i="81"/>
  <c r="BA35" i="81"/>
  <c r="BC7" i="81"/>
  <c r="BL50" i="82"/>
  <c r="AF5" i="81"/>
  <c r="AG53" i="81"/>
  <c r="BS25" i="82"/>
  <c r="AD6" i="82"/>
  <c r="BR41" i="81"/>
  <c r="AN19" i="82"/>
  <c r="AA35" i="81"/>
  <c r="AU42" i="82"/>
  <c r="AY26" i="82"/>
  <c r="AQ28" i="81"/>
  <c r="BC26" i="82"/>
  <c r="AR32" i="81"/>
  <c r="AY38" i="81"/>
  <c r="BN5" i="81"/>
  <c r="AJ31" i="82"/>
  <c r="AD4" i="81"/>
  <c r="BJ10" i="81"/>
  <c r="BT42" i="82"/>
  <c r="BL24" i="82"/>
  <c r="BK38" i="81"/>
  <c r="AV44" i="82"/>
  <c r="AC16" i="82"/>
  <c r="AU39" i="81"/>
  <c r="BK35" i="82"/>
  <c r="BQ52" i="82"/>
  <c r="AV23" i="82"/>
  <c r="AO26" i="81"/>
  <c r="BJ28" i="81"/>
  <c r="BA36" i="81"/>
  <c r="AM21" i="82"/>
  <c r="AZ20" i="82"/>
  <c r="BI31" i="82"/>
  <c r="BH21" i="81"/>
  <c r="AG11" i="81"/>
  <c r="BC37" i="81"/>
  <c r="AN50" i="81"/>
  <c r="AQ38" i="81"/>
  <c r="AH24" i="82"/>
  <c r="AT45" i="81"/>
  <c r="BT38" i="82"/>
  <c r="AB27" i="82"/>
  <c r="BU42" i="81"/>
  <c r="AR18" i="82"/>
  <c r="BP42" i="82"/>
  <c r="AW4" i="81"/>
  <c r="BA20" i="81"/>
  <c r="AA35" i="82"/>
  <c r="BC34" i="82"/>
  <c r="BK47" i="82"/>
  <c r="BK5" i="82"/>
  <c r="BU37" i="81"/>
  <c r="BO35" i="81"/>
  <c r="AI17" i="82"/>
  <c r="AR10" i="82"/>
  <c r="AQ17" i="81"/>
  <c r="BD29" i="82"/>
  <c r="AC48" i="81"/>
  <c r="BV33" i="82"/>
  <c r="BA54" i="82"/>
  <c r="BF22" i="81"/>
  <c r="BJ16" i="82"/>
  <c r="AH34" i="81"/>
  <c r="BV24" i="82"/>
  <c r="AF36" i="82"/>
  <c r="BC38" i="82"/>
  <c r="AZ24" i="82"/>
  <c r="AE35" i="82"/>
  <c r="BV23" i="81"/>
  <c r="BA12" i="82"/>
  <c r="BO10" i="81"/>
  <c r="AS29" i="81"/>
  <c r="AA34" i="81"/>
  <c r="AO46" i="82"/>
  <c r="AZ24" i="81"/>
  <c r="BF19" i="81"/>
  <c r="BM11" i="81"/>
  <c r="BT11" i="82"/>
  <c r="BG29" i="81"/>
  <c r="AW43" i="82"/>
  <c r="BN23" i="81"/>
  <c r="BI21" i="82"/>
  <c r="AW49" i="82"/>
  <c r="AD9" i="82"/>
  <c r="BQ51" i="81"/>
  <c r="AW48" i="82"/>
  <c r="AZ31" i="82"/>
  <c r="BN27" i="81"/>
  <c r="AN23" i="81"/>
  <c r="AQ51" i="81"/>
  <c r="BA26" i="82"/>
  <c r="BN19" i="81"/>
  <c r="AA51" i="82"/>
  <c r="AH26" i="81"/>
  <c r="AV31" i="81"/>
  <c r="BP40" i="82"/>
  <c r="AI15" i="82"/>
  <c r="BM26" i="82"/>
  <c r="BS49" i="82"/>
  <c r="AG13" i="82"/>
  <c r="BJ41" i="82"/>
  <c r="BV35" i="81"/>
  <c r="BQ12" i="81"/>
  <c r="BF25" i="81"/>
  <c r="BJ9" i="81"/>
  <c r="BE15" i="82"/>
  <c r="BC23" i="82"/>
  <c r="BF41" i="82"/>
  <c r="BU16" i="82"/>
  <c r="AT11" i="82"/>
  <c r="AZ14" i="81"/>
  <c r="AJ39" i="81"/>
  <c r="BH51" i="81"/>
  <c r="AU32" i="81"/>
  <c r="BE42" i="81"/>
  <c r="BU45" i="81"/>
  <c r="BB24" i="81"/>
  <c r="BT53" i="81"/>
  <c r="AC47" i="82"/>
  <c r="AR9" i="82"/>
  <c r="BH44" i="81"/>
  <c r="AV39" i="82"/>
  <c r="AU17" i="82"/>
  <c r="BJ13" i="81"/>
  <c r="BH3" i="82"/>
  <c r="AC16" i="81"/>
  <c r="AM20" i="81"/>
  <c r="BT44" i="81"/>
  <c r="BB31" i="82"/>
  <c r="AA41" i="82"/>
  <c r="AT13" i="81"/>
  <c r="AN10" i="81"/>
  <c r="AY33" i="81"/>
  <c r="AS45" i="81"/>
  <c r="BN47" i="81"/>
  <c r="AN13" i="81"/>
  <c r="BT28" i="81"/>
  <c r="BN46" i="81"/>
  <c r="AG27" i="82"/>
  <c r="AN26" i="81"/>
  <c r="BA52" i="81"/>
  <c r="BQ23" i="81"/>
  <c r="BM43" i="81"/>
  <c r="BF8" i="82"/>
  <c r="AW32" i="81"/>
  <c r="AO34" i="82"/>
  <c r="AY16" i="82"/>
  <c r="AJ3" i="82"/>
  <c r="AV37" i="81"/>
  <c r="AQ43" i="82"/>
  <c r="BN35" i="81"/>
  <c r="BA36" i="82"/>
  <c r="AD40" i="82"/>
  <c r="AH16" i="82"/>
  <c r="BF15" i="82"/>
  <c r="BG3" i="82"/>
  <c r="AQ35" i="82"/>
  <c r="BV46" i="81"/>
  <c r="AZ53" i="81"/>
  <c r="AU6" i="82"/>
  <c r="AQ27" i="82"/>
  <c r="AQ10" i="82"/>
  <c r="AE49" i="81"/>
  <c r="BT47" i="82"/>
  <c r="AF14" i="81"/>
  <c r="AX4" i="81"/>
  <c r="AO27" i="81"/>
  <c r="BO44" i="81"/>
  <c r="AT22" i="81"/>
  <c r="AM19" i="81"/>
  <c r="AG46" i="82"/>
  <c r="BT31" i="82"/>
  <c r="BI54" i="82"/>
  <c r="BU33" i="81"/>
  <c r="AV47" i="82"/>
  <c r="BB6" i="82"/>
  <c r="AY27" i="82"/>
  <c r="AX21" i="81"/>
  <c r="AO38" i="82"/>
  <c r="AU26" i="81"/>
  <c r="AZ15" i="82"/>
  <c r="BO18" i="82"/>
  <c r="BN46" i="82"/>
  <c r="AB24" i="82"/>
  <c r="BL33" i="81"/>
  <c r="AW26" i="81"/>
  <c r="BV13" i="82"/>
  <c r="BO27" i="81"/>
  <c r="AL34" i="82"/>
  <c r="BC46" i="82"/>
  <c r="AI39" i="82"/>
  <c r="BU31" i="81"/>
  <c r="BB15" i="81"/>
  <c r="AM52" i="81"/>
  <c r="BG39" i="82"/>
  <c r="AR16" i="81"/>
  <c r="BV19" i="81"/>
  <c r="BC41" i="81"/>
  <c r="AD11" i="81"/>
  <c r="AP44" i="81"/>
  <c r="BQ25" i="82"/>
  <c r="BD28" i="81"/>
  <c r="AC9" i="82"/>
  <c r="BM19" i="82"/>
  <c r="BS41" i="82"/>
  <c r="AR9" i="81"/>
  <c r="AG13" i="81"/>
  <c r="AI11" i="82"/>
  <c r="BO43" i="81"/>
  <c r="AE33" i="82"/>
  <c r="AD24" i="81"/>
  <c r="BL4" i="81"/>
  <c r="AK52" i="82"/>
  <c r="AL45" i="81"/>
  <c r="AK43" i="82"/>
  <c r="AG37" i="82"/>
  <c r="AC31" i="81"/>
  <c r="BM3" i="82"/>
  <c r="BS26" i="82"/>
  <c r="AX3" i="81"/>
  <c r="BF29" i="81"/>
  <c r="AC30" i="81"/>
  <c r="BM37" i="82"/>
  <c r="AG46" i="81"/>
  <c r="AO35" i="82"/>
  <c r="BE44" i="81"/>
  <c r="AT35" i="82"/>
  <c r="BB51" i="82"/>
  <c r="AJ18" i="81"/>
  <c r="AU22" i="82"/>
  <c r="AS50" i="82"/>
  <c r="AK37" i="82"/>
  <c r="BI42" i="81"/>
  <c r="BF48" i="81"/>
  <c r="BK46" i="81"/>
  <c r="BG38" i="82"/>
  <c r="AK46" i="81"/>
  <c r="AR5" i="81"/>
  <c r="AZ19" i="81"/>
  <c r="BE33" i="81"/>
  <c r="AZ40" i="81"/>
  <c r="AP35" i="82"/>
  <c r="AY53" i="82"/>
  <c r="AD32" i="81"/>
  <c r="AG35" i="82"/>
  <c r="AR53" i="81"/>
  <c r="BB29" i="81"/>
  <c r="BC30" i="82"/>
  <c r="AU13" i="81"/>
  <c r="BU20" i="81"/>
  <c r="AM10" i="81"/>
  <c r="AM23" i="82"/>
  <c r="AR16" i="82"/>
  <c r="BN32" i="81"/>
  <c r="AE37" i="82"/>
  <c r="BO30" i="82"/>
  <c r="BJ15" i="81"/>
  <c r="AL28" i="81"/>
  <c r="BP18" i="81"/>
  <c r="BH19" i="81"/>
  <c r="BK17" i="81"/>
  <c r="AJ7" i="81"/>
  <c r="BM8" i="82"/>
  <c r="AE8" i="81"/>
  <c r="AZ3" i="81"/>
  <c r="AF21" i="81"/>
  <c r="BL51" i="81"/>
  <c r="BH52" i="82"/>
  <c r="AI32" i="81"/>
  <c r="AG48" i="81"/>
  <c r="BH16" i="82"/>
  <c r="AR5" i="82"/>
  <c r="AW39" i="82"/>
  <c r="AV21" i="81"/>
  <c r="BM6" i="82"/>
  <c r="BI29" i="82"/>
  <c r="AA48" i="81"/>
  <c r="AJ48" i="81"/>
  <c r="AK29" i="82"/>
  <c r="BT8" i="81"/>
  <c r="AJ38" i="81"/>
  <c r="BL26" i="81"/>
  <c r="AF38" i="81"/>
  <c r="BC8" i="82"/>
  <c r="AR17" i="82"/>
  <c r="AA32" i="82"/>
  <c r="AG38" i="82"/>
  <c r="AM14" i="81"/>
  <c r="BU17" i="82"/>
  <c r="BV54" i="81"/>
  <c r="AC33" i="81"/>
  <c r="AX26" i="81"/>
  <c r="AO44" i="82"/>
  <c r="BA10" i="82"/>
  <c r="AV6" i="81"/>
  <c r="AA44" i="82"/>
  <c r="AK28" i="82"/>
  <c r="AA30" i="82"/>
  <c r="BA39" i="82"/>
  <c r="AE8" i="82"/>
  <c r="BN44" i="82"/>
  <c r="AL26" i="82"/>
  <c r="AU20" i="81"/>
  <c r="BI38" i="82"/>
  <c r="AU41" i="81"/>
  <c r="AE6" i="81"/>
  <c r="BP10" i="82"/>
  <c r="AO35" i="81"/>
  <c r="AS42" i="81"/>
  <c r="AX28" i="81"/>
  <c r="AO44" i="81"/>
  <c r="AP48" i="82"/>
  <c r="AC47" i="81"/>
  <c r="BQ35" i="82"/>
  <c r="AC42" i="81"/>
  <c r="AI50" i="82"/>
  <c r="AP24" i="81"/>
  <c r="AW46" i="81"/>
  <c r="AJ8" i="82"/>
  <c r="BM32" i="82"/>
  <c r="BH35" i="82"/>
  <c r="AE28" i="81"/>
  <c r="AC13" i="81"/>
  <c r="AP31" i="82"/>
  <c r="BJ36" i="81"/>
  <c r="BL40" i="82"/>
  <c r="AK14" i="82"/>
  <c r="BK16" i="81"/>
  <c r="AJ40" i="82"/>
  <c r="AU30" i="82"/>
  <c r="AC45" i="82"/>
  <c r="AH36" i="81"/>
  <c r="BP35" i="82"/>
  <c r="AF25" i="82"/>
  <c r="AL52" i="82"/>
  <c r="BA40" i="81"/>
  <c r="AD51" i="82"/>
  <c r="BV28" i="82"/>
  <c r="BQ21" i="82"/>
  <c r="AV5" i="82"/>
  <c r="BL5" i="81"/>
  <c r="BJ22" i="82"/>
  <c r="AN21" i="82"/>
  <c r="BF26" i="82"/>
  <c r="BO4" i="81"/>
  <c r="AI50" i="81"/>
  <c r="AI18" i="82"/>
  <c r="BP12" i="81"/>
  <c r="AU10" i="82"/>
  <c r="AC33" i="82"/>
  <c r="AP20" i="81"/>
  <c r="AX42" i="81"/>
  <c r="AQ31" i="82"/>
  <c r="AM50" i="81"/>
  <c r="BQ44" i="81"/>
  <c r="AB10" i="81"/>
  <c r="AU53" i="81"/>
  <c r="BD49" i="81"/>
  <c r="BQ31" i="82"/>
  <c r="AT5" i="81"/>
  <c r="BT26" i="81"/>
  <c r="AE29" i="81"/>
  <c r="AX20" i="82"/>
  <c r="AQ41" i="82"/>
  <c r="AP44" i="82"/>
  <c r="AI38" i="81"/>
  <c r="AO51" i="81"/>
  <c r="AU14" i="82"/>
  <c r="BS54" i="82"/>
  <c r="AC50" i="81"/>
  <c r="BJ37" i="81"/>
  <c r="BB30" i="82"/>
  <c r="AN22" i="82"/>
  <c r="AI4" i="82"/>
  <c r="AT21" i="81"/>
  <c r="AJ4" i="81"/>
  <c r="AK13" i="82"/>
  <c r="AO21" i="81"/>
  <c r="AA25" i="81"/>
  <c r="AM40" i="81"/>
  <c r="BT19" i="81"/>
  <c r="BB47" i="82"/>
  <c r="BB20" i="82"/>
  <c r="AL15" i="82"/>
  <c r="BQ43" i="82"/>
  <c r="AQ8" i="81"/>
  <c r="AV16" i="82"/>
  <c r="AJ35" i="81"/>
  <c r="BA45" i="82"/>
  <c r="BQ5" i="82"/>
  <c r="AE9" i="81"/>
  <c r="AL31" i="81"/>
  <c r="BB39" i="82"/>
  <c r="AS49" i="82"/>
  <c r="AW7" i="82"/>
  <c r="BB33" i="81"/>
  <c r="AV22" i="82"/>
  <c r="AC27" i="81"/>
  <c r="BB18" i="81"/>
  <c r="AM12" i="82"/>
  <c r="AN33" i="81"/>
  <c r="AV48" i="81"/>
  <c r="AB36" i="82"/>
  <c r="AA46" i="81"/>
  <c r="AZ35" i="82"/>
  <c r="AA29" i="82"/>
  <c r="BG47" i="81"/>
  <c r="AR45" i="82"/>
  <c r="AH41" i="82"/>
  <c r="BN29" i="82"/>
  <c r="BN14" i="82"/>
  <c r="BS26" i="81"/>
  <c r="AW29" i="82"/>
  <c r="BD8" i="82"/>
  <c r="AF43" i="82"/>
  <c r="AM40" i="82"/>
  <c r="BT22" i="81"/>
  <c r="AI47" i="81"/>
  <c r="BM16" i="81"/>
  <c r="AD34" i="82"/>
  <c r="BN38" i="82"/>
  <c r="AV34" i="81"/>
  <c r="BP33" i="81"/>
  <c r="BO52" i="82"/>
  <c r="BD45" i="82"/>
  <c r="BB50" i="82"/>
  <c r="BR15" i="81"/>
  <c r="AJ6" i="81"/>
  <c r="AF48" i="82"/>
  <c r="AV41" i="82"/>
  <c r="AS16" i="81"/>
  <c r="AC8" i="81"/>
  <c r="AB43" i="81"/>
  <c r="BV6" i="82"/>
  <c r="BK41" i="81"/>
  <c r="BI39" i="81"/>
  <c r="BP15" i="82"/>
  <c r="BJ25" i="82"/>
  <c r="AH54" i="81"/>
  <c r="AC15" i="82"/>
  <c r="BP51" i="82"/>
  <c r="BR44" i="82"/>
  <c r="BS24" i="81"/>
  <c r="AK48" i="81"/>
  <c r="AC49" i="81"/>
  <c r="BD17" i="81"/>
  <c r="BR34" i="82"/>
  <c r="AW10" i="81"/>
  <c r="BD30" i="82"/>
  <c r="BK27" i="81"/>
  <c r="BQ22" i="82"/>
  <c r="AR6" i="81"/>
  <c r="AH33" i="81"/>
  <c r="BU48" i="82"/>
  <c r="BG43" i="81"/>
  <c r="AW48" i="81"/>
  <c r="AU50" i="81"/>
  <c r="AL53" i="82"/>
  <c r="BR20" i="82"/>
  <c r="BB3" i="81"/>
  <c r="AT42" i="82"/>
  <c r="AQ53" i="81"/>
  <c r="BJ49" i="81"/>
  <c r="AP15" i="81"/>
  <c r="AN11" i="81"/>
  <c r="BI5" i="81"/>
  <c r="AC44" i="81"/>
  <c r="AO9" i="81"/>
  <c r="AI54" i="82"/>
  <c r="AK26" i="81"/>
  <c r="BK51" i="82"/>
  <c r="AC22" i="81"/>
  <c r="AI36" i="81"/>
  <c r="BP38" i="82"/>
  <c r="AV21" i="82"/>
  <c r="AD52" i="82"/>
  <c r="AJ7" i="82"/>
  <c r="BI34" i="81"/>
  <c r="AO41" i="82"/>
  <c r="AE7" i="82"/>
  <c r="BS42" i="81"/>
  <c r="AD41" i="81"/>
  <c r="AL48" i="81"/>
  <c r="AL13" i="81"/>
  <c r="BF49" i="82"/>
  <c r="BP34" i="81"/>
  <c r="AK8" i="82"/>
  <c r="AH3" i="82"/>
  <c r="AS14" i="82"/>
  <c r="AJ53" i="82"/>
  <c r="AV45" i="81"/>
  <c r="AQ33" i="81"/>
  <c r="AC23" i="81"/>
  <c r="AR42" i="81"/>
  <c r="AN38" i="82"/>
  <c r="BT23" i="81"/>
  <c r="BJ23" i="82"/>
  <c r="BH36" i="82"/>
  <c r="AA37" i="81"/>
  <c r="AV8" i="82"/>
  <c r="BP17" i="82"/>
  <c r="BI4" i="82"/>
  <c r="AV19" i="82"/>
  <c r="AY29" i="82"/>
  <c r="AH49" i="82"/>
  <c r="BG16" i="82"/>
  <c r="BK48" i="81"/>
  <c r="BH39" i="82"/>
  <c r="AD43" i="82"/>
  <c r="BE3" i="81"/>
  <c r="AF41" i="82"/>
  <c r="BU5" i="82"/>
  <c r="AB12" i="81"/>
  <c r="BA11" i="82"/>
  <c r="AK16" i="81"/>
  <c r="BL30" i="81"/>
  <c r="AY8" i="81"/>
  <c r="AT12" i="81"/>
  <c r="BR41" i="82"/>
  <c r="BS14" i="81"/>
  <c r="AD31" i="81"/>
  <c r="BI41" i="81"/>
  <c r="BE39" i="81"/>
  <c r="BR12" i="81"/>
  <c r="AG3" i="82"/>
  <c r="BH33" i="82"/>
  <c r="AA28" i="82"/>
  <c r="AO45" i="81"/>
  <c r="AS23" i="82"/>
  <c r="AK8" i="81"/>
  <c r="AR30" i="82"/>
  <c r="AA11" i="81"/>
  <c r="BO54" i="81"/>
  <c r="BF18" i="81"/>
  <c r="BT29" i="81"/>
  <c r="AO14" i="82"/>
  <c r="BG6" i="82"/>
  <c r="AS16" i="82"/>
  <c r="AR12" i="81"/>
  <c r="BD24" i="81"/>
  <c r="AS37" i="81"/>
  <c r="AG9" i="81"/>
  <c r="BP10" i="81"/>
  <c r="BH22" i="81"/>
  <c r="AP26" i="82"/>
  <c r="AU23" i="81"/>
  <c r="BP34" i="82"/>
  <c r="AS17" i="81"/>
  <c r="AA31" i="81"/>
  <c r="BG27" i="81"/>
  <c r="AJ16" i="81"/>
  <c r="AC3" i="82"/>
  <c r="BB10" i="81"/>
  <c r="AO18" i="81"/>
  <c r="BU51" i="81"/>
  <c r="AC48" i="82"/>
  <c r="BH10" i="81"/>
  <c r="BS22" i="81"/>
  <c r="BG26" i="81"/>
  <c r="BQ19" i="82"/>
  <c r="BM31" i="82"/>
  <c r="BU35" i="81"/>
  <c r="BG49" i="81"/>
  <c r="BM25" i="82"/>
  <c r="BN43" i="81"/>
  <c r="BS48" i="81"/>
  <c r="AV11" i="81"/>
  <c r="BB12" i="82"/>
  <c r="AX22" i="82"/>
  <c r="AL6" i="81"/>
  <c r="AY10" i="82"/>
  <c r="BM23" i="81"/>
  <c r="AC24" i="82"/>
  <c r="BP36" i="81"/>
  <c r="BB23" i="82"/>
  <c r="AY26" i="81"/>
  <c r="AV42" i="82"/>
  <c r="BS44" i="81"/>
  <c r="AM42" i="81"/>
  <c r="BK12" i="82"/>
  <c r="AA5" i="82"/>
  <c r="BH30" i="81"/>
  <c r="AG4" i="81"/>
  <c r="AP38" i="82"/>
  <c r="BJ33" i="82"/>
  <c r="AQ6" i="82"/>
  <c r="AY25" i="81"/>
  <c r="AM5" i="81"/>
  <c r="BQ9" i="81"/>
  <c r="AR27" i="81"/>
  <c r="AY7" i="81"/>
  <c r="BC22" i="81"/>
  <c r="BR6" i="82"/>
  <c r="BV41" i="82"/>
  <c r="BH27" i="82"/>
  <c r="BO44" i="82"/>
  <c r="AI21" i="82"/>
  <c r="BR32" i="82"/>
  <c r="AC25" i="81"/>
  <c r="BM42" i="82"/>
  <c r="AY46" i="82"/>
  <c r="AS45" i="82"/>
  <c r="BL19" i="81"/>
  <c r="BD35" i="82"/>
  <c r="BR38" i="82"/>
  <c r="BJ19" i="81"/>
  <c r="AA36" i="82"/>
  <c r="AJ4" i="82"/>
  <c r="AR51" i="81"/>
  <c r="BL10" i="81"/>
  <c r="AS24" i="81"/>
  <c r="AI5" i="81"/>
  <c r="BK45" i="81"/>
  <c r="BF45" i="81"/>
  <c r="AU14" i="81"/>
  <c r="BV10" i="82"/>
  <c r="BE32" i="81"/>
  <c r="BF45" i="82"/>
  <c r="AP8" i="82"/>
  <c r="AK25" i="81"/>
  <c r="BO39" i="82"/>
  <c r="BF23" i="82"/>
  <c r="BQ7" i="82"/>
  <c r="BN31" i="81"/>
  <c r="BO41" i="81"/>
  <c r="BE51" i="82"/>
  <c r="BN45" i="81"/>
  <c r="AC13" i="82"/>
  <c r="BB8" i="82"/>
  <c r="AT30" i="81"/>
  <c r="BJ48" i="81"/>
  <c r="BI30" i="81"/>
  <c r="AM13" i="82"/>
  <c r="BP23" i="82"/>
  <c r="BM25" i="81"/>
  <c r="BH43" i="81"/>
  <c r="AD36" i="82"/>
  <c r="AD25" i="81"/>
  <c r="BK44" i="82"/>
  <c r="AS34" i="82"/>
  <c r="BN33" i="82"/>
  <c r="AD29" i="81"/>
  <c r="BH21" i="82"/>
  <c r="BF17" i="82"/>
  <c r="AY40" i="82"/>
  <c r="AB30" i="82"/>
  <c r="AD18" i="81"/>
  <c r="AQ22" i="82"/>
  <c r="AZ46" i="82"/>
  <c r="AN26" i="82"/>
  <c r="AT27" i="82"/>
  <c r="AX46" i="82"/>
  <c r="AF12" i="81"/>
  <c r="AF39" i="81"/>
  <c r="AY6" i="81"/>
  <c r="AN20" i="82"/>
  <c r="BN29" i="81"/>
  <c r="AH38" i="82"/>
  <c r="AS5" i="81"/>
  <c r="BD54" i="81"/>
  <c r="AK37" i="81"/>
  <c r="BV20" i="82"/>
  <c r="BG36" i="81"/>
  <c r="AM24" i="81"/>
  <c r="BE49" i="81"/>
  <c r="AT14" i="82"/>
  <c r="AV32" i="82"/>
  <c r="AT45" i="82"/>
  <c r="AH16" i="81"/>
  <c r="AQ9" i="81"/>
  <c r="BH42" i="81"/>
  <c r="AP39" i="81"/>
  <c r="BT30" i="81"/>
  <c r="BV14" i="81"/>
  <c r="AH47" i="82"/>
  <c r="BF18" i="82"/>
  <c r="AA23" i="81"/>
  <c r="AQ40" i="82"/>
  <c r="AR13" i="82"/>
  <c r="AF51" i="82"/>
  <c r="BM38" i="82"/>
  <c r="AB35" i="82"/>
  <c r="BK39" i="82"/>
  <c r="BN33" i="81"/>
  <c r="BD43" i="82"/>
  <c r="AA20" i="81"/>
  <c r="AM35" i="82"/>
  <c r="AV9" i="81"/>
  <c r="AG11" i="82"/>
  <c r="AX13" i="82"/>
  <c r="BQ32" i="82"/>
  <c r="BD52" i="82"/>
  <c r="BK25" i="81"/>
  <c r="AK12" i="81"/>
  <c r="BM31" i="81"/>
  <c r="BF6" i="82"/>
  <c r="BI9" i="81"/>
  <c r="AI42" i="81"/>
  <c r="AA4" i="81"/>
  <c r="AR23" i="81"/>
  <c r="AQ14" i="82"/>
  <c r="BO14" i="81"/>
  <c r="BL39" i="81"/>
  <c r="AE22" i="81"/>
  <c r="BT18" i="82"/>
  <c r="BQ27" i="81"/>
  <c r="AO53" i="82"/>
  <c r="AV46" i="82"/>
  <c r="AY28" i="82"/>
  <c r="AU4" i="82"/>
  <c r="AZ42" i="81"/>
  <c r="AW34" i="82"/>
  <c r="AH50" i="81"/>
  <c r="AO22" i="82"/>
  <c r="BN30" i="81"/>
  <c r="BV19" i="82"/>
  <c r="BL31" i="81"/>
  <c r="BI7" i="81"/>
  <c r="BF37" i="82"/>
  <c r="AU41" i="82"/>
  <c r="AR37" i="81"/>
  <c r="AR48" i="81"/>
  <c r="AW35" i="82"/>
  <c r="AE20" i="82"/>
  <c r="AR51" i="82"/>
  <c r="BJ16" i="81"/>
  <c r="AN48" i="81"/>
  <c r="BM49" i="82"/>
  <c r="AL54" i="82"/>
  <c r="BQ29" i="82"/>
  <c r="AN49" i="81"/>
  <c r="AY19" i="81"/>
  <c r="AB14" i="81"/>
  <c r="AZ52" i="82"/>
  <c r="AY45" i="81"/>
  <c r="BR33" i="81"/>
  <c r="BQ34" i="81"/>
  <c r="AS15" i="82"/>
  <c r="BB5" i="82"/>
  <c r="BL20" i="82"/>
  <c r="AL34" i="81"/>
  <c r="BL40" i="81"/>
  <c r="AY24" i="82"/>
  <c r="AW25" i="82"/>
  <c r="AO3" i="82"/>
  <c r="BN20" i="81"/>
  <c r="BI22" i="81"/>
  <c r="AC49" i="82"/>
  <c r="AA48" i="82"/>
  <c r="BM36" i="82"/>
  <c r="AK33" i="81"/>
  <c r="AK53" i="82"/>
  <c r="BH45" i="81"/>
  <c r="AF34" i="82"/>
  <c r="AZ26" i="81"/>
  <c r="BM48" i="82"/>
  <c r="AW19" i="82"/>
  <c r="AV44" i="81"/>
  <c r="AY33" i="82"/>
  <c r="AF49" i="82"/>
  <c r="AG42" i="82"/>
  <c r="AQ3" i="82"/>
  <c r="BU54" i="81"/>
  <c r="BO5" i="82"/>
  <c r="AR37" i="82"/>
  <c r="BH11" i="81"/>
  <c r="BQ15" i="82"/>
  <c r="AE43" i="82"/>
  <c r="AD16" i="81"/>
  <c r="BE21" i="82"/>
  <c r="AM30" i="81"/>
  <c r="AU13" i="82"/>
  <c r="AU47" i="82"/>
  <c r="BD37" i="82"/>
  <c r="AV4" i="82"/>
  <c r="BT47" i="81"/>
  <c r="AO39" i="81"/>
  <c r="AZ22" i="82"/>
  <c r="AY40" i="81"/>
  <c r="AR41" i="82"/>
  <c r="BL31" i="82"/>
  <c r="AW40" i="81"/>
  <c r="AU31" i="81"/>
  <c r="BQ13" i="81"/>
  <c r="BI13" i="82"/>
  <c r="AG21" i="82"/>
  <c r="BP51" i="81"/>
  <c r="BJ54" i="81"/>
  <c r="AI46" i="82"/>
  <c r="AA22" i="81"/>
  <c r="BK54" i="82"/>
  <c r="BT3" i="81"/>
  <c r="BA13" i="82"/>
  <c r="BF39" i="81"/>
  <c r="AN50" i="82"/>
  <c r="BO36" i="81"/>
  <c r="AW29" i="81"/>
  <c r="AC28" i="82"/>
  <c r="AH32" i="81"/>
  <c r="AH9" i="81"/>
  <c r="BB31" i="81"/>
  <c r="BA27" i="82"/>
  <c r="AN29" i="81"/>
  <c r="AQ48" i="81"/>
  <c r="AC36" i="81"/>
  <c r="BH32" i="82"/>
  <c r="BR6" i="81"/>
  <c r="BF36" i="81"/>
  <c r="AO36" i="82"/>
  <c r="AW16" i="82"/>
  <c r="BE5" i="81"/>
  <c r="BV25" i="81"/>
  <c r="BD17" i="82"/>
  <c r="AT4" i="82"/>
  <c r="BP27" i="81"/>
  <c r="BD7" i="82"/>
  <c r="AB26" i="81"/>
  <c r="AH10" i="82"/>
  <c r="AH4" i="82"/>
  <c r="BE28" i="82"/>
  <c r="BV30" i="82"/>
  <c r="BP26" i="81"/>
  <c r="BL47" i="82"/>
  <c r="AP50" i="82"/>
  <c r="AA27" i="81"/>
  <c r="AF12" i="82"/>
  <c r="BF4" i="81"/>
  <c r="AA38" i="82"/>
  <c r="BV44" i="82"/>
  <c r="BA43" i="81"/>
  <c r="AT8" i="81"/>
  <c r="BL29" i="81"/>
  <c r="AB34" i="81"/>
  <c r="BK29" i="82"/>
  <c r="AF28" i="82"/>
  <c r="AB51" i="82"/>
  <c r="BK28" i="82"/>
  <c r="AO28" i="81"/>
  <c r="BA53" i="81"/>
  <c r="AJ14" i="81"/>
  <c r="AD49" i="82"/>
  <c r="BO32" i="82"/>
  <c r="BF46" i="82"/>
  <c r="BM21" i="82"/>
  <c r="AJ25" i="82"/>
  <c r="BA40" i="82"/>
  <c r="AM3" i="81"/>
  <c r="AR8" i="82"/>
  <c r="BK14" i="81"/>
  <c r="AC26" i="82"/>
  <c r="AS24" i="82"/>
  <c r="AF15" i="82"/>
  <c r="AX21" i="82"/>
  <c r="BE13" i="82"/>
  <c r="AU31" i="82"/>
  <c r="AS4" i="82"/>
  <c r="AM15" i="82"/>
  <c r="BE12" i="81"/>
  <c r="BC22" i="82"/>
  <c r="BI49" i="81"/>
  <c r="BT40" i="82"/>
  <c r="AG44" i="81"/>
  <c r="AX29" i="82"/>
  <c r="BR48" i="82"/>
  <c r="AO36" i="81"/>
  <c r="BK24" i="82"/>
  <c r="BC4" i="81"/>
  <c r="BV8" i="81"/>
  <c r="AG51" i="81"/>
  <c r="AM6" i="81"/>
  <c r="AX51" i="82"/>
  <c r="BA19" i="81"/>
  <c r="BF33" i="81"/>
  <c r="AW33" i="82"/>
  <c r="AU7" i="81"/>
  <c r="BA23" i="82"/>
  <c r="AD20" i="82"/>
  <c r="BO22" i="82"/>
  <c r="AN40" i="82"/>
  <c r="BV53" i="82"/>
  <c r="BG15" i="81"/>
  <c r="BF22" i="82"/>
  <c r="AF3" i="82"/>
  <c r="BL25" i="82"/>
  <c r="BA29" i="81"/>
  <c r="AF32" i="82"/>
  <c r="AO4" i="81"/>
  <c r="AA17" i="81"/>
  <c r="BE5" i="82"/>
  <c r="BP33" i="82"/>
  <c r="BE8" i="81"/>
  <c r="BE31" i="82"/>
  <c r="AF16" i="82"/>
  <c r="BA11" i="81"/>
  <c r="AS40" i="82"/>
  <c r="AV20" i="82"/>
  <c r="BO29" i="82"/>
  <c r="AD18" i="82"/>
  <c r="BJ42" i="82"/>
  <c r="BN40" i="81"/>
  <c r="BK21" i="82"/>
  <c r="AZ37" i="81"/>
  <c r="BD34" i="82"/>
  <c r="BS11" i="81"/>
  <c r="AC14" i="81"/>
  <c r="BO16" i="82"/>
  <c r="AF50" i="81"/>
  <c r="AZ32" i="82"/>
  <c r="BK45" i="82"/>
  <c r="BE29" i="82"/>
  <c r="BD9" i="81"/>
  <c r="AH49" i="81"/>
  <c r="AM42" i="82"/>
  <c r="AF31" i="81"/>
  <c r="BC19" i="82"/>
  <c r="AN39" i="82"/>
  <c r="AJ11" i="81"/>
  <c r="AW43" i="81"/>
  <c r="BK11" i="82"/>
  <c r="BR21" i="81"/>
  <c r="AT51" i="82"/>
  <c r="AZ31" i="81"/>
  <c r="BA18" i="82"/>
  <c r="AF18" i="81"/>
  <c r="AU35" i="82"/>
  <c r="BJ7" i="82"/>
  <c r="BK32" i="82"/>
  <c r="BN52" i="82"/>
  <c r="BK4" i="82"/>
  <c r="BV27" i="81"/>
  <c r="BG15" i="82"/>
  <c r="AE3" i="81"/>
  <c r="BP30" i="82"/>
  <c r="AR27" i="82"/>
  <c r="AY39" i="81"/>
  <c r="AU5" i="81"/>
  <c r="AK10" i="82"/>
  <c r="AS8" i="81"/>
  <c r="AI13" i="82"/>
  <c r="AW8" i="81"/>
  <c r="BD52" i="81"/>
  <c r="AI8" i="82"/>
  <c r="BU16" i="81"/>
  <c r="AK17" i="81"/>
  <c r="AX23" i="82"/>
  <c r="BE16" i="82"/>
  <c r="AD44" i="81"/>
  <c r="BC48" i="82"/>
  <c r="AG14" i="81"/>
  <c r="AK40" i="81"/>
  <c r="BQ14" i="81"/>
  <c r="BC25" i="82"/>
  <c r="AI52" i="82"/>
  <c r="AG34" i="82"/>
  <c r="AD54" i="81"/>
  <c r="AO14" i="81"/>
  <c r="BS22" i="82"/>
  <c r="AE43" i="81"/>
  <c r="AT48" i="81"/>
  <c r="BJ21" i="81"/>
  <c r="BK13" i="82"/>
  <c r="BQ4" i="82"/>
  <c r="AN11" i="82"/>
  <c r="AZ6" i="81"/>
  <c r="AH52" i="81"/>
  <c r="AN32" i="81"/>
  <c r="AG16" i="82"/>
  <c r="BD22" i="82"/>
  <c r="AW3" i="81"/>
  <c r="AU24" i="81"/>
  <c r="AI39" i="81"/>
  <c r="AW45" i="82"/>
  <c r="BG48" i="82"/>
  <c r="BJ34" i="82"/>
  <c r="BO32" i="81"/>
  <c r="AV54" i="82"/>
  <c r="BL8" i="82"/>
  <c r="AZ17" i="81"/>
  <c r="BD16" i="81"/>
  <c r="BE21" i="81"/>
  <c r="BR39" i="82"/>
  <c r="AQ10" i="81"/>
  <c r="BS42" i="82"/>
  <c r="BE18" i="81"/>
  <c r="BV47" i="82"/>
  <c r="BN13" i="82"/>
  <c r="BE47" i="82"/>
  <c r="AO31" i="82"/>
  <c r="BU43" i="82"/>
  <c r="AF4" i="82"/>
  <c r="AY44" i="81"/>
  <c r="AH39" i="82"/>
  <c r="AI10" i="81"/>
  <c r="BC32" i="82"/>
  <c r="BE52" i="81"/>
  <c r="AT46" i="82"/>
  <c r="AA9" i="81"/>
  <c r="BA46" i="81"/>
  <c r="AT11" i="81"/>
  <c r="BM28" i="82"/>
  <c r="BK50" i="81"/>
  <c r="AB33" i="81"/>
  <c r="BS7" i="81"/>
  <c r="AI27" i="81"/>
  <c r="BS3" i="82"/>
  <c r="AY41" i="82"/>
  <c r="BM12" i="81"/>
  <c r="AH6" i="82"/>
  <c r="AI35" i="81"/>
  <c r="AB54" i="82"/>
  <c r="AK47" i="81"/>
  <c r="BU53" i="82"/>
  <c r="AH42" i="81"/>
  <c r="BI38" i="81"/>
  <c r="BH29" i="82"/>
  <c r="AV53" i="81"/>
  <c r="BU39" i="81"/>
  <c r="BD35" i="81"/>
  <c r="AV12" i="81"/>
  <c r="AJ49" i="82"/>
  <c r="AJ47" i="82"/>
  <c r="BQ12" i="82"/>
  <c r="BT45" i="81"/>
  <c r="AY37" i="81"/>
  <c r="AM21" i="81"/>
  <c r="BT23" i="82"/>
  <c r="AF18" i="82"/>
  <c r="AD39" i="82"/>
  <c r="BV30" i="81"/>
  <c r="BN9" i="81"/>
  <c r="BM5" i="81"/>
  <c r="AU11" i="81"/>
  <c r="AK28" i="81"/>
  <c r="AI8" i="81"/>
  <c r="AZ53" i="82"/>
  <c r="AO8" i="82"/>
  <c r="AY35" i="81"/>
  <c r="AO54" i="82"/>
  <c r="AE30" i="81"/>
  <c r="BR23" i="81"/>
  <c r="AG5" i="81"/>
  <c r="AW4" i="82"/>
  <c r="AY6" i="82"/>
  <c r="AE11" i="82"/>
  <c r="AP34" i="82"/>
  <c r="BF19" i="82"/>
  <c r="AI43" i="82"/>
  <c r="BC34" i="81"/>
  <c r="BD53" i="81"/>
  <c r="AG49" i="82"/>
  <c r="AC40" i="81"/>
  <c r="BV39" i="82"/>
  <c r="AT36" i="81"/>
  <c r="BC16" i="82"/>
  <c r="BM50" i="82"/>
  <c r="AN37" i="82"/>
  <c r="BJ41" i="81"/>
  <c r="AS32" i="81"/>
  <c r="AI5" i="82"/>
  <c r="BT31" i="81"/>
  <c r="AA12" i="81"/>
  <c r="BL52" i="81"/>
  <c r="AL47" i="82"/>
  <c r="BB41" i="82"/>
  <c r="AW24" i="82"/>
  <c r="BS17" i="81"/>
  <c r="BC19" i="81"/>
  <c r="AP31" i="81"/>
  <c r="BF36" i="82"/>
  <c r="AD10" i="81"/>
  <c r="AB30" i="81"/>
  <c r="AO17" i="81"/>
  <c r="BR42" i="82"/>
  <c r="BO25" i="81"/>
  <c r="BF52" i="81"/>
  <c r="AD20" i="81"/>
  <c r="AD3" i="82"/>
  <c r="BD33" i="82"/>
  <c r="BG54" i="81"/>
  <c r="BL34" i="82"/>
  <c r="AL15" i="81"/>
  <c r="AY22" i="82"/>
  <c r="AU29" i="81"/>
  <c r="BV54" i="82"/>
  <c r="AV30" i="82"/>
  <c r="AU51" i="82"/>
  <c r="BF7" i="81"/>
  <c r="BB44" i="81"/>
  <c r="BG25" i="81"/>
  <c r="AB37" i="81"/>
  <c r="AG20" i="81"/>
  <c r="AO24" i="82"/>
  <c r="AI51" i="82"/>
  <c r="BR16" i="81"/>
  <c r="BP17" i="81"/>
  <c r="AD21" i="82"/>
  <c r="BN26" i="81"/>
  <c r="AK19" i="81"/>
  <c r="AN34" i="82"/>
  <c r="AF15" i="81"/>
  <c r="AA33" i="82"/>
  <c r="BI12" i="81"/>
  <c r="AH20" i="81"/>
  <c r="BP29" i="81"/>
  <c r="AE15" i="81"/>
  <c r="BF12" i="81"/>
  <c r="BE20" i="81"/>
  <c r="AI19" i="81"/>
  <c r="AC4" i="81"/>
  <c r="AM46" i="81"/>
  <c r="BI44" i="81"/>
  <c r="AC19" i="82"/>
  <c r="BB25" i="81"/>
  <c r="AD7" i="82"/>
  <c r="AI31" i="82"/>
  <c r="BG13" i="81"/>
  <c r="BP39" i="82"/>
  <c r="BG3" i="81"/>
  <c r="BM33" i="82"/>
  <c r="BE50" i="81"/>
  <c r="AN44" i="81"/>
  <c r="AR43" i="81"/>
  <c r="AR29" i="81"/>
  <c r="AS7" i="82"/>
  <c r="AZ5" i="81"/>
  <c r="BI28" i="82"/>
  <c r="BG8" i="81"/>
  <c r="AM33" i="81"/>
  <c r="BF23" i="81"/>
  <c r="BJ6" i="82"/>
  <c r="BU26" i="81"/>
  <c r="AV48" i="82"/>
  <c r="BI43" i="81"/>
  <c r="AS28" i="81"/>
  <c r="BG28" i="82"/>
  <c r="AZ4" i="81"/>
  <c r="BN35" i="82"/>
  <c r="BJ14" i="82"/>
  <c r="AR30" i="81"/>
  <c r="AR14" i="81"/>
  <c r="AL9" i="81"/>
  <c r="BC49" i="81"/>
  <c r="BE14" i="81"/>
  <c r="AX27" i="81"/>
  <c r="AS12" i="82"/>
  <c r="AY45" i="82"/>
  <c r="AU7" i="82"/>
  <c r="AE42" i="82"/>
  <c r="BQ7" i="81"/>
  <c r="BU29" i="81"/>
  <c r="BV53" i="81"/>
  <c r="AM25" i="82"/>
  <c r="BR29" i="82"/>
  <c r="AD32" i="82"/>
  <c r="AN5" i="82"/>
  <c r="AO4" i="82"/>
  <c r="BU47" i="81"/>
  <c r="BT13" i="81"/>
  <c r="BN53" i="82"/>
  <c r="BI30" i="82"/>
  <c r="AJ48" i="82"/>
  <c r="BQ50" i="81"/>
  <c r="BN50" i="81"/>
  <c r="BS10" i="81"/>
  <c r="BV9" i="82"/>
  <c r="BK40" i="81"/>
  <c r="AZ13" i="82"/>
  <c r="AB13" i="82"/>
  <c r="AP4" i="82"/>
  <c r="AW38" i="82"/>
  <c r="AF26" i="81"/>
  <c r="AY51" i="81"/>
  <c r="AE31" i="82"/>
  <c r="BG51" i="82"/>
  <c r="AQ13" i="81"/>
  <c r="AW52" i="82"/>
  <c r="AU51" i="81"/>
  <c r="BI12" i="82"/>
  <c r="BE34" i="82"/>
  <c r="BT4" i="82"/>
  <c r="AA23" i="82"/>
  <c r="AF28" i="81"/>
  <c r="AA30" i="81"/>
  <c r="BK33" i="81"/>
  <c r="AG14" i="82"/>
  <c r="AY39" i="82"/>
  <c r="AT28" i="81"/>
  <c r="BP27" i="82"/>
  <c r="AG15" i="82"/>
  <c r="AA20" i="82"/>
  <c r="BJ31" i="81"/>
  <c r="AQ7" i="81"/>
  <c r="AF13" i="82"/>
  <c r="AY24" i="81"/>
  <c r="BE13" i="81"/>
  <c r="AS11" i="82"/>
  <c r="BV23" i="82"/>
  <c r="AE37" i="81"/>
  <c r="AS19" i="82"/>
  <c r="BE27" i="82"/>
  <c r="AF53" i="82"/>
  <c r="BB13" i="81"/>
  <c r="BR54" i="81"/>
  <c r="BN11" i="82"/>
  <c r="AM33" i="82"/>
  <c r="BR11" i="81"/>
  <c r="AD39" i="81"/>
  <c r="BS52" i="81"/>
  <c r="AY42" i="82"/>
  <c r="BE34" i="81"/>
  <c r="BI34" i="82"/>
  <c r="BT18" i="81"/>
  <c r="BV42" i="82"/>
  <c r="BV41" i="81"/>
  <c r="BN38" i="81"/>
  <c r="AF35" i="82"/>
  <c r="AC31" i="82"/>
  <c r="AA22" i="82"/>
  <c r="BM44" i="82"/>
  <c r="BE30" i="82"/>
  <c r="BV36" i="81"/>
  <c r="BH46" i="81"/>
  <c r="BQ48" i="81"/>
  <c r="BU21" i="81"/>
  <c r="BL45" i="82"/>
  <c r="BH28" i="82"/>
  <c r="AD43" i="81"/>
  <c r="BJ47" i="82"/>
  <c r="AN28" i="81"/>
  <c r="AP43" i="81"/>
  <c r="AU4" i="81"/>
  <c r="BD42" i="81"/>
  <c r="BJ31" i="82"/>
  <c r="AW5" i="81"/>
  <c r="BI47" i="82"/>
  <c r="AQ17" i="82"/>
  <c r="BJ11" i="82"/>
  <c r="BD40" i="81"/>
  <c r="BP11" i="81"/>
  <c r="AM4" i="81"/>
  <c r="AS14" i="81"/>
  <c r="BJ4" i="82"/>
  <c r="AW22" i="81"/>
  <c r="AC3" i="81"/>
  <c r="AH28" i="81"/>
  <c r="BP16" i="81"/>
  <c r="BU22" i="82"/>
  <c r="AQ7" i="82"/>
  <c r="AS47" i="81"/>
  <c r="AM27" i="82"/>
  <c r="AH18" i="81"/>
  <c r="AS40" i="81"/>
  <c r="AX13" i="81"/>
  <c r="BQ35" i="81"/>
  <c r="BU13" i="81"/>
  <c r="BO40" i="81"/>
  <c r="AX29" i="81"/>
  <c r="BV12" i="81"/>
  <c r="BF38" i="82"/>
  <c r="AJ50" i="81"/>
  <c r="BI19" i="82"/>
  <c r="AV18" i="82"/>
  <c r="BB42" i="81"/>
  <c r="AK45" i="81"/>
  <c r="AE50" i="82"/>
  <c r="AZ4" i="82"/>
  <c r="AJ10" i="82"/>
  <c r="BU4" i="82"/>
  <c r="AL44" i="81"/>
  <c r="BK34" i="82"/>
  <c r="AY17" i="82"/>
  <c r="BS12" i="82"/>
  <c r="BC52" i="81"/>
  <c r="AD50" i="82"/>
  <c r="BT50" i="82"/>
  <c r="AK52" i="81"/>
  <c r="BK22" i="81"/>
  <c r="AV41" i="81"/>
  <c r="AY32" i="82"/>
  <c r="AU52" i="82"/>
  <c r="BJ38" i="81"/>
  <c r="AP33" i="81"/>
  <c r="BN32" i="82"/>
  <c r="AR24" i="81"/>
  <c r="AH27" i="82"/>
  <c r="AJ52" i="82"/>
  <c r="AT24" i="81"/>
  <c r="BP19" i="82"/>
  <c r="BF44" i="82"/>
  <c r="BS6" i="82"/>
  <c r="BH26" i="81"/>
  <c r="AZ42" i="82"/>
  <c r="BK53" i="82"/>
  <c r="AX33" i="81"/>
  <c r="AK30" i="81"/>
  <c r="AS10" i="82"/>
  <c r="BI22" i="82"/>
  <c r="AC7" i="81"/>
  <c r="AJ41" i="82"/>
  <c r="BJ51" i="81"/>
  <c r="BT22" i="82"/>
  <c r="BV34" i="81"/>
  <c r="AD28" i="81"/>
  <c r="BU24" i="81"/>
  <c r="AC17" i="82"/>
  <c r="BS40" i="82"/>
  <c r="AW51" i="82"/>
  <c r="AX46" i="81"/>
  <c r="BG43" i="82"/>
  <c r="AH27" i="81"/>
  <c r="AO25" i="81"/>
  <c r="AK32" i="81"/>
  <c r="AX7" i="82"/>
  <c r="AX36" i="81"/>
  <c r="AB45" i="81"/>
  <c r="BJ29" i="82"/>
  <c r="AF50" i="82"/>
  <c r="AM26" i="82"/>
  <c r="AC43" i="81"/>
  <c r="BK49" i="81"/>
  <c r="BH43" i="82"/>
  <c r="AV24" i="81"/>
  <c r="BQ46" i="82"/>
  <c r="BB49" i="81"/>
  <c r="AW5" i="82"/>
  <c r="BM20" i="81"/>
  <c r="BA34" i="82"/>
  <c r="BM46" i="81"/>
  <c r="BQ13" i="82"/>
  <c r="AU40" i="82"/>
  <c r="AH7" i="81"/>
  <c r="BG7" i="81"/>
  <c r="BK22" i="82"/>
  <c r="AE20" i="81"/>
  <c r="AB19" i="82"/>
  <c r="BM43" i="82"/>
  <c r="BU7" i="82"/>
  <c r="AK6" i="82"/>
  <c r="AC22" i="82"/>
  <c r="AA40" i="82"/>
  <c r="BH23" i="82"/>
  <c r="AN8" i="81"/>
  <c r="BB42" i="82"/>
  <c r="BC15" i="82"/>
  <c r="BI11" i="81"/>
  <c r="AX9" i="81"/>
  <c r="AQ37" i="81"/>
  <c r="BN39" i="82"/>
  <c r="AW31" i="82"/>
  <c r="BN25" i="81"/>
  <c r="AF49" i="81"/>
  <c r="AA18" i="82"/>
  <c r="AJ28" i="82"/>
  <c r="BO33" i="81"/>
  <c r="AA16" i="81"/>
  <c r="AS19" i="81"/>
  <c r="AG43" i="82"/>
  <c r="AI30" i="82"/>
  <c r="BT6" i="82"/>
  <c r="AW26" i="82"/>
  <c r="BA38" i="81"/>
  <c r="BA4" i="81"/>
  <c r="AJ9" i="81"/>
  <c r="BS45" i="81"/>
  <c r="AY36" i="82"/>
  <c r="BD34" i="81"/>
  <c r="BE30" i="81"/>
  <c r="AQ20" i="82"/>
  <c r="AC26" i="81"/>
  <c r="BE19" i="81"/>
  <c r="BF10" i="81"/>
  <c r="AU5" i="82"/>
  <c r="BM23" i="82"/>
  <c r="AL4" i="81"/>
  <c r="AW42" i="81"/>
  <c r="AL31" i="82"/>
  <c r="BC35" i="82"/>
  <c r="AD12" i="81"/>
  <c r="BK46" i="82"/>
  <c r="AE52" i="81"/>
  <c r="BV24" i="81"/>
  <c r="AS26" i="81"/>
  <c r="BC32" i="81"/>
  <c r="BJ17" i="82"/>
  <c r="BK52" i="82"/>
  <c r="AF40" i="82"/>
  <c r="AR22" i="82"/>
  <c r="AW9" i="81"/>
  <c r="AI22" i="81"/>
  <c r="AC32" i="82"/>
  <c r="AM39" i="82"/>
  <c r="AP11" i="81"/>
  <c r="AP35" i="81"/>
  <c r="AB4" i="82"/>
  <c r="BC27" i="81"/>
  <c r="AU12" i="82"/>
  <c r="AL38" i="82"/>
  <c r="BG35" i="81"/>
  <c r="BB7" i="81"/>
  <c r="BQ50" i="82"/>
  <c r="AP41" i="82"/>
  <c r="AY44" i="82"/>
  <c r="AJ21" i="82"/>
  <c r="AH21" i="81"/>
  <c r="BE31" i="81"/>
  <c r="BV37" i="81"/>
  <c r="BG30" i="81"/>
  <c r="BM10" i="81"/>
  <c r="AA11" i="82"/>
  <c r="BQ8" i="82"/>
  <c r="AY52" i="82"/>
  <c r="AZ37" i="82"/>
  <c r="BV48" i="81"/>
  <c r="BQ38" i="82"/>
  <c r="BM13" i="82"/>
  <c r="AN8" i="82"/>
  <c r="AJ49" i="81"/>
  <c r="AK4" i="81"/>
  <c r="BB46" i="82"/>
  <c r="BE26" i="81"/>
  <c r="BC50" i="81"/>
  <c r="BO24" i="81"/>
  <c r="AX37" i="82"/>
  <c r="AL3" i="81"/>
  <c r="BM7" i="81"/>
  <c r="BO8" i="82"/>
  <c r="BE40" i="81"/>
  <c r="BL54" i="81"/>
  <c r="BD18" i="82"/>
  <c r="AF5" i="82"/>
  <c r="AN51" i="82"/>
  <c r="BP35" i="81"/>
  <c r="BS45" i="82"/>
  <c r="BK8" i="81"/>
  <c r="AA15" i="82"/>
  <c r="AK41" i="82"/>
  <c r="BL37" i="82"/>
  <c r="AL8" i="81"/>
  <c r="AF9" i="81"/>
  <c r="AI27" i="82"/>
  <c r="BH30" i="82"/>
  <c r="BS23" i="82"/>
  <c r="BO47" i="82"/>
  <c r="BR14" i="82"/>
  <c r="BA6" i="82"/>
  <c r="BF50" i="82"/>
  <c r="AT50" i="82"/>
  <c r="AG44" i="82"/>
  <c r="AR44" i="81"/>
  <c r="AN35" i="81"/>
  <c r="AA8" i="81"/>
  <c r="BD26" i="82"/>
  <c r="BV25" i="82"/>
  <c r="BK27" i="82"/>
  <c r="BI10" i="82"/>
  <c r="BM47" i="81"/>
  <c r="BH16" i="81"/>
  <c r="AB54" i="81"/>
  <c r="BQ18" i="81"/>
  <c r="BG10" i="81"/>
  <c r="AL38" i="81"/>
  <c r="AN14" i="81"/>
  <c r="BR38" i="81"/>
  <c r="AJ46" i="82"/>
  <c r="BO34" i="81"/>
  <c r="BI25" i="81"/>
  <c r="BE35" i="82"/>
  <c r="BI24" i="81"/>
  <c r="BD20" i="81"/>
  <c r="BT10" i="81"/>
  <c r="AY27" i="81"/>
  <c r="AA25" i="82"/>
  <c r="BG48" i="81"/>
  <c r="AO34" i="81"/>
  <c r="BI49" i="82"/>
  <c r="BD10" i="82"/>
  <c r="AI47" i="82"/>
  <c r="BB7" i="82"/>
  <c r="BQ27" i="82"/>
  <c r="BJ47" i="81"/>
  <c r="BU12" i="82"/>
  <c r="BC6" i="81"/>
  <c r="BD10" i="81"/>
  <c r="BA53" i="82"/>
  <c r="AQ52" i="82"/>
  <c r="AI28" i="81"/>
  <c r="AW27" i="82"/>
  <c r="AT49" i="82"/>
  <c r="BT6" i="81"/>
  <c r="BL8" i="81"/>
  <c r="AP28" i="81"/>
  <c r="AA50" i="81"/>
  <c r="BS38" i="81"/>
  <c r="BN8" i="82"/>
  <c r="BP3" i="81"/>
  <c r="BS35" i="81"/>
  <c r="AI15" i="81"/>
  <c r="BN48" i="81"/>
  <c r="BJ6" i="81"/>
  <c r="BV32" i="82"/>
  <c r="BF6" i="81"/>
  <c r="AA19" i="81"/>
  <c r="BV5" i="82"/>
  <c r="AO40" i="82"/>
  <c r="AH25" i="82"/>
  <c r="AR38" i="82"/>
  <c r="BD23" i="82"/>
  <c r="BJ5" i="82"/>
  <c r="AG32" i="81"/>
  <c r="BF3" i="82"/>
  <c r="BJ24" i="82"/>
  <c r="BH28" i="81"/>
  <c r="AX10" i="82"/>
  <c r="AW23" i="81"/>
  <c r="BD14" i="82"/>
  <c r="AU26" i="82"/>
  <c r="AQ44" i="81"/>
  <c r="BG19" i="81"/>
  <c r="AU28" i="81"/>
  <c r="AM47" i="82"/>
  <c r="AY4" i="81"/>
  <c r="BJ42" i="81"/>
  <c r="BM39" i="82"/>
  <c r="AK39" i="82"/>
  <c r="AX48" i="82"/>
  <c r="AQ48" i="82"/>
  <c r="AE24" i="81"/>
  <c r="BG12" i="81"/>
  <c r="AR19" i="81"/>
  <c r="BH5" i="82"/>
  <c r="BK16" i="82"/>
  <c r="AL29" i="82"/>
  <c r="AJ41" i="81"/>
  <c r="AB6" i="81"/>
  <c r="BF51" i="82"/>
  <c r="BM30" i="81"/>
  <c r="AL45" i="82"/>
  <c r="AS29" i="82"/>
  <c r="AV17" i="82"/>
  <c r="AE51" i="81"/>
  <c r="BU34" i="82"/>
  <c r="AM19" i="82"/>
  <c r="AR34" i="81"/>
  <c r="AQ54" i="81"/>
  <c r="BA16" i="82"/>
  <c r="AN33" i="82"/>
  <c r="BQ5" i="81"/>
  <c r="AL16" i="82"/>
  <c r="AO15" i="81"/>
  <c r="AG26" i="82"/>
  <c r="AX12" i="81"/>
  <c r="BS3" i="81"/>
  <c r="BG12" i="82"/>
  <c r="AI48" i="81"/>
  <c r="BU4" i="81"/>
  <c r="BK31" i="81"/>
  <c r="AF24" i="81"/>
  <c r="AX54" i="81"/>
  <c r="BN27" i="82"/>
  <c r="BO51" i="82"/>
  <c r="BE29" i="81"/>
  <c r="AU28" i="82"/>
  <c r="AV14" i="81"/>
  <c r="BQ25" i="81"/>
  <c r="AN16" i="81"/>
  <c r="BF42" i="81"/>
  <c r="AA32" i="81"/>
  <c r="BR49" i="82"/>
  <c r="BR29" i="81"/>
  <c r="BK9" i="82"/>
  <c r="BS33" i="82"/>
  <c r="BV13" i="81"/>
  <c r="AB13" i="81"/>
  <c r="BC24" i="81"/>
  <c r="AB11" i="82"/>
  <c r="AU42" i="81"/>
  <c r="AR26" i="82"/>
  <c r="BE36" i="82"/>
  <c r="BP38" i="81"/>
  <c r="AW19" i="81"/>
  <c r="BT44" i="82"/>
  <c r="BK5" i="81"/>
  <c r="BH8" i="81"/>
  <c r="BB38" i="82"/>
  <c r="AY29" i="81"/>
  <c r="AU34" i="82"/>
  <c r="AV15" i="82"/>
  <c r="AA53" i="81"/>
  <c r="AB21" i="82"/>
  <c r="BP25" i="82"/>
  <c r="BT14" i="82"/>
  <c r="AA40" i="81"/>
  <c r="AE29" i="82"/>
  <c r="AS39" i="81"/>
  <c r="AJ38" i="82"/>
  <c r="BB32" i="82"/>
  <c r="AO47" i="81"/>
  <c r="BE14" i="82"/>
  <c r="AZ34" i="81"/>
  <c r="AH30" i="81"/>
  <c r="BO45" i="81"/>
  <c r="AO16" i="82"/>
  <c r="AE4" i="82"/>
  <c r="AJ26" i="81"/>
  <c r="BL16" i="82"/>
  <c r="BK30" i="82"/>
  <c r="AF8" i="82"/>
  <c r="BN21" i="82"/>
  <c r="AT36" i="82"/>
  <c r="AJ51" i="81"/>
  <c r="AT37" i="82"/>
  <c r="AN46" i="82"/>
  <c r="AB17" i="82"/>
  <c r="BA3" i="81"/>
  <c r="BS47" i="82"/>
  <c r="AI51" i="81"/>
  <c r="BN41" i="82"/>
  <c r="AN15" i="82"/>
  <c r="AD34" i="81"/>
  <c r="AS42" i="82"/>
  <c r="AV29" i="82"/>
  <c r="AW17" i="82"/>
  <c r="AB47" i="81"/>
  <c r="BI45" i="82"/>
  <c r="BO21" i="82"/>
  <c r="BI8" i="81"/>
  <c r="BN18" i="81"/>
  <c r="AE14" i="82"/>
  <c r="AI34" i="81"/>
  <c r="AH44" i="81"/>
  <c r="AM50" i="82"/>
  <c r="BC48" i="81"/>
  <c r="BI23" i="81"/>
  <c r="AM39" i="81"/>
  <c r="AA6" i="82"/>
  <c r="BH40" i="82"/>
  <c r="BS47" i="81"/>
  <c r="AE18" i="81"/>
  <c r="BL5" i="82"/>
  <c r="AE38" i="81"/>
  <c r="AZ51" i="81"/>
  <c r="AC38" i="81"/>
  <c r="AT19" i="81"/>
  <c r="AZ10" i="82"/>
  <c r="AS48" i="81"/>
  <c r="BL46" i="82"/>
  <c r="AZ16" i="81"/>
  <c r="AW36" i="81"/>
  <c r="AU25" i="82"/>
  <c r="AZ10" i="81"/>
  <c r="AR46" i="82"/>
  <c r="AO12" i="81"/>
  <c r="AI49" i="82"/>
  <c r="AS52" i="81"/>
  <c r="AF52" i="81"/>
  <c r="BE24" i="82"/>
  <c r="AG37" i="81"/>
  <c r="BK4" i="81"/>
  <c r="AN17" i="81"/>
  <c r="AT7" i="82"/>
  <c r="BR4" i="82"/>
  <c r="AS6" i="81"/>
  <c r="AO13" i="81"/>
  <c r="AS38" i="82"/>
  <c r="BR27" i="81"/>
  <c r="BO37" i="81"/>
  <c r="AC52" i="82"/>
  <c r="AN45" i="82"/>
  <c r="AC35" i="82"/>
  <c r="BE28" i="81"/>
  <c r="AO17" i="82"/>
  <c r="AH25" i="81"/>
  <c r="AG7" i="82"/>
  <c r="BP54" i="81"/>
  <c r="AE26" i="82"/>
  <c r="BC11" i="81"/>
  <c r="BO7" i="82"/>
  <c r="BP49" i="81"/>
  <c r="AQ46" i="81"/>
  <c r="BN25" i="82"/>
  <c r="AX8" i="81"/>
  <c r="AJ29" i="82"/>
  <c r="BA31" i="81"/>
  <c r="BU8" i="81"/>
  <c r="AH48" i="81"/>
  <c r="AM17" i="81"/>
  <c r="AT34" i="81"/>
  <c r="AN54" i="82"/>
  <c r="AF27" i="81"/>
  <c r="AJ5" i="82"/>
  <c r="AC39" i="82"/>
  <c r="AS27" i="81"/>
  <c r="AM48" i="81"/>
  <c r="BG50" i="82"/>
  <c r="BT52" i="82"/>
  <c r="AF35" i="81"/>
  <c r="AW13" i="81"/>
  <c r="BG52" i="81"/>
  <c r="AY14" i="82"/>
  <c r="AJ15" i="82"/>
  <c r="AE39" i="81"/>
  <c r="BD33" i="81"/>
  <c r="BL45" i="81"/>
  <c r="AQ32" i="82"/>
  <c r="AP54" i="81"/>
  <c r="AM36" i="81"/>
  <c r="BS5" i="82"/>
  <c r="AT32" i="81"/>
  <c r="BH47" i="81"/>
  <c r="AD21" i="81"/>
  <c r="AF3" i="81"/>
  <c r="AL13" i="82"/>
  <c r="BG37" i="82"/>
  <c r="AU36" i="81"/>
  <c r="AR11" i="82"/>
  <c r="AM54" i="82"/>
  <c r="BG31" i="82"/>
  <c r="AM38" i="81"/>
  <c r="AA3" i="81"/>
  <c r="AG25" i="81"/>
  <c r="AW37" i="81"/>
  <c r="AI38" i="82"/>
  <c r="BE41" i="81"/>
  <c r="AP23" i="81"/>
  <c r="AB32" i="81"/>
  <c r="BO31" i="81"/>
  <c r="AS26" i="82"/>
  <c r="AD52" i="81"/>
  <c r="AU43" i="82"/>
  <c r="BD11" i="81"/>
  <c r="AC46" i="82"/>
  <c r="BJ3" i="82"/>
  <c r="AV25" i="82"/>
  <c r="BN19" i="82"/>
  <c r="AL18" i="81"/>
  <c r="BT53" i="82"/>
  <c r="BU29" i="82"/>
  <c r="AE44" i="82"/>
  <c r="AA27" i="82"/>
  <c r="BP41" i="82"/>
  <c r="AV46" i="81"/>
  <c r="BO42" i="81"/>
  <c r="BB16" i="81"/>
  <c r="BS40" i="81"/>
  <c r="BP28" i="81"/>
  <c r="AD42" i="82"/>
  <c r="AH13" i="82"/>
  <c r="AW30" i="82"/>
  <c r="AS6" i="82"/>
  <c r="BG46" i="81"/>
  <c r="BN13" i="81"/>
  <c r="BD22" i="81"/>
  <c r="AR43" i="82"/>
  <c r="AQ45" i="82"/>
  <c r="AV14" i="82"/>
  <c r="BH35" i="81"/>
  <c r="AT32" i="82"/>
  <c r="BR54" i="82"/>
  <c r="AO54" i="81"/>
  <c r="BP3" i="82"/>
  <c r="AX45" i="81"/>
  <c r="BG5" i="82"/>
  <c r="BS6" i="81"/>
  <c r="BM15" i="82"/>
  <c r="AX14" i="82"/>
  <c r="BS13" i="81"/>
  <c r="AB23" i="81"/>
  <c r="AO23" i="82"/>
  <c r="BD48" i="81"/>
  <c r="AE40" i="81"/>
  <c r="BS54" i="81"/>
  <c r="AH31" i="82"/>
  <c r="AQ18" i="82"/>
  <c r="AJ45" i="82"/>
  <c r="BU19" i="82"/>
  <c r="AY47" i="82"/>
  <c r="AV26" i="81"/>
  <c r="AQ39" i="81"/>
  <c r="AZ29" i="81"/>
  <c r="AP43" i="82"/>
  <c r="AR21" i="81"/>
  <c r="BO28" i="82"/>
  <c r="AT35" i="81"/>
  <c r="AC29" i="82"/>
  <c r="BU26" i="82"/>
  <c r="AC46" i="81"/>
  <c r="BG13" i="82"/>
  <c r="BV28" i="81"/>
  <c r="AN18" i="82"/>
  <c r="AY13" i="82"/>
  <c r="BC39" i="82"/>
  <c r="AR54" i="82"/>
  <c r="AC15" i="81"/>
  <c r="AR50" i="82"/>
  <c r="BN51" i="82"/>
  <c r="AU3" i="82"/>
  <c r="AM5" i="82"/>
  <c r="AJ20" i="82"/>
  <c r="BJ26" i="82"/>
  <c r="BB45" i="81"/>
  <c r="BQ52" i="81"/>
  <c r="AF43" i="81"/>
  <c r="BI50" i="81"/>
  <c r="AC32" i="81"/>
  <c r="AX14" i="81"/>
  <c r="BS30" i="81"/>
  <c r="BE47" i="81"/>
  <c r="BN17" i="81"/>
  <c r="AQ51" i="82"/>
  <c r="AW24" i="81"/>
  <c r="AV33" i="82"/>
  <c r="BP36" i="82"/>
  <c r="BL41" i="82"/>
  <c r="BE43" i="81"/>
  <c r="AG24" i="82"/>
  <c r="AP46" i="81"/>
  <c r="AC12" i="81"/>
  <c r="BC3" i="81"/>
  <c r="AT4" i="81"/>
  <c r="BB53" i="82"/>
  <c r="BE22" i="81"/>
  <c r="AG40" i="82"/>
  <c r="AH36" i="82"/>
  <c r="AQ49" i="82"/>
  <c r="AJ34" i="81"/>
  <c r="BJ15" i="82"/>
  <c r="BR44" i="81"/>
  <c r="BJ43" i="81"/>
  <c r="BO20" i="82"/>
  <c r="BF51" i="81"/>
  <c r="BP8" i="81"/>
  <c r="BH39" i="81"/>
  <c r="AL5" i="81"/>
  <c r="BO23" i="81"/>
  <c r="BC47" i="82"/>
  <c r="AZ23" i="82"/>
  <c r="BF11" i="81"/>
  <c r="AR25" i="82"/>
  <c r="AU36" i="82"/>
  <c r="AI20" i="81"/>
  <c r="AX19" i="82"/>
  <c r="AK36" i="82"/>
  <c r="AO25" i="82"/>
  <c r="BJ25" i="81"/>
  <c r="BD19" i="82"/>
  <c r="BQ45" i="81"/>
  <c r="BR49" i="81"/>
  <c r="AM15" i="81"/>
  <c r="BG39" i="81"/>
  <c r="AK12" i="82"/>
  <c r="BR52" i="81"/>
  <c r="BE17" i="82"/>
  <c r="AM18" i="81"/>
  <c r="BP43" i="81"/>
  <c r="BR21" i="82"/>
  <c r="BI17" i="82"/>
  <c r="AL30" i="81"/>
  <c r="BC43" i="82"/>
  <c r="AB47" i="82"/>
  <c r="AF38" i="82"/>
  <c r="BQ36" i="82"/>
  <c r="AG36" i="81"/>
  <c r="AR31" i="81"/>
  <c r="BL24" i="81"/>
  <c r="BS41" i="81"/>
  <c r="AD33" i="82"/>
  <c r="AT39" i="82"/>
  <c r="AT20" i="81"/>
  <c r="BE37" i="81"/>
  <c r="AX40" i="81"/>
  <c r="AL39" i="81"/>
  <c r="BE38" i="82"/>
  <c r="AP12" i="82"/>
  <c r="BJ21" i="82"/>
  <c r="AS53" i="82"/>
  <c r="BJ30" i="82"/>
  <c r="AA44" i="81"/>
  <c r="BC45" i="82"/>
  <c r="BI15" i="81"/>
  <c r="AF30" i="81"/>
  <c r="BC7" i="82"/>
  <c r="BE11" i="81"/>
  <c r="AC36" i="82"/>
  <c r="BC13" i="82"/>
  <c r="AP17" i="82"/>
  <c r="BM22" i="81"/>
  <c r="BI54" i="81"/>
  <c r="AR28" i="81"/>
  <c r="BN36" i="82"/>
  <c r="AI7" i="81"/>
  <c r="BG10" i="82"/>
  <c r="BP37" i="82"/>
  <c r="BB43" i="82"/>
  <c r="AM51" i="81"/>
  <c r="AP9" i="81"/>
  <c r="AO20" i="81"/>
  <c r="AF47" i="82"/>
  <c r="AE41" i="82"/>
  <c r="BM51" i="82"/>
  <c r="AX26" i="82"/>
  <c r="BE12" i="82"/>
  <c r="BC41" i="82"/>
  <c r="BQ29" i="81"/>
  <c r="BA39" i="81"/>
  <c r="AH31" i="81"/>
  <c r="AY32" i="81"/>
  <c r="BB46" i="81"/>
  <c r="AE23" i="81"/>
  <c r="AG53" i="82"/>
  <c r="AT38" i="81"/>
  <c r="BS48" i="82"/>
  <c r="AG6" i="82"/>
  <c r="AT6" i="81"/>
  <c r="BR35" i="81"/>
  <c r="BU7" i="81"/>
  <c r="AC10" i="81"/>
  <c r="AE22" i="82"/>
  <c r="AX53" i="82"/>
  <c r="AI43" i="81"/>
  <c r="AV16" i="81"/>
  <c r="AO15" i="82"/>
  <c r="AM47" i="81"/>
  <c r="BM41" i="81"/>
  <c r="AP10" i="81"/>
  <c r="BB40" i="82"/>
  <c r="AT9" i="82"/>
  <c r="BD53" i="82"/>
  <c r="AE21" i="81"/>
  <c r="AQ4" i="81"/>
  <c r="BH24" i="82"/>
  <c r="BQ54" i="82"/>
  <c r="AQ14" i="81"/>
  <c r="AI23" i="81"/>
  <c r="AA54" i="81"/>
  <c r="AW8" i="82"/>
  <c r="AS20" i="81"/>
  <c r="AA4" i="82"/>
  <c r="BV48" i="82"/>
  <c r="BA41" i="81"/>
  <c r="AR52" i="81"/>
  <c r="BR19" i="82"/>
  <c r="AC40" i="82"/>
  <c r="BR26" i="81"/>
  <c r="AB53" i="82"/>
  <c r="AL24" i="81"/>
  <c r="AW41" i="82"/>
  <c r="BM27" i="81"/>
  <c r="BG18" i="81"/>
  <c r="BE24" i="81"/>
  <c r="BC21" i="81"/>
  <c r="AX33" i="82"/>
  <c r="BV45" i="81"/>
  <c r="BA12" i="81"/>
  <c r="BS35" i="82"/>
  <c r="BS14" i="82"/>
  <c r="AB35" i="81"/>
  <c r="AS32" i="82"/>
  <c r="AF10" i="82"/>
  <c r="BA32" i="82"/>
  <c r="AZ46" i="81"/>
  <c r="AW44" i="81"/>
  <c r="BK38" i="82"/>
  <c r="BL46" i="81"/>
  <c r="AX32" i="81"/>
  <c r="AW38" i="81"/>
  <c r="AH21" i="82"/>
  <c r="BB26" i="81"/>
  <c r="BL42" i="81"/>
  <c r="BO54" i="82"/>
  <c r="AR8" i="81"/>
  <c r="AS39" i="82"/>
  <c r="BG32" i="82"/>
  <c r="BR9" i="81"/>
  <c r="AZ52" i="81"/>
  <c r="BK31" i="82"/>
  <c r="AR12" i="82"/>
  <c r="AT38" i="82"/>
  <c r="AU37" i="82"/>
  <c r="BI52" i="81"/>
  <c r="AZ16" i="82"/>
  <c r="AI12" i="81"/>
  <c r="BT52" i="81"/>
  <c r="AN16" i="82"/>
  <c r="BF30" i="82"/>
  <c r="BR39" i="81"/>
  <c r="AX16" i="81"/>
  <c r="BA16" i="81"/>
  <c r="BE9" i="81"/>
  <c r="BV21" i="82"/>
  <c r="AL10" i="82"/>
  <c r="AN6" i="81"/>
  <c r="AG20" i="82"/>
  <c r="AU17" i="81"/>
  <c r="BH51" i="82"/>
  <c r="BV29" i="82"/>
  <c r="AX11" i="81"/>
  <c r="AJ42" i="81"/>
  <c r="BB34" i="82"/>
  <c r="AP21" i="82"/>
  <c r="AD8" i="81"/>
  <c r="BT20" i="82"/>
  <c r="BU32" i="81"/>
  <c r="AB31" i="81"/>
  <c r="BH40" i="81"/>
  <c r="BU51" i="82"/>
  <c r="BV7" i="81"/>
  <c r="AH35" i="82"/>
  <c r="AX6" i="82"/>
  <c r="AC19" i="81"/>
  <c r="BD36" i="81"/>
  <c r="BT39" i="81"/>
  <c r="AB39" i="82"/>
  <c r="AR45" i="81"/>
  <c r="BF49" i="81"/>
  <c r="AD25" i="82"/>
  <c r="AA51" i="81"/>
  <c r="AF46" i="81"/>
  <c r="BL16" i="81"/>
  <c r="AW14" i="81"/>
  <c r="AP29" i="82"/>
  <c r="AE33" i="81"/>
  <c r="AZ20" i="81"/>
  <c r="BE6" i="82"/>
  <c r="AI37" i="81"/>
  <c r="AK7" i="82"/>
  <c r="AK3" i="82"/>
  <c r="AW13" i="82"/>
  <c r="AG10" i="82"/>
  <c r="AR23" i="82"/>
  <c r="AM48" i="82"/>
  <c r="AX43" i="81"/>
  <c r="AV22" i="81"/>
  <c r="BM3" i="81"/>
  <c r="AT15" i="81"/>
  <c r="AZ51" i="82"/>
  <c r="BE45" i="82"/>
  <c r="AJ23" i="81"/>
  <c r="BQ10" i="81"/>
  <c r="AX30" i="81"/>
  <c r="AG34" i="81"/>
  <c r="BJ11" i="81"/>
  <c r="AY20" i="82"/>
  <c r="AQ15" i="81"/>
  <c r="AK53" i="81"/>
  <c r="AZ6" i="82"/>
  <c r="AO29" i="82"/>
  <c r="AQ44" i="82"/>
  <c r="AQ41" i="81"/>
  <c r="BK39" i="81"/>
  <c r="BC36" i="82"/>
  <c r="AT19" i="82"/>
  <c r="AN10" i="82"/>
  <c r="BT30" i="82"/>
  <c r="AX48" i="81"/>
  <c r="AH51" i="81"/>
  <c r="BM24" i="82"/>
  <c r="AJ33" i="81"/>
  <c r="AZ25" i="82"/>
  <c r="BV31" i="82"/>
  <c r="AG7" i="81"/>
  <c r="BS31" i="81"/>
  <c r="BU30" i="81"/>
  <c r="AE34" i="81"/>
  <c r="AN46" i="81"/>
  <c r="AT18" i="82"/>
  <c r="BS52" i="82"/>
  <c r="AE10" i="81"/>
  <c r="AQ5" i="82"/>
  <c r="BP40" i="81"/>
  <c r="AH48" i="82"/>
  <c r="AX15" i="82"/>
  <c r="AK45" i="82"/>
  <c r="AW18" i="81"/>
  <c r="AL6" i="82"/>
  <c r="BQ16" i="81"/>
  <c r="BP9" i="81"/>
  <c r="BD40" i="82"/>
  <c r="BM48" i="81"/>
  <c r="BP11" i="82"/>
  <c r="AC42" i="82"/>
  <c r="AQ24" i="82"/>
  <c r="BB23" i="81"/>
  <c r="AV32" i="81"/>
  <c r="BM28" i="81"/>
  <c r="AG30" i="81"/>
  <c r="BD44" i="81"/>
  <c r="BL10" i="82"/>
  <c r="BV50" i="82"/>
  <c r="BE53" i="82"/>
  <c r="BN17" i="82"/>
  <c r="AL35" i="81"/>
  <c r="AB3" i="82"/>
  <c r="BA50" i="81"/>
  <c r="AP5" i="82"/>
  <c r="AB34" i="82"/>
  <c r="BV34" i="82"/>
  <c r="BF25" i="82"/>
  <c r="AG8" i="82"/>
  <c r="AO21" i="82"/>
  <c r="AA49" i="82"/>
  <c r="AZ54" i="81"/>
  <c r="AH39" i="81"/>
  <c r="AI40" i="81"/>
  <c r="BL19" i="82"/>
  <c r="BN37" i="81"/>
  <c r="AW18" i="82"/>
  <c r="BR18" i="81"/>
  <c r="BN22" i="82"/>
  <c r="BD26" i="81"/>
  <c r="AZ44" i="81"/>
  <c r="BS37" i="81"/>
  <c r="AL32" i="81"/>
  <c r="BJ39" i="82"/>
  <c r="BI52" i="82"/>
  <c r="BR24" i="81"/>
  <c r="AZ54" i="82"/>
  <c r="AQ19" i="82"/>
  <c r="BP50" i="81"/>
  <c r="AR44" i="82"/>
  <c r="BV4" i="82"/>
  <c r="AG19" i="82"/>
  <c r="BV44" i="81"/>
  <c r="AA10" i="82"/>
  <c r="BI50" i="82"/>
  <c r="AV49" i="82"/>
  <c r="AO40" i="81"/>
  <c r="AK44" i="81"/>
  <c r="AT43" i="81"/>
  <c r="BJ35" i="82"/>
  <c r="AM28" i="81"/>
  <c r="BC35" i="81"/>
  <c r="AM13" i="81"/>
  <c r="AS12" i="81"/>
  <c r="BF15" i="81"/>
  <c r="AN42" i="82"/>
  <c r="BC52" i="82"/>
  <c r="AB48" i="82"/>
  <c r="AF29" i="81"/>
  <c r="BD39" i="81"/>
  <c r="BU46" i="82"/>
  <c r="AJ40" i="81"/>
  <c r="AM38" i="82"/>
  <c r="AZ34" i="82"/>
  <c r="BI53" i="81"/>
  <c r="AA8" i="82"/>
  <c r="AQ42" i="81"/>
  <c r="BV18" i="81"/>
  <c r="AF25" i="81"/>
  <c r="BT14" i="81"/>
  <c r="BH15" i="81"/>
  <c r="BL9" i="81"/>
  <c r="AG4" i="82"/>
  <c r="AQ25" i="82"/>
  <c r="AE24" i="82"/>
  <c r="BH37" i="81"/>
  <c r="AM52" i="82"/>
  <c r="AO6" i="82"/>
  <c r="BD32" i="82"/>
  <c r="BI15" i="82"/>
  <c r="BE4" i="81"/>
  <c r="AU48" i="82"/>
  <c r="AZ26" i="82"/>
  <c r="AB51" i="81"/>
  <c r="AJ53" i="81"/>
  <c r="AX25" i="82"/>
  <c r="AL25" i="81"/>
  <c r="BF21" i="82"/>
  <c r="BK12" i="81"/>
  <c r="BE4" i="82"/>
  <c r="AY50" i="81"/>
  <c r="AM24" i="82"/>
  <c r="AY10" i="81"/>
  <c r="BC13" i="81"/>
  <c r="BV9" i="81"/>
  <c r="BT39" i="82"/>
  <c r="BI48" i="82"/>
  <c r="AI10" i="82"/>
  <c r="BP44" i="82"/>
  <c r="AD22" i="82"/>
  <c r="AV38" i="81"/>
  <c r="AG33" i="81"/>
  <c r="BL48" i="82"/>
  <c r="AB20" i="81"/>
  <c r="AZ12" i="81"/>
  <c r="BR8" i="81"/>
  <c r="AO5" i="82"/>
  <c r="BO3" i="82"/>
  <c r="BN51" i="81"/>
  <c r="BJ45" i="82"/>
  <c r="BJ18" i="81"/>
  <c r="BQ14" i="82"/>
  <c r="BV51" i="81"/>
  <c r="BV35" i="82"/>
  <c r="BA24" i="82"/>
  <c r="BH20" i="82"/>
  <c r="AS25" i="82"/>
  <c r="AP51" i="81"/>
  <c r="AD45" i="82"/>
  <c r="BD54" i="82"/>
  <c r="AG52" i="81"/>
  <c r="BT19" i="82"/>
  <c r="AM17" i="82"/>
  <c r="BH18" i="82"/>
  <c r="BF37" i="81"/>
  <c r="BH26" i="82"/>
  <c r="BD19" i="81"/>
  <c r="BL28" i="82"/>
  <c r="BF13" i="81"/>
  <c r="AB36" i="81"/>
  <c r="AX22" i="81"/>
  <c r="AA52" i="81"/>
  <c r="AB33" i="82"/>
  <c r="AD53" i="81"/>
  <c r="BS19" i="81"/>
  <c r="BR13" i="81"/>
  <c r="BF50" i="81"/>
  <c r="BT29" i="82"/>
  <c r="AD37" i="82"/>
  <c r="BR30" i="81"/>
  <c r="BO53" i="81"/>
  <c r="AX31" i="82"/>
  <c r="AT18" i="81"/>
  <c r="AS31" i="81"/>
  <c r="AB38" i="82"/>
  <c r="AO6" i="81"/>
  <c r="AS34" i="81"/>
  <c r="BQ16" i="82"/>
  <c r="BE32" i="82"/>
  <c r="AC20" i="81"/>
  <c r="AM11" i="82"/>
  <c r="AS41" i="82"/>
  <c r="AK11" i="81"/>
  <c r="BO22" i="81"/>
  <c r="AZ30" i="82"/>
  <c r="BV8" i="82"/>
  <c r="AG23" i="81"/>
  <c r="AQ47" i="82"/>
  <c r="BN45" i="82"/>
  <c r="BT48" i="81"/>
  <c r="BA37" i="82"/>
  <c r="BF30" i="81"/>
  <c r="AE3" i="82"/>
  <c r="AM7" i="82"/>
  <c r="AU33" i="81"/>
  <c r="AV31" i="82"/>
  <c r="AP37" i="81"/>
  <c r="AL43" i="82"/>
  <c r="BU35" i="82"/>
  <c r="AA49" i="81"/>
  <c r="AZ25" i="81"/>
  <c r="BF31" i="81"/>
  <c r="BT36" i="82"/>
  <c r="AZ23" i="81"/>
  <c r="AP49" i="81"/>
  <c r="BC45" i="81"/>
  <c r="AP52" i="82"/>
  <c r="BB13" i="82"/>
  <c r="AY35" i="82"/>
  <c r="BE11" i="82"/>
  <c r="AV40" i="81"/>
  <c r="AB3" i="81"/>
  <c r="BP49" i="82"/>
  <c r="BS53" i="82"/>
  <c r="BU44" i="82"/>
  <c r="BL43" i="81"/>
  <c r="BV11" i="82"/>
  <c r="AD41" i="82"/>
  <c r="BL30" i="82"/>
  <c r="BR40" i="81"/>
  <c r="BE7" i="81"/>
  <c r="BU36" i="82"/>
  <c r="AW25" i="81"/>
  <c r="AD45" i="81"/>
  <c r="BN4" i="82"/>
  <c r="BO53" i="82"/>
  <c r="AC20" i="82"/>
  <c r="AQ47" i="81"/>
  <c r="BF34" i="81"/>
  <c r="AN52" i="81"/>
  <c r="AK44" i="82"/>
  <c r="AT14" i="81"/>
  <c r="AB10" i="82"/>
  <c r="AR7" i="81"/>
  <c r="BQ32" i="81"/>
  <c r="AW15" i="81"/>
  <c r="AA13" i="82"/>
  <c r="AE27" i="81"/>
  <c r="BU49" i="82"/>
  <c r="BB9" i="81"/>
  <c r="AY9" i="81"/>
  <c r="BE16" i="81"/>
  <c r="AB7" i="82"/>
  <c r="AS22" i="82"/>
  <c r="BA18" i="81"/>
  <c r="AD48" i="81"/>
  <c r="BF53" i="82"/>
  <c r="AL47" i="81"/>
  <c r="AT12" i="82"/>
  <c r="AN3" i="81"/>
  <c r="AK5" i="81"/>
  <c r="AL41" i="82"/>
  <c r="AM46" i="82"/>
  <c r="BT36" i="81"/>
  <c r="AT8" i="82"/>
  <c r="AR4" i="81"/>
  <c r="AK21" i="82"/>
  <c r="AU16" i="81"/>
  <c r="AX25" i="81"/>
  <c r="AR40" i="82"/>
  <c r="AF27" i="82"/>
  <c r="AT50" i="81"/>
  <c r="BB19" i="81"/>
  <c r="BK42" i="82"/>
  <c r="AH11" i="82"/>
  <c r="AA7" i="81"/>
  <c r="BR3" i="81"/>
  <c r="BJ40" i="81"/>
  <c r="BC8" i="81"/>
  <c r="BF40" i="82"/>
  <c r="BJ54" i="82"/>
  <c r="AH14" i="82"/>
  <c r="BR3" i="82"/>
  <c r="AS15" i="81"/>
  <c r="AO50" i="82"/>
  <c r="AU46" i="81"/>
  <c r="BV16" i="82"/>
  <c r="BM35" i="82"/>
  <c r="BO23" i="82"/>
  <c r="AT3" i="82"/>
  <c r="AP33" i="82"/>
  <c r="BE54" i="81"/>
  <c r="AK19" i="82"/>
  <c r="BQ43" i="81"/>
  <c r="AW23" i="82"/>
  <c r="BM24" i="81"/>
  <c r="AM43" i="81"/>
  <c r="BQ39" i="81"/>
  <c r="AZ44" i="82"/>
  <c r="BA7" i="81"/>
  <c r="BI37" i="81"/>
  <c r="BG27" i="82"/>
  <c r="AJ11" i="82"/>
  <c r="BO15" i="81"/>
  <c r="AX45" i="82"/>
  <c r="AW50" i="82"/>
  <c r="AU12" i="81"/>
  <c r="BM45" i="81"/>
  <c r="BF31" i="82"/>
  <c r="AP50" i="81"/>
  <c r="BJ20" i="82"/>
  <c r="AD38" i="82"/>
  <c r="AC6" i="81"/>
  <c r="AL32" i="82"/>
  <c r="BB52" i="81"/>
  <c r="BV45" i="82"/>
  <c r="AC14" i="82"/>
  <c r="BJ45" i="81"/>
  <c r="AV34" i="82"/>
  <c r="AZ11" i="82"/>
  <c r="AH29" i="81"/>
  <c r="AE52" i="82"/>
  <c r="AI18" i="81"/>
  <c r="AN41" i="81"/>
  <c r="BF28" i="81"/>
  <c r="AZ50" i="81"/>
  <c r="BQ47" i="81"/>
  <c r="AC18" i="81"/>
  <c r="AT30" i="82"/>
  <c r="AV11" i="82"/>
  <c r="BO41" i="82"/>
  <c r="BQ48" i="82"/>
  <c r="AA36" i="81"/>
  <c r="BH54" i="82"/>
  <c r="AW42" i="82"/>
  <c r="BP47" i="81"/>
  <c r="BR18" i="82"/>
  <c r="AA34" i="82"/>
  <c r="BN22" i="81"/>
  <c r="BT42" i="81"/>
  <c r="AJ54" i="81"/>
  <c r="BM35" i="81"/>
  <c r="BC53" i="82"/>
  <c r="AJ46" i="81"/>
  <c r="AO7" i="81"/>
  <c r="AO49" i="81"/>
  <c r="BM17" i="81"/>
  <c r="BT32" i="82"/>
  <c r="BE45" i="81"/>
  <c r="BR36" i="82"/>
  <c r="AA13" i="81"/>
  <c r="AK27" i="81"/>
  <c r="AM27" i="81"/>
  <c r="AI34" i="82"/>
  <c r="AG41" i="82"/>
  <c r="BJ7" i="81"/>
  <c r="AS44" i="82"/>
  <c r="BF52" i="82"/>
  <c r="BP18" i="82"/>
  <c r="BJ26" i="81"/>
  <c r="AP40" i="82"/>
  <c r="AZ29" i="82"/>
  <c r="AO39" i="82"/>
  <c r="BL26" i="82"/>
  <c r="BR4" i="81"/>
  <c r="AN14" i="82"/>
  <c r="AR48" i="82"/>
  <c r="BD8" i="81"/>
  <c r="BN5" i="82"/>
  <c r="BE26" i="82"/>
  <c r="AC6" i="82"/>
  <c r="AI54" i="81"/>
  <c r="AE45" i="82"/>
  <c r="AV27" i="82"/>
  <c r="AX5" i="81"/>
  <c r="BL27" i="81"/>
  <c r="BO38" i="82"/>
  <c r="AY11" i="82"/>
  <c r="AU16" i="82"/>
  <c r="BE48" i="82"/>
  <c r="BH18" i="81"/>
  <c r="AL12" i="82"/>
  <c r="BI47" i="81"/>
  <c r="BH41" i="81"/>
  <c r="BG33" i="81"/>
  <c r="AD24" i="82"/>
  <c r="BM53" i="81"/>
  <c r="AL3" i="82"/>
  <c r="BA54" i="81"/>
  <c r="AB42" i="81"/>
  <c r="BI32" i="82"/>
  <c r="AL48" i="82"/>
  <c r="BN12" i="82"/>
  <c r="AU19" i="82"/>
  <c r="BA42" i="82"/>
  <c r="BQ15" i="81"/>
  <c r="AU49" i="81"/>
  <c r="AU39" i="82"/>
  <c r="BB17" i="81"/>
  <c r="AG29" i="81"/>
  <c r="AP53" i="82"/>
  <c r="BA51" i="82"/>
  <c r="BA5" i="81"/>
  <c r="BT35" i="82"/>
  <c r="AW39" i="81"/>
  <c r="AU15" i="82"/>
  <c r="BH11" i="82"/>
  <c r="AG17" i="81"/>
  <c r="AC18" i="82"/>
  <c r="BH53" i="81"/>
  <c r="AD49" i="81"/>
  <c r="BL18" i="81"/>
  <c r="AI25" i="82"/>
  <c r="BT28" i="82"/>
  <c r="BI35" i="81"/>
  <c r="AX35" i="82"/>
  <c r="BH17" i="81"/>
  <c r="BP14" i="82"/>
  <c r="BT45" i="82"/>
  <c r="AA46" i="82"/>
  <c r="AS27" i="82"/>
  <c r="AD14" i="81"/>
  <c r="BQ19" i="81"/>
  <c r="BI31" i="81"/>
  <c r="BK20" i="81"/>
  <c r="AZ33" i="81"/>
  <c r="AZ30" i="81"/>
  <c r="AK42" i="81"/>
  <c r="AD37" i="81"/>
  <c r="AK54" i="82"/>
  <c r="BP24" i="81"/>
  <c r="AC52" i="81"/>
  <c r="BS21" i="81"/>
  <c r="AW47" i="81"/>
  <c r="AF32" i="81"/>
  <c r="AK23" i="81"/>
  <c r="AO49" i="82"/>
  <c r="AB31" i="82"/>
  <c r="BJ23" i="81"/>
  <c r="BN50" i="82"/>
  <c r="BT15" i="81"/>
  <c r="AL22" i="81"/>
  <c r="AZ38" i="81"/>
  <c r="BA32" i="81"/>
  <c r="AS54" i="81"/>
  <c r="AG3" i="81"/>
  <c r="AE32" i="82"/>
  <c r="BM47" i="82"/>
  <c r="AF52" i="82"/>
  <c r="AT34" i="82"/>
  <c r="BI37" i="82"/>
  <c r="BL20" i="81"/>
  <c r="BN28" i="81"/>
  <c r="AM8" i="82"/>
  <c r="AP14" i="82"/>
  <c r="AE21" i="82"/>
  <c r="AT52" i="82"/>
  <c r="AB40" i="81"/>
  <c r="BO26" i="82"/>
  <c r="AA33" i="81"/>
  <c r="BN24" i="81"/>
  <c r="AR29" i="82"/>
  <c r="AB17" i="81"/>
  <c r="AZ38" i="82"/>
  <c r="BC16" i="81"/>
  <c r="AZ7" i="81"/>
  <c r="BI51" i="81"/>
  <c r="BH50" i="82"/>
  <c r="AG40" i="81"/>
  <c r="AK11" i="82"/>
  <c r="AC38" i="82"/>
  <c r="BU5" i="81"/>
  <c r="BQ23" i="82"/>
  <c r="BR48" i="81"/>
  <c r="BI5" i="82"/>
  <c r="BS30" i="82"/>
  <c r="AY31" i="82"/>
  <c r="AN7" i="82"/>
  <c r="AY5" i="81"/>
  <c r="BT46" i="82"/>
  <c r="BD49" i="82"/>
  <c r="BH44" i="82"/>
  <c r="BD16" i="82"/>
  <c r="BI20" i="81"/>
  <c r="BM34" i="81"/>
  <c r="AG39" i="82"/>
  <c r="AL51" i="82"/>
  <c r="AQ16" i="82"/>
  <c r="BF14" i="82"/>
  <c r="BB28" i="82"/>
  <c r="BI4" i="81"/>
  <c r="BF41" i="81"/>
  <c r="BV21" i="81"/>
  <c r="BR17" i="82"/>
  <c r="AY19" i="82"/>
  <c r="BA41" i="82"/>
  <c r="BV22" i="82"/>
  <c r="BK47" i="81"/>
  <c r="BN24" i="82"/>
  <c r="BV40" i="81"/>
  <c r="BU33" i="82"/>
  <c r="BM29" i="81"/>
  <c r="BK26" i="81"/>
  <c r="AU50" i="82"/>
  <c r="AQ29" i="82"/>
  <c r="AQ21" i="82"/>
  <c r="AS35" i="81"/>
  <c r="BG21" i="82"/>
  <c r="BD12" i="81"/>
  <c r="BG32" i="81"/>
  <c r="AK38" i="81"/>
  <c r="AY5" i="82"/>
  <c r="AH35" i="81"/>
  <c r="AW53" i="82"/>
  <c r="AC50" i="82"/>
  <c r="AH12" i="81"/>
  <c r="AL27" i="81"/>
  <c r="BF26" i="81"/>
  <c r="BC46" i="81"/>
  <c r="BT34" i="82"/>
  <c r="AI32" i="82"/>
  <c r="BA8" i="82"/>
  <c r="AE17" i="82"/>
  <c r="AS30" i="82"/>
  <c r="BA15" i="82"/>
  <c r="AE28" i="82"/>
  <c r="BN7" i="81"/>
  <c r="BU18" i="82"/>
  <c r="BH54" i="81"/>
  <c r="BM40" i="82"/>
  <c r="AV27" i="81"/>
  <c r="AI53" i="81"/>
  <c r="BK13" i="81"/>
  <c r="AH17" i="82"/>
  <c r="AV45" i="82"/>
  <c r="BQ45" i="82"/>
  <c r="BF32" i="82"/>
  <c r="BP53" i="82"/>
  <c r="BR35" i="82"/>
  <c r="BL12" i="82"/>
  <c r="BF54" i="82"/>
  <c r="AB41" i="81"/>
  <c r="BJ53" i="82"/>
  <c r="AO28" i="82"/>
  <c r="AY42" i="81"/>
  <c r="BE46" i="81"/>
  <c r="AM31" i="82"/>
  <c r="BO3" i="81"/>
  <c r="BV40" i="82"/>
  <c r="AU20" i="82"/>
  <c r="AP32" i="81"/>
  <c r="AJ22" i="82"/>
  <c r="AP6" i="81"/>
  <c r="AV10" i="82"/>
  <c r="BJ17" i="81"/>
  <c r="AV8" i="81"/>
  <c r="BD29" i="81"/>
  <c r="BU12" i="81"/>
  <c r="AM37" i="82"/>
  <c r="BK14" i="82"/>
  <c r="AF48" i="81"/>
  <c r="AQ45" i="81"/>
  <c r="BM34" i="82"/>
  <c r="BD47" i="81"/>
  <c r="BS17" i="82"/>
  <c r="AA54" i="82"/>
  <c r="BT54" i="82"/>
  <c r="AG48" i="82"/>
  <c r="AM53" i="82"/>
  <c r="AY41" i="81"/>
  <c r="AP18" i="81"/>
  <c r="AQ39" i="82"/>
  <c r="AH43" i="81"/>
  <c r="AN42" i="81"/>
  <c r="AG47" i="82"/>
  <c r="AH43" i="82"/>
  <c r="BK7" i="82"/>
  <c r="AO19" i="81"/>
  <c r="BK43" i="82"/>
  <c r="AY16" i="81"/>
  <c r="BJ37" i="82"/>
  <c r="AO8" i="81"/>
  <c r="AZ33" i="82"/>
  <c r="AF45" i="82"/>
  <c r="BA48" i="81"/>
  <c r="AE32" i="81"/>
  <c r="BH53" i="82"/>
  <c r="BC33" i="81"/>
  <c r="AY18" i="81"/>
  <c r="AC53" i="81"/>
  <c r="AB41" i="82"/>
  <c r="AP47" i="81"/>
  <c r="BB6" i="81"/>
  <c r="AJ37" i="82"/>
  <c r="AM22" i="81"/>
  <c r="AV43" i="81"/>
  <c r="AK22" i="81"/>
  <c r="AF45" i="81"/>
  <c r="BO36" i="82"/>
  <c r="AB37" i="82"/>
  <c r="AB20" i="82"/>
  <c r="AU53" i="82"/>
  <c r="AU38" i="81"/>
  <c r="BU28" i="82"/>
  <c r="BL38" i="81"/>
  <c r="AT37" i="81"/>
  <c r="BR20" i="81"/>
  <c r="BJ46" i="82"/>
  <c r="BP7" i="82"/>
  <c r="AV20" i="81"/>
  <c r="BM5" i="82"/>
  <c r="BG5" i="81"/>
  <c r="AN32" i="82"/>
  <c r="AS37" i="82"/>
  <c r="AK13" i="81"/>
  <c r="AI26" i="82"/>
  <c r="BL53" i="81"/>
  <c r="AW51" i="81"/>
  <c r="AO29" i="81"/>
  <c r="AP3" i="81"/>
  <c r="AZ39" i="82"/>
  <c r="AF11" i="82"/>
  <c r="AH17" i="81"/>
  <c r="AN52" i="82"/>
  <c r="BA8" i="81"/>
  <c r="BJ8" i="81"/>
  <c r="BS28" i="81"/>
  <c r="BK50" i="82"/>
  <c r="AA31" i="82"/>
  <c r="BJ27" i="82"/>
  <c r="BA50" i="82"/>
  <c r="BC39" i="81"/>
  <c r="BC50" i="82"/>
  <c r="BM18" i="81"/>
  <c r="BH49" i="82"/>
  <c r="AM45" i="82"/>
  <c r="BL52" i="82"/>
  <c r="BE51" i="81"/>
  <c r="AP45" i="81"/>
  <c r="AO3" i="81"/>
  <c r="AX15" i="81"/>
  <c r="BH36" i="81"/>
  <c r="AR40" i="81"/>
  <c r="BD15" i="81"/>
  <c r="AX42" i="82"/>
  <c r="AO19" i="82"/>
  <c r="BN6" i="81"/>
  <c r="AB18" i="82"/>
  <c r="BT33" i="81"/>
  <c r="AT46" i="81"/>
  <c r="AD8" i="82"/>
  <c r="AA53" i="82"/>
  <c r="AF36" i="81"/>
  <c r="BD13" i="81"/>
  <c r="BH31" i="81"/>
  <c r="AH32" i="82"/>
  <c r="BK48" i="82"/>
  <c r="BR34" i="81"/>
  <c r="AY38" i="82"/>
  <c r="BI36" i="82"/>
  <c r="BD15" i="82"/>
  <c r="BB30" i="81"/>
  <c r="BC24" i="82"/>
  <c r="AA37" i="82"/>
  <c r="AM26" i="81"/>
  <c r="BD46" i="82"/>
  <c r="AI40" i="82"/>
  <c r="BL48" i="81"/>
  <c r="BK33" i="82"/>
  <c r="AL8" i="82"/>
  <c r="AK36" i="81"/>
  <c r="BV17" i="82"/>
  <c r="AC10" i="82"/>
  <c r="AU37" i="81"/>
  <c r="AT17" i="81"/>
  <c r="BN15" i="81"/>
  <c r="BJ43" i="82"/>
  <c r="BA28" i="82"/>
  <c r="AU54" i="81"/>
  <c r="AW44" i="82"/>
  <c r="AF6" i="82"/>
  <c r="AJ43" i="82"/>
  <c r="BE6" i="81"/>
  <c r="BD41" i="81"/>
  <c r="BN10" i="81"/>
  <c r="AF11" i="81"/>
  <c r="BA19" i="82"/>
  <c r="AT31" i="81"/>
  <c r="BR47" i="81"/>
  <c r="AR3" i="81"/>
  <c r="BK52" i="81"/>
  <c r="AE12" i="81"/>
  <c r="AP18" i="82"/>
  <c r="BS12" i="81"/>
  <c r="AZ48" i="81"/>
  <c r="BF13" i="82"/>
  <c r="BQ42" i="82"/>
  <c r="AF26" i="82"/>
  <c r="AD47" i="82"/>
  <c r="AZ22" i="81"/>
  <c r="AR22" i="81"/>
  <c r="AL21" i="82"/>
  <c r="BG33" i="82"/>
  <c r="AM41" i="81"/>
  <c r="AQ23" i="81"/>
  <c r="BJ50" i="82"/>
  <c r="BU11" i="81"/>
  <c r="BF24" i="81"/>
  <c r="BD18" i="81"/>
  <c r="AT54" i="81"/>
  <c r="BS18" i="82"/>
  <c r="BV31" i="81"/>
  <c r="AJ34" i="82"/>
  <c r="BA51" i="81"/>
  <c r="BQ39" i="82"/>
  <c r="AW46" i="82"/>
  <c r="BR15" i="82"/>
  <c r="BT27" i="81"/>
  <c r="AY25" i="82"/>
  <c r="AP21" i="81"/>
  <c r="BD28" i="82"/>
  <c r="AM16" i="82"/>
  <c r="BI13" i="81"/>
  <c r="AQ38" i="82"/>
  <c r="AZ36" i="82"/>
  <c r="AK21" i="81"/>
  <c r="AH46" i="82"/>
  <c r="BE37" i="82"/>
  <c r="AL12" i="81"/>
  <c r="BH50" i="81"/>
  <c r="AP11" i="82"/>
  <c r="BS39" i="82"/>
  <c r="AY15" i="81"/>
  <c r="BG44" i="82"/>
  <c r="AN18" i="81"/>
  <c r="AC37" i="81"/>
  <c r="AI6" i="81"/>
  <c r="AZ14" i="82"/>
  <c r="AE23" i="82"/>
  <c r="BC4" i="82"/>
  <c r="BS20" i="82"/>
  <c r="BB37" i="81"/>
  <c r="AP16" i="81"/>
  <c r="AW54" i="82"/>
  <c r="BE17" i="81"/>
  <c r="BB51" i="81"/>
  <c r="AV37" i="82"/>
  <c r="BL14" i="82"/>
  <c r="BP29" i="82"/>
  <c r="BG17" i="82"/>
  <c r="AV18" i="81"/>
  <c r="AE45" i="81"/>
  <c r="BQ46" i="81"/>
  <c r="AR53" i="82"/>
  <c r="AZ8" i="81"/>
  <c r="BN43" i="82"/>
  <c r="AN9" i="81"/>
  <c r="AN5" i="81"/>
  <c r="BA34" i="81"/>
  <c r="BF28" i="82"/>
  <c r="BD3" i="82"/>
  <c r="BT4" i="81"/>
  <c r="BG7" i="82"/>
  <c r="AJ50" i="82"/>
  <c r="AS38" i="81"/>
  <c r="BI14" i="82"/>
  <c r="AB44" i="82"/>
  <c r="AV35" i="82"/>
  <c r="AP53" i="81"/>
  <c r="AJ28" i="81"/>
  <c r="AC17" i="81"/>
  <c r="AH24" i="81"/>
  <c r="BN15" i="82"/>
  <c r="BS37" i="82"/>
  <c r="AL37" i="82"/>
  <c r="AV3" i="81"/>
  <c r="AY43" i="81"/>
  <c r="AP26" i="81"/>
  <c r="AE34" i="82"/>
  <c r="BP50" i="82"/>
  <c r="BH14" i="82"/>
  <c r="BS4" i="82"/>
  <c r="AM32" i="81"/>
  <c r="BT50" i="81"/>
  <c r="AS44" i="81"/>
  <c r="AD5" i="82"/>
  <c r="BS4" i="81"/>
  <c r="AX47" i="82"/>
  <c r="AM41" i="82"/>
  <c r="AC44" i="82"/>
  <c r="BO42" i="82"/>
  <c r="AQ23" i="82"/>
  <c r="BV7" i="82"/>
  <c r="AV7" i="81"/>
  <c r="AM28" i="82"/>
  <c r="AV6" i="82"/>
  <c r="BD44" i="82"/>
  <c r="BB32" i="81"/>
  <c r="BF4" i="82"/>
  <c r="BI23" i="82"/>
  <c r="AL36" i="82"/>
  <c r="BQ36" i="81"/>
  <c r="AH5" i="81"/>
  <c r="AR17" i="81"/>
  <c r="AV4" i="81"/>
  <c r="AI30" i="81"/>
  <c r="BG50" i="81"/>
  <c r="BU40" i="82"/>
  <c r="AU29" i="82"/>
  <c r="AR42" i="82"/>
  <c r="BJ53" i="81"/>
  <c r="AE25" i="82"/>
  <c r="BN14" i="81"/>
  <c r="AL4" i="82"/>
  <c r="BS25" i="81"/>
  <c r="BH22" i="82"/>
  <c r="AY11" i="81"/>
  <c r="AK31" i="81"/>
  <c r="BP30" i="81"/>
  <c r="BK37" i="82"/>
  <c r="AB6" i="82"/>
  <c r="BS28" i="82"/>
  <c r="AE27" i="82"/>
  <c r="AT25" i="81"/>
  <c r="BP5" i="81"/>
  <c r="BF8" i="81"/>
  <c r="BC14" i="82"/>
  <c r="AP41" i="81"/>
  <c r="BC49" i="82"/>
  <c r="AL19" i="82"/>
  <c r="BA49" i="81"/>
  <c r="AX50" i="82"/>
  <c r="AL23" i="82"/>
  <c r="BD23" i="81"/>
  <c r="BA44" i="82"/>
  <c r="AU48" i="81"/>
  <c r="BP6" i="82"/>
  <c r="AR20" i="81"/>
  <c r="BG4" i="81"/>
  <c r="BU50" i="81"/>
  <c r="AZ3" i="82"/>
  <c r="BH5" i="81"/>
  <c r="AZ41" i="81"/>
  <c r="AC30" i="82"/>
  <c r="BT15" i="82"/>
  <c r="BJ10" i="82"/>
  <c r="AK46" i="82"/>
  <c r="AJ27" i="81"/>
  <c r="BL51" i="82"/>
  <c r="AK31" i="82"/>
  <c r="AL20" i="81"/>
  <c r="AO16" i="81"/>
  <c r="AW49" i="81"/>
  <c r="BR45" i="81"/>
  <c r="AG51" i="82"/>
  <c r="AB29" i="82"/>
  <c r="BG41" i="82"/>
  <c r="BM7" i="82"/>
  <c r="AV36" i="82"/>
  <c r="AL39" i="82"/>
  <c r="AC24" i="81"/>
  <c r="AP10" i="82"/>
  <c r="BT40" i="81"/>
  <c r="BI28" i="81"/>
  <c r="BQ11" i="81"/>
  <c r="AA6" i="81"/>
  <c r="BN31" i="82"/>
  <c r="AL24" i="82"/>
  <c r="BC26" i="81"/>
  <c r="AT6" i="82"/>
  <c r="BJ12" i="82"/>
  <c r="AB52" i="82"/>
  <c r="AV10" i="81"/>
  <c r="AA50" i="82"/>
  <c r="BP21" i="82"/>
  <c r="BQ49" i="81"/>
  <c r="BQ33" i="82"/>
  <c r="AO10" i="81"/>
  <c r="BJ3" i="81"/>
  <c r="BP48" i="81"/>
  <c r="AO33" i="82"/>
  <c r="AV12" i="82"/>
  <c r="BI53" i="82"/>
  <c r="AO38" i="81"/>
  <c r="AC21" i="81"/>
  <c r="BD45" i="81"/>
  <c r="AR36" i="82"/>
  <c r="AO37" i="82"/>
  <c r="AH8" i="82"/>
  <c r="BQ44" i="82"/>
  <c r="AC54" i="81"/>
  <c r="BO12" i="81"/>
  <c r="BP12" i="82"/>
  <c r="BG14" i="81"/>
  <c r="AF39" i="82"/>
  <c r="AL40" i="81"/>
  <c r="BK6" i="82"/>
  <c r="AF34" i="81"/>
  <c r="AP5" i="81"/>
  <c r="AQ16" i="81"/>
  <c r="BC21" i="82"/>
  <c r="AZ47" i="82"/>
  <c r="AA47" i="82"/>
  <c r="BD38" i="82"/>
  <c r="BB49" i="82"/>
  <c r="AZ12" i="82"/>
  <c r="AT31" i="82"/>
  <c r="BR40" i="82"/>
  <c r="BK37" i="81"/>
  <c r="AE26" i="81"/>
  <c r="BL21" i="81"/>
  <c r="BF32" i="81"/>
  <c r="AH10" i="81"/>
  <c r="AE36" i="81"/>
  <c r="AS13" i="82"/>
  <c r="AI9" i="81"/>
  <c r="AG45" i="82"/>
  <c r="AQ54" i="82"/>
  <c r="AE19" i="81"/>
  <c r="BC29" i="81"/>
  <c r="AW27" i="81"/>
  <c r="BR23" i="82"/>
  <c r="BI6" i="81"/>
  <c r="AL42" i="81"/>
  <c r="AQ49" i="81"/>
  <c r="AK43" i="81"/>
  <c r="AB15" i="82"/>
  <c r="BP24" i="82"/>
  <c r="AI16" i="81"/>
  <c r="BC44" i="81"/>
  <c r="AI49" i="81"/>
  <c r="AK51" i="82"/>
  <c r="AT20" i="82"/>
  <c r="BB54" i="82"/>
  <c r="BS13" i="82"/>
  <c r="AT49" i="81"/>
  <c r="BD5" i="81"/>
  <c r="AD46" i="82"/>
  <c r="BT12" i="82"/>
  <c r="AA29" i="81"/>
  <c r="AS7" i="81"/>
  <c r="BV26" i="81"/>
  <c r="AG52" i="82"/>
  <c r="AH28" i="82"/>
  <c r="AM23" i="81"/>
  <c r="AA52" i="82"/>
  <c r="BT11" i="81"/>
  <c r="AQ36" i="81"/>
  <c r="AM11" i="81"/>
  <c r="BM38" i="81"/>
  <c r="AK41" i="81"/>
  <c r="AT7" i="81"/>
  <c r="BO14" i="82"/>
  <c r="BC17" i="82"/>
  <c r="AT23" i="81"/>
  <c r="AK24" i="81"/>
  <c r="AA39" i="81"/>
  <c r="AO42" i="82"/>
  <c r="AY51" i="82"/>
  <c r="AC5" i="82"/>
  <c r="BB11" i="81"/>
  <c r="AS11" i="81"/>
  <c r="AJ54" i="82"/>
  <c r="AJ42" i="82"/>
  <c r="AS21" i="82"/>
  <c r="AR35" i="81"/>
  <c r="AJ44" i="81"/>
  <c r="AU49" i="82"/>
  <c r="BR47" i="82"/>
  <c r="BB20" i="81"/>
  <c r="AT24" i="82"/>
  <c r="AZ43" i="82"/>
  <c r="AX24" i="81"/>
  <c r="AX35" i="81"/>
  <c r="AE14" i="81"/>
  <c r="AT48" i="82"/>
  <c r="AE16" i="81"/>
  <c r="AG5" i="82"/>
  <c r="BM4" i="82"/>
  <c r="AV33" i="81"/>
  <c r="AN17" i="82"/>
  <c r="AY43" i="82"/>
  <c r="BE46" i="82"/>
  <c r="BB22" i="82"/>
  <c r="BT24" i="82"/>
  <c r="BL36" i="82"/>
  <c r="AN3" i="82"/>
  <c r="BB27" i="82"/>
  <c r="AR11" i="81"/>
  <c r="AC51" i="81"/>
  <c r="BK10" i="82"/>
  <c r="AA26" i="81"/>
  <c r="BD21" i="81"/>
  <c r="BU27" i="82"/>
  <c r="BA7" i="82"/>
  <c r="BR30" i="82"/>
  <c r="AC41" i="82"/>
  <c r="AD9" i="81"/>
  <c r="AE25" i="81"/>
  <c r="BG18" i="82"/>
  <c r="AW50" i="81"/>
  <c r="AB46" i="81"/>
  <c r="AY17" i="81"/>
  <c r="BQ6" i="82"/>
  <c r="AI4" i="81"/>
  <c r="AO20" i="82"/>
  <c r="BD51" i="82"/>
  <c r="AD15" i="82"/>
  <c r="BU23" i="81"/>
  <c r="AQ26" i="81"/>
  <c r="AB16" i="81"/>
  <c r="BI43" i="82"/>
  <c r="BN34" i="82"/>
  <c r="AB42" i="82"/>
  <c r="AV7" i="82"/>
  <c r="AM53" i="81"/>
  <c r="BJ22" i="81"/>
  <c r="BK41" i="82"/>
  <c r="AY3" i="82"/>
  <c r="BA31" i="82"/>
  <c r="BN26" i="82"/>
  <c r="BS44" i="82"/>
  <c r="BJ32" i="81"/>
  <c r="AF17" i="81"/>
  <c r="BS27" i="82"/>
  <c r="AF47" i="81"/>
  <c r="AU6" i="81"/>
  <c r="AT13" i="82"/>
  <c r="BO17" i="81"/>
  <c r="AR35" i="82"/>
  <c r="AD44" i="82"/>
  <c r="AS54" i="82"/>
  <c r="BR37" i="81"/>
  <c r="BU20" i="82"/>
  <c r="AE17" i="81"/>
  <c r="BI19" i="81"/>
  <c r="BQ4" i="81"/>
  <c r="AJ27" i="82"/>
  <c r="BO20" i="81"/>
  <c r="AR33" i="81"/>
  <c r="AB28" i="82"/>
  <c r="BV10" i="81"/>
  <c r="AK29" i="81"/>
  <c r="BH25" i="82"/>
  <c r="BB11" i="82"/>
  <c r="AN29" i="82"/>
  <c r="AR39" i="82"/>
  <c r="AE12" i="82"/>
  <c r="BO24" i="82"/>
  <c r="BK26" i="82"/>
  <c r="AL16" i="81"/>
  <c r="BN12" i="81"/>
  <c r="BU36" i="81"/>
  <c r="BE25" i="82"/>
  <c r="BD38" i="81"/>
  <c r="BM6" i="81"/>
  <c r="AF7" i="81"/>
  <c r="AB46" i="82"/>
  <c r="BA13" i="81"/>
  <c r="AF44" i="81"/>
  <c r="AM49" i="82"/>
  <c r="AZ27" i="81"/>
  <c r="BD25" i="82"/>
  <c r="AN37" i="81"/>
  <c r="BS16" i="81"/>
  <c r="AT9" i="81"/>
  <c r="AN44" i="82"/>
  <c r="BS11" i="82"/>
  <c r="AZ41" i="82"/>
  <c r="AF30" i="82"/>
  <c r="AQ15" i="82"/>
  <c r="BB4" i="81"/>
  <c r="AI46" i="81"/>
  <c r="AU8" i="82"/>
  <c r="BG29" i="82"/>
  <c r="AH29" i="82"/>
  <c r="AD6" i="81"/>
  <c r="AL53" i="81"/>
  <c r="BV51" i="82"/>
  <c r="AM37" i="81"/>
  <c r="BQ53" i="81"/>
  <c r="BH27" i="81"/>
  <c r="BD42" i="82"/>
  <c r="BA27" i="81"/>
  <c r="BB44" i="82"/>
  <c r="AK14" i="81"/>
  <c r="BV17" i="81"/>
  <c r="BQ33" i="81"/>
  <c r="BC38" i="81"/>
  <c r="BN20" i="82"/>
  <c r="AO50" i="81"/>
  <c r="BD50" i="82"/>
  <c r="AS43" i="81"/>
  <c r="AE5" i="81"/>
  <c r="BC5" i="81"/>
  <c r="BT27" i="82"/>
  <c r="AQ30" i="81"/>
  <c r="BI41" i="82"/>
  <c r="AW22" i="82"/>
  <c r="AX52" i="82"/>
  <c r="BN40" i="82"/>
  <c r="BH17" i="82"/>
  <c r="AW45" i="81"/>
  <c r="BR37" i="82"/>
  <c r="BK54" i="81"/>
  <c r="AF37" i="82"/>
  <c r="BL32" i="82"/>
  <c r="BA3" i="82"/>
  <c r="AH5" i="82"/>
  <c r="AJ24" i="81"/>
  <c r="BF5" i="82"/>
  <c r="AT26" i="81"/>
  <c r="AL23" i="81"/>
  <c r="BD37" i="81"/>
  <c r="AL7" i="81"/>
  <c r="BO43" i="82"/>
  <c r="AJ17" i="82"/>
  <c r="BO15" i="82"/>
  <c r="AP38" i="81"/>
  <c r="BH47" i="82"/>
  <c r="AD17" i="81"/>
  <c r="AA42" i="81"/>
  <c r="BH29" i="81"/>
  <c r="AG43" i="81"/>
  <c r="AF4" i="81"/>
  <c r="AP25" i="82"/>
  <c r="AF42" i="81"/>
  <c r="AB28" i="81"/>
  <c r="BA37" i="81"/>
  <c r="BC54" i="82"/>
  <c r="BP23" i="81"/>
  <c r="BU28" i="81"/>
  <c r="BS18" i="81"/>
  <c r="BC36" i="81"/>
  <c r="AF8" i="81"/>
  <c r="AS8" i="82"/>
  <c r="AR49" i="82"/>
  <c r="BH12" i="82"/>
  <c r="AU18" i="81"/>
  <c r="AQ5" i="81"/>
  <c r="BG42" i="81"/>
  <c r="AU34" i="81"/>
  <c r="BG14" i="82"/>
  <c r="BC51" i="81"/>
  <c r="BP43" i="82"/>
  <c r="AU43" i="81"/>
  <c r="AE50" i="81"/>
  <c r="AE40" i="82"/>
  <c r="AR21" i="82"/>
  <c r="AW30" i="81"/>
  <c r="AS46" i="82"/>
  <c r="AI22" i="82"/>
  <c r="BE3" i="82"/>
  <c r="AN45" i="81"/>
  <c r="AM44" i="82"/>
  <c r="AQ42" i="82"/>
  <c r="AI42" i="82"/>
  <c r="AS13" i="81"/>
  <c r="BS20" i="81"/>
  <c r="AV28" i="81"/>
  <c r="BK35" i="81"/>
  <c r="BN3" i="82"/>
  <c r="AP30" i="81"/>
  <c r="BL7" i="82"/>
  <c r="BT41" i="82"/>
  <c r="BK17" i="82"/>
  <c r="BL27" i="82"/>
  <c r="BJ36" i="82"/>
  <c r="BD25" i="81"/>
  <c r="AX20" i="81"/>
  <c r="BD11" i="82"/>
  <c r="BV3" i="82"/>
  <c r="AA28" i="81"/>
  <c r="AJ25" i="81"/>
  <c r="AM7" i="81"/>
  <c r="AB22" i="82"/>
  <c r="AP36" i="82"/>
  <c r="BF34" i="82"/>
  <c r="AS35" i="82"/>
  <c r="AW52" i="81"/>
  <c r="AA45" i="82"/>
  <c r="BL3" i="82"/>
  <c r="AH12" i="82"/>
  <c r="AP32" i="82"/>
  <c r="BC12" i="82"/>
  <c r="AN39" i="81"/>
  <c r="AV50" i="81"/>
  <c r="AK42" i="82"/>
  <c r="BM17" i="82"/>
  <c r="AV19" i="81"/>
  <c r="BU43" i="81"/>
  <c r="BO10" i="82"/>
  <c r="BM36" i="81"/>
  <c r="BT37" i="82"/>
  <c r="AN15" i="81"/>
  <c r="BU15" i="81"/>
  <c r="AA42" i="82"/>
  <c r="AX44" i="81"/>
  <c r="BJ52" i="81"/>
  <c r="BB52" i="82"/>
  <c r="BS9" i="81"/>
  <c r="AY50" i="82"/>
  <c r="AK27" i="82"/>
  <c r="AJ23" i="82"/>
  <c r="AE44" i="81"/>
  <c r="AE15" i="82"/>
  <c r="BI27" i="81"/>
  <c r="AS9" i="81"/>
  <c r="BC54" i="81"/>
  <c r="AX34" i="82"/>
  <c r="AK34" i="81"/>
  <c r="AY20" i="81"/>
  <c r="BH4" i="82"/>
  <c r="AP16" i="82"/>
  <c r="AK51" i="81"/>
  <c r="BC10" i="81"/>
  <c r="AQ40" i="81"/>
  <c r="BH20" i="81"/>
  <c r="BL42" i="82"/>
  <c r="BU18" i="81"/>
  <c r="AK50" i="82"/>
  <c r="AC12" i="82"/>
  <c r="AX3" i="82"/>
  <c r="AX38" i="82"/>
  <c r="BG11" i="82"/>
  <c r="AM43" i="82"/>
  <c r="AQ27" i="81"/>
  <c r="BN23" i="82"/>
  <c r="BP37" i="81"/>
  <c r="BS7" i="82"/>
  <c r="AR6" i="82"/>
  <c r="AM34" i="81"/>
  <c r="BI46" i="82"/>
  <c r="BR31" i="81"/>
  <c r="BQ41" i="81"/>
  <c r="BU32" i="82"/>
  <c r="BL38" i="82"/>
  <c r="BU40" i="81"/>
  <c r="AJ24" i="82"/>
  <c r="BU52" i="81"/>
  <c r="BI36" i="81"/>
  <c r="AF16" i="81"/>
  <c r="AB7" i="81"/>
  <c r="AI48" i="82"/>
  <c r="AD3" i="81"/>
  <c r="AP48" i="81"/>
  <c r="BF10" i="82"/>
  <c r="AW28" i="81"/>
  <c r="AA24" i="82"/>
  <c r="AD51" i="81"/>
  <c r="BP19" i="81"/>
  <c r="BP52" i="81"/>
  <c r="AN54" i="81"/>
  <c r="BG30" i="82"/>
  <c r="BV15" i="82"/>
  <c r="AW36" i="82"/>
  <c r="BA23" i="81"/>
  <c r="AF29" i="82"/>
  <c r="AC7" i="82"/>
  <c r="BE23" i="81"/>
  <c r="BE49" i="82"/>
  <c r="BR8" i="82"/>
  <c r="AO32" i="82"/>
  <c r="BT46" i="81"/>
  <c r="BH33" i="81"/>
  <c r="BK29" i="81"/>
  <c r="AC11" i="82"/>
  <c r="BP44" i="81"/>
  <c r="BU24" i="82"/>
  <c r="AS46" i="81"/>
  <c r="BF35" i="81"/>
  <c r="BF5" i="81"/>
  <c r="BL13" i="82"/>
  <c r="BH31" i="82"/>
  <c r="AH47" i="81"/>
  <c r="AP7" i="81"/>
  <c r="AH6" i="81"/>
  <c r="AW21" i="81"/>
  <c r="BV32" i="81"/>
  <c r="BB41" i="81"/>
  <c r="AB18" i="81"/>
  <c r="BG46" i="82"/>
  <c r="BO48" i="81"/>
  <c r="BP28" i="82"/>
  <c r="AY7" i="82"/>
  <c r="AL27" i="82"/>
  <c r="AJ19" i="82"/>
  <c r="AW34" i="81"/>
  <c r="BV29" i="81"/>
  <c r="AS4" i="81"/>
  <c r="AH51" i="82"/>
  <c r="BD21" i="82"/>
  <c r="AU33" i="82"/>
  <c r="BS32" i="82"/>
  <c r="AP19" i="82"/>
  <c r="BA14" i="82"/>
  <c r="AA21" i="82"/>
  <c r="AD35" i="82"/>
  <c r="AW14" i="82"/>
  <c r="AO45" i="82"/>
  <c r="BU38" i="82"/>
  <c r="AH45" i="82"/>
  <c r="BV14" i="82"/>
  <c r="AS21" i="81"/>
  <c r="AD22" i="81"/>
  <c r="BP41" i="81"/>
  <c r="BV38" i="82"/>
  <c r="BC40" i="81"/>
  <c r="BC28" i="82"/>
  <c r="AS33" i="81"/>
  <c r="AD35" i="81"/>
  <c r="AO32" i="81"/>
  <c r="AM54" i="81"/>
  <c r="AF13" i="81"/>
  <c r="BH38" i="81"/>
  <c r="AT40" i="82"/>
  <c r="AT21" i="82"/>
  <c r="AX4" i="82"/>
  <c r="BG42" i="82"/>
  <c r="BI8" i="82"/>
  <c r="AX12" i="82"/>
  <c r="BI18" i="82"/>
  <c r="BM10" i="82"/>
  <c r="AM49" i="81"/>
  <c r="AG41" i="81"/>
  <c r="BB3" i="82"/>
  <c r="AM9" i="81"/>
  <c r="AF46" i="82"/>
  <c r="AD13" i="81"/>
  <c r="AW28" i="82"/>
  <c r="BP31" i="81"/>
  <c r="AG19" i="81"/>
  <c r="AP51" i="82"/>
  <c r="BN28" i="82"/>
  <c r="BR25" i="82"/>
  <c r="AM25" i="81"/>
  <c r="AK15" i="81"/>
  <c r="AE30" i="82"/>
  <c r="BL11" i="81"/>
  <c r="BV50" i="81"/>
  <c r="AE16" i="82"/>
  <c r="AL20" i="82"/>
  <c r="AK18" i="82"/>
  <c r="AT40" i="81"/>
  <c r="BD5" i="82"/>
  <c r="AX18" i="81"/>
  <c r="AC34" i="81"/>
  <c r="AF10" i="81"/>
  <c r="BQ42" i="81"/>
  <c r="AJ22" i="81"/>
  <c r="AG10" i="81"/>
  <c r="BQ20" i="82"/>
  <c r="BV43" i="81"/>
  <c r="AC35" i="81"/>
  <c r="BB45" i="82"/>
  <c r="BN36" i="81"/>
  <c r="BA47" i="82"/>
  <c r="BU31" i="82"/>
  <c r="BS51" i="81"/>
  <c r="AW40" i="82"/>
  <c r="AP34" i="81"/>
  <c r="AV25" i="81"/>
  <c r="BS32" i="81"/>
  <c r="AS18" i="82"/>
  <c r="BM53" i="82"/>
  <c r="BI24" i="82"/>
  <c r="BU50" i="82"/>
  <c r="BB26" i="82"/>
  <c r="BT5" i="81"/>
  <c r="AJ32" i="81"/>
  <c r="AY48" i="81"/>
  <c r="BV20" i="81"/>
  <c r="AE51" i="82"/>
  <c r="BO49" i="81"/>
  <c r="AD40" i="81"/>
  <c r="BU34" i="81"/>
  <c r="BF47" i="81"/>
  <c r="BQ24" i="81"/>
  <c r="BO50" i="82"/>
  <c r="BO9" i="81"/>
  <c r="BA25" i="82"/>
  <c r="AM3" i="82"/>
  <c r="AP36" i="81"/>
  <c r="BL47" i="81"/>
  <c r="BU41" i="81"/>
  <c r="BQ31" i="81"/>
  <c r="BG51" i="81"/>
  <c r="AE5" i="82"/>
  <c r="AI24" i="82"/>
  <c r="AZ35" i="81"/>
  <c r="AR31" i="82"/>
  <c r="AG26" i="81"/>
  <c r="BL33" i="82"/>
  <c r="AJ33" i="82"/>
  <c r="BJ52" i="82"/>
  <c r="AB9" i="81"/>
  <c r="AO27" i="82"/>
  <c r="BQ26" i="82"/>
  <c r="AZ21" i="82"/>
  <c r="BR42" i="81"/>
  <c r="BN54" i="82"/>
  <c r="BP13" i="81"/>
  <c r="BB54" i="81"/>
  <c r="AJ21" i="81"/>
  <c r="BB17" i="82"/>
  <c r="AK4" i="82"/>
  <c r="AZ17" i="82"/>
  <c r="BO47" i="81"/>
  <c r="BE27" i="81"/>
  <c r="AN12" i="82"/>
  <c r="AP22" i="82"/>
  <c r="BR52" i="82"/>
  <c r="AL14" i="82"/>
  <c r="AU52" i="81"/>
  <c r="AR7" i="82"/>
  <c r="BQ40" i="81"/>
  <c r="AH18" i="82"/>
  <c r="AM12" i="81"/>
  <c r="BC12" i="81"/>
  <c r="BH38" i="82"/>
  <c r="AA7" i="82"/>
  <c r="BS50" i="81"/>
  <c r="AT26" i="82"/>
  <c r="AL18" i="82"/>
  <c r="BO19" i="81"/>
  <c r="AE35" i="81"/>
  <c r="AT27" i="81"/>
  <c r="BM33" i="81"/>
  <c r="BO50" i="81"/>
  <c r="AG54" i="81"/>
  <c r="BU45" i="82"/>
  <c r="BD48" i="82"/>
  <c r="AO23" i="81"/>
  <c r="AB12" i="82"/>
  <c r="BT9" i="81"/>
  <c r="AN35" i="82"/>
  <c r="BE43" i="82"/>
  <c r="AR47" i="82"/>
  <c r="BF27" i="82"/>
  <c r="AZ18" i="82"/>
  <c r="BD41" i="82"/>
  <c r="AV50" i="82"/>
  <c r="AO43" i="81"/>
  <c r="BT12" i="81"/>
  <c r="BM22" i="82"/>
  <c r="BN8" i="81"/>
  <c r="AT39" i="81"/>
  <c r="BU19" i="81"/>
  <c r="BM42" i="81"/>
  <c r="BB18" i="82"/>
  <c r="AL36" i="81"/>
  <c r="AC23" i="82"/>
  <c r="AH54" i="82"/>
  <c r="AG45" i="81"/>
  <c r="AL10" i="81"/>
  <c r="AC41" i="81"/>
  <c r="AG18" i="82"/>
  <c r="BR5" i="81"/>
  <c r="AA47" i="81"/>
  <c r="AI29" i="82"/>
  <c r="BJ8" i="82"/>
  <c r="BK32" i="81"/>
  <c r="BF44" i="81"/>
  <c r="AK40" i="82"/>
  <c r="AE38" i="82"/>
  <c r="AN27" i="82"/>
  <c r="BC18" i="81"/>
  <c r="AP23" i="82"/>
  <c r="BU46" i="81"/>
  <c r="AX38" i="81"/>
  <c r="BL28" i="81"/>
  <c r="BG52" i="82"/>
  <c r="AY36" i="81"/>
  <c r="BR53" i="82"/>
  <c r="BU47" i="82"/>
  <c r="AK35" i="82"/>
  <c r="AX10" i="81"/>
  <c r="BC31" i="82"/>
  <c r="BV46" i="82"/>
  <c r="BU49" i="81"/>
  <c r="BK36" i="82"/>
  <c r="AU9" i="81"/>
  <c r="AN19" i="81"/>
  <c r="AX37" i="81"/>
  <c r="BN49" i="81"/>
  <c r="BB21" i="82"/>
  <c r="BI11" i="82"/>
  <c r="AJ18" i="82"/>
  <c r="AO11" i="82"/>
  <c r="BT43" i="82"/>
  <c r="AZ13" i="81"/>
  <c r="BG35" i="82"/>
  <c r="BB19" i="82"/>
  <c r="AR36" i="81"/>
  <c r="AD48" i="82"/>
  <c r="BA45" i="81"/>
  <c r="BG28" i="81"/>
  <c r="AP37" i="82"/>
  <c r="BQ24" i="82"/>
  <c r="AK10" i="81"/>
  <c r="BO25" i="82"/>
  <c r="AP28" i="82"/>
  <c r="AV42" i="81"/>
  <c r="AL17" i="81"/>
  <c r="BK3" i="81"/>
  <c r="BA10" i="81"/>
  <c r="AA10" i="81"/>
  <c r="AQ11" i="82"/>
  <c r="AY15" i="82"/>
  <c r="BB27" i="81"/>
  <c r="AG50" i="82"/>
  <c r="AM22" i="82"/>
  <c r="BU30" i="82"/>
  <c r="AR32" i="82"/>
  <c r="AW12" i="81"/>
  <c r="AF31" i="82"/>
  <c r="AY46" i="81"/>
  <c r="BJ51" i="82"/>
  <c r="AY30" i="81"/>
  <c r="AE46" i="81"/>
  <c r="BA17" i="82"/>
  <c r="BG9" i="81"/>
  <c r="BF35" i="82"/>
  <c r="AL35" i="82"/>
  <c r="AB24" i="81"/>
  <c r="BD4" i="81"/>
  <c r="AQ26" i="82"/>
  <c r="BU17" i="81"/>
  <c r="BA14" i="81"/>
  <c r="BO6" i="82"/>
  <c r="BE8" i="82"/>
  <c r="AL33" i="82"/>
  <c r="BF43" i="81"/>
  <c r="BT33" i="82"/>
  <c r="AM44" i="81"/>
  <c r="BO13" i="82"/>
  <c r="BG34" i="81"/>
  <c r="BO21" i="81"/>
  <c r="BL29" i="82"/>
  <c r="BR45" i="82"/>
  <c r="AG22" i="82"/>
  <c r="BU22" i="81"/>
  <c r="BH9" i="81"/>
  <c r="BK23" i="82"/>
  <c r="BD36" i="82"/>
  <c r="BQ21" i="81"/>
  <c r="BT51" i="82"/>
  <c r="AQ25" i="81"/>
  <c r="BJ38" i="82"/>
  <c r="AN51" i="81"/>
  <c r="AA16" i="82"/>
  <c r="BA33" i="81"/>
  <c r="BR27" i="82"/>
  <c r="AK23" i="82"/>
  <c r="BG20" i="81"/>
  <c r="AS49" i="81"/>
  <c r="AK15" i="82"/>
  <c r="BD6" i="81"/>
  <c r="BE44" i="82"/>
  <c r="BG26" i="82"/>
  <c r="BI26" i="82"/>
  <c r="BO13" i="81"/>
  <c r="AI3" i="81"/>
  <c r="AH4" i="81"/>
  <c r="AE6" i="82"/>
  <c r="BG38" i="81"/>
  <c r="AC54" i="82"/>
  <c r="BT24" i="81"/>
  <c r="AG39" i="81"/>
  <c r="BI51" i="82"/>
  <c r="AS20" i="82"/>
  <c r="BB37" i="82"/>
  <c r="BS33" i="81"/>
  <c r="AT33" i="81"/>
  <c r="BN42" i="81"/>
  <c r="AU19" i="81"/>
  <c r="BI46" i="81"/>
  <c r="AD47" i="81"/>
  <c r="BP32" i="82"/>
  <c r="AG30" i="82"/>
  <c r="AB49" i="82"/>
  <c r="AP20" i="82"/>
  <c r="BN3" i="81"/>
  <c r="AN53" i="81"/>
  <c r="AF19" i="81"/>
  <c r="BU6" i="82"/>
  <c r="AH15" i="82"/>
  <c r="BA35" i="82"/>
  <c r="BD47" i="82"/>
  <c r="AL46" i="81"/>
  <c r="BF54" i="81"/>
  <c r="BU25" i="82"/>
  <c r="AH37" i="82"/>
  <c r="BM14" i="82"/>
  <c r="AN49" i="82"/>
  <c r="BL44" i="81"/>
  <c r="AX52" i="81"/>
  <c r="BO29" i="81"/>
  <c r="BK15" i="82"/>
  <c r="AU47" i="81"/>
  <c r="BP4" i="82"/>
  <c r="AA15" i="81"/>
  <c r="BL22" i="82"/>
  <c r="AL46" i="82"/>
  <c r="AX41" i="82"/>
  <c r="AG31" i="81"/>
  <c r="AR54" i="81"/>
  <c r="AL41" i="81"/>
  <c r="AA14" i="82"/>
  <c r="BO11" i="82"/>
  <c r="BA25" i="81"/>
  <c r="AZ28" i="82"/>
  <c r="BA47" i="81"/>
  <c r="AE7" i="81"/>
  <c r="AV52" i="82"/>
  <c r="BD31" i="81"/>
  <c r="AS17" i="82"/>
  <c r="BN47" i="82"/>
  <c r="BB14" i="81"/>
  <c r="AV28" i="82"/>
  <c r="AI12" i="82"/>
  <c r="AT43" i="82"/>
  <c r="AV30" i="81"/>
  <c r="BV12" i="82"/>
  <c r="BJ46" i="81"/>
  <c r="AW20" i="82"/>
  <c r="BQ8" i="81"/>
  <c r="AP45" i="82"/>
  <c r="BN52" i="81"/>
  <c r="AK38" i="82"/>
  <c r="AU54" i="82"/>
  <c r="BO27" i="82"/>
  <c r="BC33" i="82"/>
  <c r="AL42" i="82"/>
  <c r="AR52" i="82"/>
  <c r="BH6" i="82"/>
  <c r="BE18" i="82"/>
  <c r="AI41" i="82"/>
  <c r="BK15" i="81"/>
  <c r="BD6" i="82"/>
  <c r="BC18" i="82"/>
  <c r="AV40" i="82"/>
  <c r="AT23" i="82"/>
  <c r="AB50" i="81"/>
  <c r="AS10" i="81"/>
  <c r="BA24" i="81"/>
  <c r="AP40" i="81"/>
  <c r="AG8" i="81"/>
  <c r="BP31" i="82"/>
  <c r="BU10" i="82"/>
  <c r="AH40" i="81"/>
  <c r="BF39" i="82"/>
  <c r="BF3" i="81"/>
  <c r="AU38" i="82"/>
  <c r="BR19" i="81"/>
  <c r="BM29" i="82"/>
  <c r="AX17" i="81"/>
  <c r="BU39" i="82"/>
  <c r="AL49" i="82"/>
  <c r="BG44" i="81"/>
  <c r="AW35" i="81"/>
  <c r="AK33" i="82"/>
  <c r="BK42" i="81"/>
  <c r="AD30" i="81"/>
  <c r="BN39" i="81"/>
  <c r="AJ32" i="82"/>
  <c r="AN6" i="82"/>
  <c r="BC15" i="81"/>
  <c r="BC30" i="81"/>
  <c r="AS36" i="81"/>
  <c r="BI17" i="81"/>
  <c r="AZ47" i="81"/>
  <c r="BL23" i="81"/>
  <c r="BV33" i="81"/>
  <c r="AF44" i="82"/>
  <c r="BO49" i="82"/>
  <c r="BL35" i="81"/>
  <c r="AS48" i="82"/>
  <c r="BN16" i="82"/>
  <c r="AX17" i="82"/>
  <c r="AR49" i="81"/>
  <c r="AY54" i="82"/>
  <c r="BL13" i="81"/>
  <c r="BO28" i="81"/>
  <c r="AJ16" i="82"/>
  <c r="BL32" i="81"/>
  <c r="BB43" i="81"/>
  <c r="BN10" i="82"/>
  <c r="AB44" i="81"/>
  <c r="BK3" i="82"/>
  <c r="AW17" i="81"/>
  <c r="AT28" i="82"/>
  <c r="AG21" i="81"/>
  <c r="AO52" i="82"/>
  <c r="AS50" i="81"/>
  <c r="BH45" i="82"/>
  <c r="AN24" i="81"/>
  <c r="AD16" i="82"/>
  <c r="BO35" i="82"/>
  <c r="BI29" i="81"/>
  <c r="BB21" i="81"/>
  <c r="AA18" i="81"/>
  <c r="AJ29" i="81"/>
  <c r="AO53" i="81"/>
  <c r="BR10" i="82"/>
  <c r="AV36" i="81"/>
  <c r="AE49" i="82"/>
  <c r="BS50" i="82"/>
  <c r="AJ52" i="81"/>
  <c r="BI42" i="82"/>
  <c r="AL30" i="82"/>
  <c r="BD43" i="81"/>
  <c r="BT38" i="81"/>
  <c r="AZ8" i="82"/>
  <c r="BF17" i="81"/>
  <c r="BS53" i="81"/>
  <c r="AO51" i="82"/>
  <c r="AM51" i="82"/>
  <c r="AM29" i="82"/>
  <c r="AD28" i="82"/>
  <c r="AW6" i="81"/>
  <c r="BU8" i="82"/>
  <c r="BC51" i="82"/>
  <c r="AW53" i="81"/>
  <c r="AD12" i="82"/>
  <c r="AN47" i="82"/>
  <c r="AT16" i="82"/>
  <c r="AF53" i="81"/>
  <c r="BB12" i="81"/>
  <c r="BF20" i="81"/>
  <c r="BI32" i="81"/>
  <c r="BJ29" i="81"/>
  <c r="BQ22" i="81"/>
  <c r="AE53" i="81"/>
  <c r="AS51" i="82"/>
  <c r="AG27" i="81"/>
  <c r="AJ6" i="82"/>
  <c r="BJ44" i="81"/>
  <c r="BI18" i="81"/>
  <c r="AK20" i="82"/>
  <c r="BB36" i="82"/>
  <c r="AA41" i="81"/>
  <c r="AX41" i="81"/>
  <c r="BH14" i="81"/>
  <c r="BH25" i="81"/>
  <c r="BO40" i="82"/>
  <c r="AH52" i="82"/>
  <c r="BC42" i="82"/>
  <c r="AA3" i="82"/>
  <c r="BE48" i="81"/>
  <c r="BS36" i="81"/>
  <c r="AV43" i="82"/>
  <c r="AK49" i="82"/>
  <c r="BF48" i="82"/>
  <c r="AR19" i="82"/>
  <c r="BT43" i="81"/>
  <c r="AC39" i="81"/>
  <c r="AD30" i="82"/>
  <c r="AR38" i="81"/>
  <c r="BC31" i="81"/>
  <c r="BA30" i="81"/>
  <c r="AW47" i="82"/>
  <c r="AF33" i="82"/>
  <c r="AV24" i="82"/>
  <c r="AV5" i="81"/>
  <c r="BV18" i="82"/>
  <c r="AH53" i="81"/>
  <c r="AD7" i="81"/>
  <c r="BH41" i="82"/>
  <c r="AA43" i="82"/>
  <c r="AY21" i="81"/>
  <c r="AB40" i="82"/>
  <c r="BH49" i="81"/>
  <c r="AS33" i="82"/>
  <c r="AH13" i="81"/>
  <c r="AI6" i="82"/>
  <c r="BL7" i="81"/>
  <c r="AX16" i="82"/>
  <c r="BG40" i="81"/>
  <c r="AR28" i="82"/>
  <c r="AU46" i="82"/>
  <c r="AC8" i="82"/>
  <c r="BL37" i="81"/>
  <c r="BH24" i="81"/>
  <c r="AD50" i="81"/>
  <c r="BO6" i="81"/>
  <c r="AS41" i="81"/>
  <c r="BM12" i="82"/>
  <c r="BD51" i="81"/>
  <c r="BR22" i="82"/>
  <c r="AE46" i="82"/>
  <c r="BA52" i="82"/>
  <c r="AO30" i="82"/>
  <c r="BP5" i="82"/>
  <c r="AI33" i="82"/>
  <c r="BC44" i="82"/>
  <c r="BM50" i="81"/>
  <c r="AP52" i="81"/>
  <c r="BD50" i="81"/>
  <c r="AQ8" i="82"/>
  <c r="BI14" i="81"/>
  <c r="AP19" i="81"/>
  <c r="AK48" i="82"/>
  <c r="AP47" i="82"/>
  <c r="BL14" i="81"/>
  <c r="AD19" i="81"/>
  <c r="BB14" i="82"/>
  <c r="BM16" i="82"/>
  <c r="AL5" i="82"/>
  <c r="AI44" i="82"/>
  <c r="BT34" i="81"/>
  <c r="AK17" i="82"/>
  <c r="BL21" i="82"/>
  <c r="AN38" i="81"/>
  <c r="AJ13" i="81"/>
  <c r="BK9" i="81"/>
  <c r="AA26" i="82"/>
  <c r="AD29" i="82"/>
  <c r="AP3" i="82"/>
  <c r="BD27" i="81"/>
  <c r="AQ50" i="81"/>
  <c r="AX36" i="82"/>
  <c r="AB16" i="82"/>
  <c r="BQ18" i="82"/>
  <c r="AV39" i="81"/>
  <c r="BI40" i="81"/>
  <c r="AI35" i="82"/>
  <c r="AJ17" i="81"/>
  <c r="BU38" i="81"/>
  <c r="AD17" i="82"/>
  <c r="AB27" i="81"/>
  <c r="AL44" i="82"/>
  <c r="AP54" i="82"/>
  <c r="AR13" i="81"/>
  <c r="BA28" i="81"/>
  <c r="BP15" i="81"/>
  <c r="AK50" i="81"/>
  <c r="AW10" i="82"/>
  <c r="BN30" i="82"/>
  <c r="AQ22" i="81"/>
  <c r="AP27" i="82"/>
  <c r="BT32" i="81"/>
  <c r="AU10" i="81"/>
  <c r="BE39" i="82"/>
  <c r="AQ53" i="82"/>
  <c r="BH19" i="82"/>
  <c r="AE47" i="81"/>
  <c r="AM34" i="82"/>
  <c r="BR46" i="81"/>
  <c r="AM31" i="81"/>
  <c r="AI25" i="81"/>
  <c r="BR32" i="81"/>
  <c r="AQ13" i="82"/>
  <c r="BV42" i="81"/>
  <c r="BD14" i="81"/>
  <c r="BG37" i="81"/>
  <c r="AG49" i="81"/>
  <c r="BU23" i="82"/>
  <c r="AF14" i="82"/>
  <c r="AV54" i="81"/>
  <c r="AU35" i="81"/>
  <c r="BF16" i="81"/>
  <c r="AL26" i="81"/>
  <c r="AV47" i="81"/>
  <c r="AI26" i="81"/>
  <c r="BC20" i="81"/>
  <c r="AY12" i="81"/>
  <c r="AK47" i="82"/>
  <c r="BQ26" i="81"/>
  <c r="AN48" i="82"/>
  <c r="AM35" i="81"/>
  <c r="AH42" i="82"/>
  <c r="BC14" i="81"/>
  <c r="AY47" i="81"/>
  <c r="BJ24" i="81"/>
  <c r="BC11" i="82"/>
  <c r="AY3" i="81"/>
  <c r="BA49" i="82"/>
  <c r="BO52" i="81"/>
  <c r="AY12" i="82"/>
  <c r="AB38" i="81"/>
  <c r="BS46" i="81"/>
  <c r="BO46" i="82"/>
  <c r="BI26" i="81"/>
  <c r="BG11" i="81"/>
  <c r="AY28" i="81"/>
  <c r="AD10" i="82"/>
  <c r="BS19" i="82"/>
  <c r="BA29" i="82"/>
  <c r="AO31" i="81"/>
  <c r="BU37" i="82"/>
  <c r="AB23" i="82"/>
  <c r="AB50" i="82"/>
  <c r="AS53" i="81"/>
  <c r="AC9" i="81"/>
  <c r="AQ11" i="81"/>
  <c r="BL22" i="81"/>
  <c r="AJ31" i="81"/>
  <c r="AP49" i="82"/>
  <c r="AN24" i="82"/>
  <c r="AK26" i="82"/>
  <c r="BE35" i="81"/>
  <c r="AT29" i="81"/>
  <c r="BA17" i="81"/>
  <c r="AE41" i="81"/>
  <c r="BL18" i="82"/>
  <c r="AG23" i="82"/>
  <c r="AU45" i="82"/>
  <c r="BT49" i="81"/>
  <c r="BV22" i="81"/>
  <c r="BS24" i="82"/>
  <c r="BN37" i="82"/>
  <c r="BR24" i="82"/>
  <c r="AL37" i="81"/>
  <c r="BR51" i="81"/>
  <c r="AL11" i="82"/>
  <c r="BT25" i="82"/>
  <c r="BV3" i="81"/>
  <c r="BK25" i="82"/>
  <c r="AN47" i="81"/>
  <c r="BK40" i="82"/>
  <c r="AH23" i="81"/>
  <c r="AB45" i="82"/>
  <c r="BT17" i="81"/>
  <c r="AT10" i="82"/>
  <c r="AU11" i="82"/>
  <c r="BI21" i="81"/>
  <c r="BA15" i="81"/>
  <c r="BN54" i="81"/>
  <c r="AT29" i="82"/>
  <c r="BG31" i="81"/>
  <c r="BK53" i="81"/>
  <c r="AO7" i="82"/>
  <c r="AI7" i="82"/>
  <c r="BM45" i="82"/>
  <c r="AQ50" i="82"/>
  <c r="AV49" i="81"/>
  <c r="AE31" i="81"/>
  <c r="BH46" i="82"/>
  <c r="BT48" i="82"/>
  <c r="AM16" i="81"/>
  <c r="AY53" i="81"/>
  <c r="BI7" i="82"/>
  <c r="AG36" i="82"/>
  <c r="AF22" i="81"/>
  <c r="AV29" i="81"/>
  <c r="AN4" i="81"/>
  <c r="BJ14" i="81"/>
  <c r="AY23" i="82"/>
  <c r="AE10" i="82"/>
  <c r="BK8" i="82"/>
  <c r="BT3" i="82"/>
  <c r="BL34" i="81"/>
  <c r="AH15" i="81"/>
  <c r="BM13" i="81"/>
  <c r="AR33" i="82"/>
  <c r="BK36" i="81"/>
  <c r="BO4" i="82"/>
  <c r="AX24" i="82"/>
  <c r="AR15" i="81"/>
  <c r="BE20" i="82"/>
  <c r="BB35" i="81"/>
  <c r="AJ13" i="82"/>
  <c r="BF20" i="82"/>
  <c r="AG42" i="81"/>
  <c r="AX6" i="81"/>
  <c r="AV13" i="82"/>
  <c r="BC3" i="82"/>
  <c r="BI44" i="82"/>
  <c r="S16" i="82" l="1"/>
  <c r="U31" i="82"/>
  <c r="U31" i="81"/>
  <c r="S16" i="81"/>
  <c r="Z6" i="81"/>
  <c r="I42" i="81"/>
  <c r="T15" i="81"/>
  <c r="J15" i="81"/>
  <c r="P4" i="81"/>
  <c r="X29" i="81"/>
  <c r="H22" i="81"/>
  <c r="O16" i="81"/>
  <c r="G31" i="81"/>
  <c r="X49" i="81"/>
  <c r="J23" i="81"/>
  <c r="P47" i="81"/>
  <c r="N37" i="81"/>
  <c r="G41" i="81"/>
  <c r="V29" i="81"/>
  <c r="L31" i="81"/>
  <c r="S11" i="81"/>
  <c r="E9" i="81"/>
  <c r="U53" i="81"/>
  <c r="Q31" i="81"/>
  <c r="D38" i="81"/>
  <c r="O35" i="81"/>
  <c r="K26" i="81"/>
  <c r="X47" i="81"/>
  <c r="N26" i="81"/>
  <c r="W35" i="81"/>
  <c r="X54" i="81"/>
  <c r="I49" i="81"/>
  <c r="K25" i="81"/>
  <c r="O31" i="81"/>
  <c r="G47" i="81"/>
  <c r="W10" i="81"/>
  <c r="S22" i="81"/>
  <c r="M50" i="81"/>
  <c r="T13" i="81"/>
  <c r="D27" i="81"/>
  <c r="L17" i="81"/>
  <c r="X39" i="81"/>
  <c r="S50" i="81"/>
  <c r="L13" i="81"/>
  <c r="P38" i="81"/>
  <c r="F19" i="81"/>
  <c r="R19" i="81"/>
  <c r="R52" i="81"/>
  <c r="U41" i="81"/>
  <c r="F50" i="81"/>
  <c r="J13" i="81"/>
  <c r="F7" i="81"/>
  <c r="J53" i="81"/>
  <c r="X5" i="81"/>
  <c r="T38" i="81"/>
  <c r="E39" i="81"/>
  <c r="Z41" i="81"/>
  <c r="C41" i="81"/>
  <c r="I27" i="81"/>
  <c r="G53" i="81"/>
  <c r="H53" i="81"/>
  <c r="Y53" i="81"/>
  <c r="Y6" i="81"/>
  <c r="L52" i="81"/>
  <c r="X36" i="81"/>
  <c r="Q53" i="81"/>
  <c r="L29" i="81"/>
  <c r="C18" i="81"/>
  <c r="P24" i="81"/>
  <c r="U50" i="81"/>
  <c r="I21" i="81"/>
  <c r="Y17" i="81"/>
  <c r="D44" i="81"/>
  <c r="T49" i="81"/>
  <c r="U36" i="81"/>
  <c r="F30" i="81"/>
  <c r="Y35" i="81"/>
  <c r="Z17" i="81"/>
  <c r="J40" i="81"/>
  <c r="I8" i="81"/>
  <c r="R40" i="81"/>
  <c r="U10" i="81"/>
  <c r="D50" i="81"/>
  <c r="X30" i="81"/>
  <c r="G7" i="81"/>
  <c r="N41" i="81"/>
  <c r="T54" i="81"/>
  <c r="I31" i="81"/>
  <c r="C15" i="81"/>
  <c r="W47" i="81"/>
  <c r="Z52" i="81"/>
  <c r="N46" i="81"/>
  <c r="H19" i="81"/>
  <c r="P53" i="81"/>
  <c r="F47" i="81"/>
  <c r="W19" i="81"/>
  <c r="V33" i="81"/>
  <c r="I39" i="81"/>
  <c r="J4" i="81"/>
  <c r="K3" i="81"/>
  <c r="U49" i="81"/>
  <c r="P51" i="81"/>
  <c r="S25" i="81"/>
  <c r="O44" i="81"/>
  <c r="D24" i="81"/>
  <c r="G46" i="81"/>
  <c r="Y12" i="81"/>
  <c r="C10" i="81"/>
  <c r="N17" i="81"/>
  <c r="X42" i="81"/>
  <c r="M10" i="81"/>
  <c r="T36" i="81"/>
  <c r="Z37" i="81"/>
  <c r="P19" i="81"/>
  <c r="W9" i="81"/>
  <c r="Z10" i="81"/>
  <c r="Z38" i="81"/>
  <c r="C47" i="81"/>
  <c r="E41" i="81"/>
  <c r="N10" i="81"/>
  <c r="I45" i="81"/>
  <c r="N36" i="81"/>
  <c r="V39" i="81"/>
  <c r="Q43" i="81"/>
  <c r="Q23" i="81"/>
  <c r="I54" i="81"/>
  <c r="V27" i="81"/>
  <c r="G35" i="81"/>
  <c r="O12" i="81"/>
  <c r="W52" i="81"/>
  <c r="L21" i="81"/>
  <c r="D9" i="81"/>
  <c r="I26" i="81"/>
  <c r="R36" i="81"/>
  <c r="F40" i="81"/>
  <c r="L32" i="81"/>
  <c r="X25" i="81"/>
  <c r="R34" i="81"/>
  <c r="E35" i="81"/>
  <c r="I10" i="81"/>
  <c r="L22" i="81"/>
  <c r="H10" i="81"/>
  <c r="E34" i="81"/>
  <c r="Z18" i="81"/>
  <c r="V40" i="81"/>
  <c r="M15" i="81"/>
  <c r="O25" i="81"/>
  <c r="I19" i="81"/>
  <c r="F13" i="81"/>
  <c r="O9" i="81"/>
  <c r="I41" i="81"/>
  <c r="O49" i="81"/>
  <c r="H13" i="81"/>
  <c r="O54" i="81"/>
  <c r="Q32" i="81"/>
  <c r="F35" i="81"/>
  <c r="U33" i="81"/>
  <c r="F22" i="81"/>
  <c r="U21" i="81"/>
  <c r="U4" i="81"/>
  <c r="Y34" i="81"/>
  <c r="D18" i="81"/>
  <c r="Y21" i="81"/>
  <c r="J6" i="81"/>
  <c r="R7" i="81"/>
  <c r="J47" i="81"/>
  <c r="U46" i="81"/>
  <c r="P54" i="81"/>
  <c r="F51" i="81"/>
  <c r="Y28" i="81"/>
  <c r="R48" i="81"/>
  <c r="F3" i="81"/>
  <c r="D7" i="81"/>
  <c r="H16" i="81"/>
  <c r="O34" i="81"/>
  <c r="S27" i="81"/>
  <c r="S40" i="81"/>
  <c r="M51" i="81"/>
  <c r="M34" i="81"/>
  <c r="U9" i="81"/>
  <c r="G44" i="81"/>
  <c r="Z44" i="81"/>
  <c r="P15" i="81"/>
  <c r="X19" i="81"/>
  <c r="X50" i="81"/>
  <c r="P39" i="81"/>
  <c r="Y52" i="81"/>
  <c r="O7" i="81"/>
  <c r="L25" i="81"/>
  <c r="C28" i="81"/>
  <c r="Z20" i="81"/>
  <c r="R30" i="81"/>
  <c r="X28" i="81"/>
  <c r="U13" i="81"/>
  <c r="P45" i="81"/>
  <c r="Y30" i="81"/>
  <c r="G50" i="81"/>
  <c r="W43" i="81"/>
  <c r="W34" i="81"/>
  <c r="S5" i="81"/>
  <c r="W18" i="81"/>
  <c r="H8" i="81"/>
  <c r="D28" i="81"/>
  <c r="H42" i="81"/>
  <c r="H4" i="81"/>
  <c r="I43" i="81"/>
  <c r="C42" i="81"/>
  <c r="F17" i="81"/>
  <c r="R38" i="81"/>
  <c r="N7" i="81"/>
  <c r="N23" i="81"/>
  <c r="V26" i="81"/>
  <c r="L24" i="81"/>
  <c r="Y45" i="81"/>
  <c r="S30" i="81"/>
  <c r="G5" i="81"/>
  <c r="U43" i="81"/>
  <c r="Q50" i="81"/>
  <c r="M14" i="81"/>
  <c r="O37" i="81"/>
  <c r="N53" i="81"/>
  <c r="F6" i="81"/>
  <c r="K46" i="81"/>
  <c r="V9" i="81"/>
  <c r="P37" i="81"/>
  <c r="H44" i="81"/>
  <c r="H7" i="81"/>
  <c r="N16" i="81"/>
  <c r="M29" i="81"/>
  <c r="T33" i="81"/>
  <c r="G17" i="81"/>
  <c r="W6" i="81"/>
  <c r="H47" i="81"/>
  <c r="H17" i="81"/>
  <c r="O53" i="81"/>
  <c r="D16" i="81"/>
  <c r="S26" i="81"/>
  <c r="K4" i="81"/>
  <c r="D46" i="81"/>
  <c r="Y50" i="81"/>
  <c r="G25" i="81"/>
  <c r="F9" i="81"/>
  <c r="C26" i="81"/>
  <c r="E51" i="81"/>
  <c r="T11" i="81"/>
  <c r="X33" i="81"/>
  <c r="G16" i="81"/>
  <c r="G14" i="81"/>
  <c r="Z35" i="81"/>
  <c r="Z24" i="81"/>
  <c r="L44" i="81"/>
  <c r="T35" i="81"/>
  <c r="U11" i="81"/>
  <c r="C39" i="81"/>
  <c r="M24" i="81"/>
  <c r="V23" i="81"/>
  <c r="V7" i="81"/>
  <c r="M41" i="81"/>
  <c r="O11" i="81"/>
  <c r="S36" i="81"/>
  <c r="O23" i="81"/>
  <c r="U7" i="81"/>
  <c r="C29" i="81"/>
  <c r="V49" i="81"/>
  <c r="K49" i="81"/>
  <c r="K16" i="81"/>
  <c r="M43" i="81"/>
  <c r="S49" i="81"/>
  <c r="N42" i="81"/>
  <c r="Y27" i="81"/>
  <c r="G19" i="81"/>
  <c r="K9" i="81"/>
  <c r="G36" i="81"/>
  <c r="J10" i="81"/>
  <c r="G26" i="81"/>
  <c r="R5" i="81"/>
  <c r="H34" i="81"/>
  <c r="N40" i="81"/>
  <c r="E54" i="81"/>
  <c r="E21" i="81"/>
  <c r="Q38" i="81"/>
  <c r="Q10" i="81"/>
  <c r="X10" i="81"/>
  <c r="C6" i="81"/>
  <c r="E24" i="81"/>
  <c r="Y49" i="81"/>
  <c r="Q16" i="81"/>
  <c r="N20" i="81"/>
  <c r="L27" i="81"/>
  <c r="T20" i="81"/>
  <c r="W48" i="81"/>
  <c r="R41" i="81"/>
  <c r="V25" i="81"/>
  <c r="M31" i="81"/>
  <c r="K30" i="81"/>
  <c r="X4" i="81"/>
  <c r="T17" i="81"/>
  <c r="J5" i="81"/>
  <c r="X7" i="81"/>
  <c r="U44" i="81"/>
  <c r="O32" i="81"/>
  <c r="R26" i="81"/>
  <c r="X3" i="81"/>
  <c r="J24" i="81"/>
  <c r="E17" i="81"/>
  <c r="L28" i="81"/>
  <c r="R53" i="81"/>
  <c r="U38" i="81"/>
  <c r="P5" i="81"/>
  <c r="P9" i="81"/>
  <c r="G45" i="81"/>
  <c r="X18" i="81"/>
  <c r="R16" i="81"/>
  <c r="K6" i="81"/>
  <c r="E37" i="81"/>
  <c r="P18" i="81"/>
  <c r="N12" i="81"/>
  <c r="M21" i="81"/>
  <c r="R21" i="81"/>
  <c r="V54" i="81"/>
  <c r="S23" i="81"/>
  <c r="O41" i="81"/>
  <c r="T22" i="81"/>
  <c r="G12" i="81"/>
  <c r="T3" i="81"/>
  <c r="V31" i="81"/>
  <c r="H11" i="81"/>
  <c r="W54" i="81"/>
  <c r="V17" i="81"/>
  <c r="W37" i="81"/>
  <c r="M36" i="81"/>
  <c r="O26" i="81"/>
  <c r="H36" i="81"/>
  <c r="V46" i="81"/>
  <c r="T40" i="81"/>
  <c r="Z15" i="81"/>
  <c r="Q3" i="81"/>
  <c r="R45" i="81"/>
  <c r="J17" i="81"/>
  <c r="R3" i="81"/>
  <c r="Q29" i="81"/>
  <c r="Y51" i="81"/>
  <c r="M13" i="81"/>
  <c r="X20" i="81"/>
  <c r="V37" i="81"/>
  <c r="W38" i="81"/>
  <c r="H45" i="81"/>
  <c r="M22" i="81"/>
  <c r="X43" i="81"/>
  <c r="O22" i="81"/>
  <c r="R47" i="81"/>
  <c r="E53" i="81"/>
  <c r="G32" i="81"/>
  <c r="Q8" i="81"/>
  <c r="Q19" i="81"/>
  <c r="P42" i="81"/>
  <c r="J43" i="81"/>
  <c r="R18" i="81"/>
  <c r="S45" i="81"/>
  <c r="H48" i="81"/>
  <c r="X8" i="81"/>
  <c r="R6" i="81"/>
  <c r="R32" i="81"/>
  <c r="D41" i="81"/>
  <c r="K53" i="81"/>
  <c r="X27" i="81"/>
  <c r="N27" i="81"/>
  <c r="J12" i="81"/>
  <c r="J35" i="81"/>
  <c r="M38" i="81"/>
  <c r="U35" i="81"/>
  <c r="I40" i="81"/>
  <c r="D17" i="81"/>
  <c r="C33" i="81"/>
  <c r="D40" i="81"/>
  <c r="I3" i="81"/>
  <c r="U54" i="81"/>
  <c r="N22" i="81"/>
  <c r="M23" i="81"/>
  <c r="H32" i="81"/>
  <c r="Y47" i="81"/>
  <c r="E52" i="81"/>
  <c r="F37" i="81"/>
  <c r="M42" i="81"/>
  <c r="F14" i="81"/>
  <c r="F49" i="81"/>
  <c r="I17" i="81"/>
  <c r="Y39" i="81"/>
  <c r="I29" i="81"/>
  <c r="W49" i="81"/>
  <c r="D42" i="81"/>
  <c r="Z5" i="81"/>
  <c r="K54" i="81"/>
  <c r="O27" i="81"/>
  <c r="M27" i="81"/>
  <c r="C13" i="81"/>
  <c r="Q49" i="81"/>
  <c r="Q7" i="81"/>
  <c r="L46" i="81"/>
  <c r="L54" i="81"/>
  <c r="C36" i="81"/>
  <c r="E18" i="81"/>
  <c r="P41" i="81"/>
  <c r="K18" i="81"/>
  <c r="J29" i="81"/>
  <c r="E6" i="81"/>
  <c r="R50" i="81"/>
  <c r="W12" i="81"/>
  <c r="O43" i="81"/>
  <c r="W46" i="81"/>
  <c r="U15" i="81"/>
  <c r="C7" i="81"/>
  <c r="V50" i="81"/>
  <c r="Z25" i="81"/>
  <c r="W16" i="81"/>
  <c r="T4" i="81"/>
  <c r="M5" i="81"/>
  <c r="P3" i="81"/>
  <c r="N47" i="81"/>
  <c r="F48" i="81"/>
  <c r="G27" i="81"/>
  <c r="Y15" i="81"/>
  <c r="T7" i="81"/>
  <c r="V14" i="81"/>
  <c r="P52" i="81"/>
  <c r="S47" i="81"/>
  <c r="F45" i="81"/>
  <c r="Y25" i="81"/>
  <c r="D3" i="81"/>
  <c r="X40" i="81"/>
  <c r="R49" i="81"/>
  <c r="C49" i="81"/>
  <c r="R37" i="81"/>
  <c r="W33" i="81"/>
  <c r="I23" i="81"/>
  <c r="M11" i="81"/>
  <c r="E20" i="81"/>
  <c r="U34" i="81"/>
  <c r="Q6" i="81"/>
  <c r="V18" i="81"/>
  <c r="F53" i="81"/>
  <c r="C52" i="81"/>
  <c r="Z22" i="81"/>
  <c r="D36" i="81"/>
  <c r="I52" i="81"/>
  <c r="R51" i="81"/>
  <c r="D20" i="81"/>
  <c r="I33" i="81"/>
  <c r="X38" i="81"/>
  <c r="N25" i="81"/>
  <c r="L53" i="81"/>
  <c r="D51" i="81"/>
  <c r="H25" i="81"/>
  <c r="S42" i="81"/>
  <c r="L40" i="81"/>
  <c r="H29" i="81"/>
  <c r="U12" i="81"/>
  <c r="O13" i="81"/>
  <c r="O28" i="81"/>
  <c r="V43" i="81"/>
  <c r="M44" i="81"/>
  <c r="Q40" i="81"/>
  <c r="N32" i="81"/>
  <c r="K40" i="81"/>
  <c r="J39" i="81"/>
  <c r="N35" i="81"/>
  <c r="I30" i="81"/>
  <c r="X32" i="81"/>
  <c r="Y18" i="81"/>
  <c r="G10" i="81"/>
  <c r="P46" i="81"/>
  <c r="G34" i="81"/>
  <c r="I7" i="81"/>
  <c r="L33" i="81"/>
  <c r="J51" i="81"/>
  <c r="Z48" i="81"/>
  <c r="S41" i="81"/>
  <c r="M53" i="81"/>
  <c r="S15" i="81"/>
  <c r="I34" i="81"/>
  <c r="Z30" i="81"/>
  <c r="L23" i="81"/>
  <c r="V15" i="81"/>
  <c r="X22" i="81"/>
  <c r="Z43" i="81"/>
  <c r="K37" i="81"/>
  <c r="G33" i="81"/>
  <c r="Y14" i="81"/>
  <c r="H46" i="81"/>
  <c r="C51" i="81"/>
  <c r="T45" i="81"/>
  <c r="E19" i="81"/>
  <c r="D31" i="81"/>
  <c r="F8" i="81"/>
  <c r="L42" i="81"/>
  <c r="Z11" i="81"/>
  <c r="W17" i="81"/>
  <c r="P6" i="81"/>
  <c r="Z16" i="81"/>
  <c r="K12" i="81"/>
  <c r="T8" i="81"/>
  <c r="Y38" i="81"/>
  <c r="Z32" i="81"/>
  <c r="Y44" i="81"/>
  <c r="D35" i="81"/>
  <c r="N24" i="81"/>
  <c r="T52" i="81"/>
  <c r="U20" i="81"/>
  <c r="C54" i="81"/>
  <c r="K23" i="81"/>
  <c r="S14" i="81"/>
  <c r="S4" i="81"/>
  <c r="G21" i="81"/>
  <c r="R10" i="81"/>
  <c r="O47" i="81"/>
  <c r="X16" i="81"/>
  <c r="K43" i="81"/>
  <c r="E10" i="81"/>
  <c r="V6" i="81"/>
  <c r="V38" i="81"/>
  <c r="G23" i="81"/>
  <c r="J31" i="81"/>
  <c r="Q20" i="81"/>
  <c r="R9" i="81"/>
  <c r="O51" i="81"/>
  <c r="K7" i="81"/>
  <c r="T28" i="81"/>
  <c r="H30" i="81"/>
  <c r="C44" i="81"/>
  <c r="N39" i="81"/>
  <c r="Z40" i="81"/>
  <c r="V20" i="81"/>
  <c r="T31" i="81"/>
  <c r="I36" i="81"/>
  <c r="N30" i="81"/>
  <c r="O18" i="81"/>
  <c r="O15" i="81"/>
  <c r="K20" i="81"/>
  <c r="N5" i="81"/>
  <c r="L34" i="81"/>
  <c r="V4" i="81"/>
  <c r="E12" i="81"/>
  <c r="R46" i="81"/>
  <c r="Y24" i="81"/>
  <c r="Z14" i="81"/>
  <c r="E32" i="81"/>
  <c r="H43" i="81"/>
  <c r="E15" i="81"/>
  <c r="E46" i="81"/>
  <c r="V35" i="81"/>
  <c r="T21" i="81"/>
  <c r="S39" i="81"/>
  <c r="X26" i="81"/>
  <c r="G40" i="81"/>
  <c r="D23" i="81"/>
  <c r="Z45" i="81"/>
  <c r="Q54" i="81"/>
  <c r="X46" i="81"/>
  <c r="N18" i="81"/>
  <c r="F52" i="81"/>
  <c r="D32" i="81"/>
  <c r="R23" i="81"/>
  <c r="Y37" i="81"/>
  <c r="I25" i="81"/>
  <c r="C3" i="81"/>
  <c r="O38" i="81"/>
  <c r="W36" i="81"/>
  <c r="H3" i="81"/>
  <c r="F21" i="81"/>
  <c r="V32" i="81"/>
  <c r="O36" i="81"/>
  <c r="R54" i="81"/>
  <c r="G39" i="81"/>
  <c r="Y13" i="81"/>
  <c r="H35" i="81"/>
  <c r="O48" i="81"/>
  <c r="U27" i="81"/>
  <c r="H27" i="81"/>
  <c r="V34" i="81"/>
  <c r="O17" i="81"/>
  <c r="J48" i="81"/>
  <c r="Z8" i="81"/>
  <c r="S46" i="81"/>
  <c r="J25" i="81"/>
  <c r="Q13" i="81"/>
  <c r="U6" i="81"/>
  <c r="P17" i="81"/>
  <c r="I37" i="81"/>
  <c r="H52" i="81"/>
  <c r="U52" i="81"/>
  <c r="Q12" i="81"/>
  <c r="Y36" i="81"/>
  <c r="U48" i="81"/>
  <c r="V19" i="81"/>
  <c r="E38" i="81"/>
  <c r="G38" i="81"/>
  <c r="G18" i="81"/>
  <c r="O39" i="81"/>
  <c r="J44" i="81"/>
  <c r="K34" i="81"/>
  <c r="D47" i="81"/>
  <c r="F34" i="81"/>
  <c r="K51" i="81"/>
  <c r="L51" i="81"/>
  <c r="L26" i="81"/>
  <c r="J30" i="81"/>
  <c r="Q47" i="81"/>
  <c r="U39" i="81"/>
  <c r="C40" i="81"/>
  <c r="C53" i="81"/>
  <c r="Y19" i="81"/>
  <c r="W42" i="81"/>
  <c r="D13" i="81"/>
  <c r="C32" i="81"/>
  <c r="P16" i="81"/>
  <c r="X14" i="81"/>
  <c r="Z54" i="81"/>
  <c r="H24" i="81"/>
  <c r="K48" i="81"/>
  <c r="Z12" i="81"/>
  <c r="Q15" i="81"/>
  <c r="S54" i="81"/>
  <c r="T34" i="81"/>
  <c r="G51" i="81"/>
  <c r="D6" i="81"/>
  <c r="L41" i="81"/>
  <c r="T19" i="81"/>
  <c r="G24" i="81"/>
  <c r="W28" i="81"/>
  <c r="S44" i="81"/>
  <c r="Y23" i="81"/>
  <c r="I32" i="81"/>
  <c r="C19" i="81"/>
  <c r="K15" i="81"/>
  <c r="C50" i="81"/>
  <c r="R28" i="81"/>
  <c r="K28" i="81"/>
  <c r="Q34" i="81"/>
  <c r="P14" i="81"/>
  <c r="N38" i="81"/>
  <c r="D54" i="81"/>
  <c r="C8" i="81"/>
  <c r="P35" i="81"/>
  <c r="T44" i="81"/>
  <c r="H9" i="81"/>
  <c r="N8" i="81"/>
  <c r="N3" i="81"/>
  <c r="M4" i="81"/>
  <c r="L49" i="81"/>
  <c r="J21" i="81"/>
  <c r="R35" i="81"/>
  <c r="R11" i="81"/>
  <c r="K22" i="81"/>
  <c r="Y9" i="81"/>
  <c r="U26" i="81"/>
  <c r="G52" i="81"/>
  <c r="F12" i="81"/>
  <c r="Y42" i="81"/>
  <c r="N4" i="81"/>
  <c r="E26" i="81"/>
  <c r="L9" i="81"/>
  <c r="U19" i="81"/>
  <c r="C16" i="81"/>
  <c r="H49" i="81"/>
  <c r="S37" i="81"/>
  <c r="Z9" i="81"/>
  <c r="P8" i="81"/>
  <c r="G20" i="81"/>
  <c r="J7" i="81"/>
  <c r="X24" i="81"/>
  <c r="E43" i="81"/>
  <c r="D45" i="81"/>
  <c r="Z36" i="81"/>
  <c r="M32" i="81"/>
  <c r="Q25" i="81"/>
  <c r="J27" i="81"/>
  <c r="Z46" i="81"/>
  <c r="F28" i="81"/>
  <c r="E7" i="81"/>
  <c r="M30" i="81"/>
  <c r="Z33" i="81"/>
  <c r="V24" i="81"/>
  <c r="T24" i="81"/>
  <c r="R33" i="81"/>
  <c r="X41" i="81"/>
  <c r="M52" i="81"/>
  <c r="N44" i="81"/>
  <c r="M45" i="81"/>
  <c r="L50" i="81"/>
  <c r="Z29" i="81"/>
  <c r="Z13" i="81"/>
  <c r="U40" i="81"/>
  <c r="J18" i="81"/>
  <c r="U47" i="81"/>
  <c r="J28" i="81"/>
  <c r="E3" i="81"/>
  <c r="Y22" i="81"/>
  <c r="U14" i="81"/>
  <c r="O4" i="81"/>
  <c r="Y5" i="81"/>
  <c r="W4" i="81"/>
  <c r="R43" i="81"/>
  <c r="P28" i="81"/>
  <c r="F43" i="81"/>
  <c r="F39" i="81"/>
  <c r="G37" i="81"/>
  <c r="S7" i="81"/>
  <c r="V28" i="81"/>
  <c r="C30" i="81"/>
  <c r="H28" i="81"/>
  <c r="W51" i="81"/>
  <c r="S13" i="81"/>
  <c r="H26" i="81"/>
  <c r="Z27" i="81"/>
  <c r="N9" i="81"/>
  <c r="T14" i="81"/>
  <c r="T30" i="81"/>
  <c r="U28" i="81"/>
  <c r="O33" i="81"/>
  <c r="T29" i="81"/>
  <c r="T43" i="81"/>
  <c r="P44" i="81"/>
  <c r="O46" i="81"/>
  <c r="E4" i="81"/>
  <c r="K19" i="81"/>
  <c r="G15" i="81"/>
  <c r="J20" i="81"/>
  <c r="H15" i="81"/>
  <c r="M19" i="81"/>
  <c r="I20" i="81"/>
  <c r="D37" i="81"/>
  <c r="W29" i="81"/>
  <c r="N15" i="81"/>
  <c r="F20" i="81"/>
  <c r="Q17" i="81"/>
  <c r="D30" i="81"/>
  <c r="F10" i="81"/>
  <c r="R31" i="81"/>
  <c r="C12" i="81"/>
  <c r="U32" i="81"/>
  <c r="V36" i="81"/>
  <c r="E40" i="81"/>
  <c r="I5" i="81"/>
  <c r="G30" i="81"/>
  <c r="K8" i="81"/>
  <c r="M28" i="81"/>
  <c r="W11" i="81"/>
  <c r="O21" i="81"/>
  <c r="X12" i="81"/>
  <c r="X53" i="81"/>
  <c r="J42" i="81"/>
  <c r="M47" i="81"/>
  <c r="K35" i="81"/>
  <c r="K27" i="81"/>
  <c r="D33" i="81"/>
  <c r="V11" i="81"/>
  <c r="C9" i="81"/>
  <c r="K10" i="81"/>
  <c r="S10" i="81"/>
  <c r="K39" i="81"/>
  <c r="W24" i="81"/>
  <c r="Y3" i="81"/>
  <c r="P32" i="81"/>
  <c r="J52" i="81"/>
  <c r="V48" i="81"/>
  <c r="G43" i="81"/>
  <c r="Q14" i="81"/>
  <c r="F54" i="81"/>
  <c r="M40" i="81"/>
  <c r="I14" i="81"/>
  <c r="F44" i="81"/>
  <c r="M17" i="81"/>
  <c r="Y8" i="81"/>
  <c r="U8" i="81"/>
  <c r="W5" i="81"/>
  <c r="G3" i="81"/>
  <c r="H18" i="81"/>
  <c r="Y43" i="81"/>
  <c r="L11" i="81"/>
  <c r="H31" i="81"/>
  <c r="J49" i="81"/>
  <c r="H50" i="81"/>
  <c r="E14" i="81"/>
  <c r="C17" i="81"/>
  <c r="Q4" i="81"/>
  <c r="W7" i="81"/>
  <c r="O6" i="81"/>
  <c r="I51" i="81"/>
  <c r="Q36" i="81"/>
  <c r="I44" i="81"/>
  <c r="O3" i="81"/>
  <c r="L14" i="81"/>
  <c r="Q28" i="81"/>
  <c r="D34" i="81"/>
  <c r="V8" i="81"/>
  <c r="C27" i="81"/>
  <c r="D26" i="81"/>
  <c r="E36" i="81"/>
  <c r="S48" i="81"/>
  <c r="P29" i="81"/>
  <c r="J9" i="81"/>
  <c r="J32" i="81"/>
  <c r="Y29" i="81"/>
  <c r="C22" i="81"/>
  <c r="W31" i="81"/>
  <c r="Y40" i="81"/>
  <c r="Q39" i="81"/>
  <c r="O30" i="81"/>
  <c r="F16" i="81"/>
  <c r="X44" i="81"/>
  <c r="M33" i="81"/>
  <c r="N34" i="81"/>
  <c r="D14" i="81"/>
  <c r="P49" i="81"/>
  <c r="P48" i="81"/>
  <c r="T48" i="81"/>
  <c r="T37" i="81"/>
  <c r="J50" i="81"/>
  <c r="G22" i="81"/>
  <c r="T23" i="81"/>
  <c r="C4" i="81"/>
  <c r="K42" i="81"/>
  <c r="M12" i="81"/>
  <c r="X9" i="81"/>
  <c r="C20" i="81"/>
  <c r="C23" i="81"/>
  <c r="R39" i="81"/>
  <c r="S9" i="81"/>
  <c r="J16" i="81"/>
  <c r="O24" i="81"/>
  <c r="M37" i="81"/>
  <c r="U5" i="81"/>
  <c r="H39" i="81"/>
  <c r="H12" i="81"/>
  <c r="F18" i="81"/>
  <c r="F29" i="81"/>
  <c r="F25" i="81"/>
  <c r="V30" i="81"/>
  <c r="M25" i="81"/>
  <c r="W14" i="81"/>
  <c r="K5" i="81"/>
  <c r="U24" i="81"/>
  <c r="T51" i="81"/>
  <c r="E25" i="81"/>
  <c r="T27" i="81"/>
  <c r="O5" i="81"/>
  <c r="I4" i="81"/>
  <c r="O42" i="81"/>
  <c r="N6" i="81"/>
  <c r="X11" i="81"/>
  <c r="Q18" i="81"/>
  <c r="L16" i="81"/>
  <c r="C31" i="81"/>
  <c r="U17" i="81"/>
  <c r="W23" i="81"/>
  <c r="I9" i="81"/>
  <c r="U37" i="81"/>
  <c r="T12" i="81"/>
  <c r="C11" i="81"/>
  <c r="M8" i="81"/>
  <c r="Q45" i="81"/>
  <c r="F31" i="81"/>
  <c r="V12" i="81"/>
  <c r="M16" i="81"/>
  <c r="D12" i="81"/>
  <c r="C37" i="81"/>
  <c r="T42" i="81"/>
  <c r="E23" i="81"/>
  <c r="S33" i="81"/>
  <c r="X45" i="81"/>
  <c r="N13" i="81"/>
  <c r="N48" i="81"/>
  <c r="F41" i="81"/>
  <c r="K36" i="81"/>
  <c r="E22" i="81"/>
  <c r="M26" i="81"/>
  <c r="Q9" i="81"/>
  <c r="E44" i="81"/>
  <c r="P11" i="81"/>
  <c r="R15" i="81"/>
  <c r="S53" i="81"/>
  <c r="W50" i="81"/>
  <c r="Y48" i="81"/>
  <c r="J33" i="81"/>
  <c r="T6" i="81"/>
  <c r="Y10" i="81"/>
  <c r="E49" i="81"/>
  <c r="M48" i="81"/>
  <c r="J54" i="81"/>
  <c r="D43" i="81"/>
  <c r="E8" i="81"/>
  <c r="U16" i="81"/>
  <c r="L6" i="81"/>
  <c r="X34" i="81"/>
  <c r="K47" i="81"/>
  <c r="C46" i="81"/>
  <c r="X48" i="81"/>
  <c r="P33" i="81"/>
  <c r="E27" i="81"/>
  <c r="N31" i="81"/>
  <c r="G9" i="81"/>
  <c r="L35" i="81"/>
  <c r="S8" i="81"/>
  <c r="O40" i="81"/>
  <c r="C25" i="81"/>
  <c r="Q21" i="81"/>
  <c r="L4" i="81"/>
  <c r="V21" i="81"/>
  <c r="E50" i="81"/>
  <c r="Q51" i="81"/>
  <c r="K38" i="81"/>
  <c r="G29" i="81"/>
  <c r="V5" i="81"/>
  <c r="W53" i="81"/>
  <c r="D10" i="81"/>
  <c r="O50" i="81"/>
  <c r="Z42" i="81"/>
  <c r="R20" i="81"/>
  <c r="K50" i="81"/>
  <c r="J36" i="81"/>
  <c r="E13" i="81"/>
  <c r="G28" i="81"/>
  <c r="Y46" i="81"/>
  <c r="R24" i="81"/>
  <c r="E42" i="81"/>
  <c r="E47" i="81"/>
  <c r="Q44" i="81"/>
  <c r="Z28" i="81"/>
  <c r="U42" i="81"/>
  <c r="Q35" i="81"/>
  <c r="G6" i="81"/>
  <c r="W41" i="81"/>
  <c r="W20" i="81"/>
  <c r="X6" i="81"/>
  <c r="Z26" i="81"/>
  <c r="E33" i="81"/>
  <c r="O14" i="81"/>
  <c r="H38" i="81"/>
  <c r="L38" i="81"/>
  <c r="L48" i="81"/>
  <c r="C48" i="81"/>
  <c r="X21" i="81"/>
  <c r="I48" i="81"/>
  <c r="K32" i="81"/>
  <c r="H21" i="81"/>
  <c r="G8" i="81"/>
  <c r="L7" i="81"/>
  <c r="N28" i="81"/>
  <c r="O10" i="81"/>
  <c r="W13" i="81"/>
  <c r="T53" i="81"/>
  <c r="F32" i="81"/>
  <c r="T5" i="81"/>
  <c r="M46" i="81"/>
  <c r="L18" i="81"/>
  <c r="I46" i="81"/>
  <c r="E30" i="81"/>
  <c r="Z3" i="81"/>
  <c r="E31" i="81"/>
  <c r="N45" i="81"/>
  <c r="F24" i="81"/>
  <c r="I13" i="81"/>
  <c r="T9" i="81"/>
  <c r="R44" i="81"/>
  <c r="F11" i="81"/>
  <c r="T16" i="81"/>
  <c r="O52" i="81"/>
  <c r="Y26" i="81"/>
  <c r="W26" i="81"/>
  <c r="Z21" i="81"/>
  <c r="O19" i="81"/>
  <c r="V22" i="81"/>
  <c r="Q27" i="81"/>
  <c r="Z4" i="81"/>
  <c r="H14" i="81"/>
  <c r="G49" i="81"/>
  <c r="X37" i="81"/>
  <c r="Y32" i="81"/>
  <c r="P26" i="81"/>
  <c r="P13" i="81"/>
  <c r="U45" i="81"/>
  <c r="P10" i="81"/>
  <c r="V13" i="81"/>
  <c r="O20" i="81"/>
  <c r="E16" i="81"/>
  <c r="W32" i="81"/>
  <c r="L39" i="81"/>
  <c r="X31" i="81"/>
  <c r="J26" i="81"/>
  <c r="S51" i="81"/>
  <c r="P23" i="81"/>
  <c r="C34" i="81"/>
  <c r="U29" i="81"/>
  <c r="J34" i="81"/>
  <c r="E48" i="81"/>
  <c r="S17" i="81"/>
  <c r="Y4" i="81"/>
  <c r="V45" i="81"/>
  <c r="S38" i="81"/>
  <c r="P50" i="81"/>
  <c r="I11" i="81"/>
  <c r="Q26" i="81"/>
  <c r="W39" i="81"/>
  <c r="F4" i="81"/>
  <c r="T32" i="81"/>
  <c r="S28" i="81"/>
  <c r="C35" i="81"/>
  <c r="I53" i="81"/>
  <c r="H5" i="81"/>
  <c r="K31" i="81"/>
  <c r="O8" i="81"/>
  <c r="Y31" i="81"/>
  <c r="D29" i="81"/>
  <c r="C24" i="81"/>
  <c r="H51" i="81"/>
  <c r="W27" i="81"/>
  <c r="P25" i="81"/>
  <c r="N29" i="81"/>
  <c r="S3" i="81"/>
  <c r="I35" i="81"/>
  <c r="X15" i="81"/>
  <c r="J14" i="81"/>
  <c r="P40" i="81"/>
  <c r="G54" i="81"/>
  <c r="R4" i="81"/>
  <c r="V42" i="81"/>
  <c r="N21" i="81"/>
  <c r="W45" i="81"/>
  <c r="U51" i="81"/>
  <c r="D15" i="81"/>
  <c r="E29" i="81"/>
  <c r="D4" i="81"/>
  <c r="Q41" i="81"/>
  <c r="F15" i="81"/>
  <c r="L19" i="81"/>
  <c r="Q5" i="81"/>
  <c r="X52" i="81"/>
  <c r="C38" i="81"/>
  <c r="I16" i="81"/>
  <c r="M49" i="81"/>
  <c r="K13" i="81"/>
  <c r="Z39" i="81"/>
  <c r="U18" i="81"/>
  <c r="W15" i="81"/>
  <c r="I22" i="81"/>
  <c r="M6" i="81"/>
  <c r="F46" i="81"/>
  <c r="M20" i="81"/>
  <c r="U22" i="81"/>
  <c r="K11" i="81"/>
  <c r="P34" i="81"/>
  <c r="S24" i="81"/>
  <c r="Q33" i="81"/>
  <c r="S18" i="81"/>
  <c r="L3" i="81"/>
  <c r="H41" i="81"/>
  <c r="T25" i="81"/>
  <c r="X35" i="81"/>
  <c r="C14" i="81"/>
  <c r="D11" i="81"/>
  <c r="S31" i="81"/>
  <c r="U23" i="81"/>
  <c r="Y7" i="81"/>
  <c r="N50" i="81"/>
  <c r="S6" i="81"/>
  <c r="P20" i="81"/>
  <c r="N11" i="81"/>
  <c r="L12" i="81"/>
  <c r="Q52" i="81"/>
  <c r="K24" i="81"/>
  <c r="S19" i="81"/>
  <c r="L10" i="81"/>
  <c r="D5" i="81"/>
  <c r="Q46" i="81"/>
  <c r="Y41" i="81"/>
  <c r="D52" i="81"/>
  <c r="J41" i="81"/>
  <c r="Y16" i="81"/>
  <c r="K52" i="81"/>
  <c r="W22" i="81"/>
  <c r="Z51" i="81"/>
  <c r="M18" i="81"/>
  <c r="P30" i="81"/>
  <c r="T18" i="81"/>
  <c r="K44" i="81"/>
  <c r="F33" i="81"/>
  <c r="N52" i="81"/>
  <c r="X23" i="81"/>
  <c r="V10" i="81"/>
  <c r="I38" i="81"/>
  <c r="X13" i="81"/>
  <c r="I24" i="81"/>
  <c r="E28" i="81"/>
  <c r="I50" i="81"/>
  <c r="P27" i="81"/>
  <c r="G13" i="81"/>
  <c r="R29" i="81"/>
  <c r="W40" i="81"/>
  <c r="Z19" i="81"/>
  <c r="Z53" i="81"/>
  <c r="J8" i="81"/>
  <c r="Y11" i="81"/>
  <c r="R14" i="81"/>
  <c r="S34" i="81"/>
  <c r="J11" i="81"/>
  <c r="O45" i="81"/>
  <c r="F27" i="81"/>
  <c r="D19" i="81"/>
  <c r="K29" i="81"/>
  <c r="I18" i="81"/>
  <c r="N49" i="81"/>
  <c r="Q42" i="81"/>
  <c r="H20" i="81"/>
  <c r="P43" i="81"/>
  <c r="V3" i="81"/>
  <c r="L30" i="81"/>
  <c r="H37" i="81"/>
  <c r="P21" i="81"/>
  <c r="Z50" i="81"/>
  <c r="Y20" i="81"/>
  <c r="S12" i="81"/>
  <c r="T39" i="81"/>
  <c r="V53" i="81"/>
  <c r="G11" i="81"/>
  <c r="D53" i="81"/>
  <c r="K45" i="81"/>
  <c r="K21" i="81"/>
  <c r="P7" i="81"/>
  <c r="F26" i="81"/>
  <c r="S43" i="81"/>
  <c r="S21" i="81"/>
  <c r="Q11" i="81"/>
  <c r="H33" i="81"/>
  <c r="M39" i="81"/>
  <c r="R12" i="81"/>
  <c r="H54" i="81"/>
  <c r="N33" i="81"/>
  <c r="J45" i="81"/>
  <c r="F42" i="81"/>
  <c r="V16" i="81"/>
  <c r="K14" i="81"/>
  <c r="W30" i="81"/>
  <c r="P36" i="81"/>
  <c r="D25" i="81"/>
  <c r="L37" i="81"/>
  <c r="L8" i="81"/>
  <c r="Q30" i="81"/>
  <c r="K33" i="81"/>
  <c r="R42" i="81"/>
  <c r="U25" i="81"/>
  <c r="Q24" i="81"/>
  <c r="F38" i="81"/>
  <c r="Z49" i="81"/>
  <c r="M7" i="81"/>
  <c r="T26" i="81"/>
  <c r="L43" i="81"/>
  <c r="S52" i="81"/>
  <c r="G42" i="81"/>
  <c r="M9" i="81"/>
  <c r="P22" i="81"/>
  <c r="T41" i="81"/>
  <c r="C21" i="81"/>
  <c r="S32" i="81"/>
  <c r="D8" i="81"/>
  <c r="Z23" i="81"/>
  <c r="J37" i="81"/>
  <c r="V47" i="81"/>
  <c r="N51" i="81"/>
  <c r="I6" i="81"/>
  <c r="E11" i="81"/>
  <c r="Z7" i="81"/>
  <c r="V51" i="81"/>
  <c r="Z34" i="81"/>
  <c r="W8" i="81"/>
  <c r="S35" i="81"/>
  <c r="P31" i="81"/>
  <c r="F5" i="81"/>
  <c r="J19" i="81"/>
  <c r="F23" i="81"/>
  <c r="V41" i="81"/>
  <c r="D22" i="81"/>
  <c r="K41" i="81"/>
  <c r="Y54" i="81"/>
  <c r="T50" i="81"/>
  <c r="R22" i="81"/>
  <c r="Z31" i="81"/>
  <c r="S20" i="81"/>
  <c r="Q48" i="81"/>
  <c r="P12" i="81"/>
  <c r="M35" i="81"/>
  <c r="W44" i="81"/>
  <c r="Z47" i="81"/>
  <c r="G48" i="81"/>
  <c r="D21" i="81"/>
  <c r="R13" i="81"/>
  <c r="N54" i="81"/>
  <c r="T46" i="81"/>
  <c r="T47" i="81"/>
  <c r="U30" i="81"/>
  <c r="N19" i="81"/>
  <c r="I12" i="81"/>
  <c r="S29" i="81"/>
  <c r="I47" i="81"/>
  <c r="C5" i="81"/>
  <c r="V52" i="81"/>
  <c r="L20" i="81"/>
  <c r="N14" i="81"/>
  <c r="V44" i="81"/>
  <c r="X17" i="81"/>
  <c r="L45" i="81"/>
  <c r="C45" i="81"/>
  <c r="L5" i="81"/>
  <c r="Q22" i="81"/>
  <c r="H40" i="81"/>
  <c r="L47" i="81"/>
  <c r="E5" i="81"/>
  <c r="W25" i="81"/>
  <c r="H23" i="81"/>
  <c r="L36" i="81"/>
  <c r="J46" i="81"/>
  <c r="T10" i="81"/>
  <c r="M54" i="81"/>
  <c r="J22" i="81"/>
  <c r="O29" i="81"/>
  <c r="U3" i="81"/>
  <c r="M3" i="81"/>
  <c r="K17" i="81"/>
  <c r="G4" i="81"/>
  <c r="R17" i="81"/>
  <c r="R8" i="81"/>
  <c r="J38" i="81"/>
  <c r="J3" i="81"/>
  <c r="C43" i="81"/>
  <c r="H6" i="81"/>
  <c r="L15" i="81"/>
  <c r="E45" i="81"/>
  <c r="N43" i="81"/>
  <c r="R27" i="81"/>
  <c r="W21" i="81"/>
  <c r="R25" i="81"/>
  <c r="X51" i="81"/>
  <c r="I28" i="81"/>
  <c r="Y33" i="81"/>
  <c r="D48" i="81"/>
  <c r="Q37" i="81"/>
  <c r="W3" i="81"/>
  <c r="D39" i="81"/>
  <c r="D49" i="81"/>
  <c r="I15" i="81"/>
  <c r="F36" i="81"/>
  <c r="X13" i="82"/>
  <c r="L13" i="82"/>
  <c r="Z24" i="82"/>
  <c r="T33" i="82"/>
  <c r="G10" i="82"/>
  <c r="I36" i="82"/>
  <c r="S50" i="82"/>
  <c r="K7" i="82"/>
  <c r="Q7" i="82"/>
  <c r="V29" i="82"/>
  <c r="W11" i="82"/>
  <c r="V10" i="82"/>
  <c r="D45" i="82"/>
  <c r="N11" i="82"/>
  <c r="W45" i="82"/>
  <c r="I23" i="82"/>
  <c r="M26" i="82"/>
  <c r="P24" i="82"/>
  <c r="R49" i="82"/>
  <c r="D50" i="82"/>
  <c r="D23" i="82"/>
  <c r="F10" i="82"/>
  <c r="J42" i="82"/>
  <c r="P48" i="82"/>
  <c r="M47" i="82"/>
  <c r="H14" i="82"/>
  <c r="S13" i="82"/>
  <c r="O34" i="82"/>
  <c r="S53" i="82"/>
  <c r="R27" i="82"/>
  <c r="Y10" i="82"/>
  <c r="R54" i="82"/>
  <c r="N44" i="82"/>
  <c r="F17" i="82"/>
  <c r="K35" i="82"/>
  <c r="D16" i="82"/>
  <c r="Z36" i="82"/>
  <c r="R3" i="82"/>
  <c r="F29" i="82"/>
  <c r="C26" i="82"/>
  <c r="M17" i="82"/>
  <c r="K44" i="82"/>
  <c r="N5" i="82"/>
  <c r="R47" i="82"/>
  <c r="M48" i="82"/>
  <c r="S8" i="82"/>
  <c r="K33" i="82"/>
  <c r="Q30" i="82"/>
  <c r="G46" i="82"/>
  <c r="E8" i="82"/>
  <c r="W46" i="82"/>
  <c r="T28" i="82"/>
  <c r="Z16" i="82"/>
  <c r="K6" i="82"/>
  <c r="U33" i="82"/>
  <c r="D40" i="82"/>
  <c r="C43" i="82"/>
  <c r="X24" i="82"/>
  <c r="H33" i="82"/>
  <c r="Y47" i="82"/>
  <c r="F30" i="82"/>
  <c r="T19" i="82"/>
  <c r="M49" i="82"/>
  <c r="X43" i="82"/>
  <c r="C3" i="82"/>
  <c r="J52" i="82"/>
  <c r="M20" i="82"/>
  <c r="L6" i="82"/>
  <c r="U51" i="82"/>
  <c r="V16" i="82"/>
  <c r="P47" i="82"/>
  <c r="F12" i="82"/>
  <c r="F28" i="82"/>
  <c r="O29" i="82"/>
  <c r="O51" i="82"/>
  <c r="Q51" i="82"/>
  <c r="N30" i="82"/>
  <c r="G49" i="82"/>
  <c r="F16" i="82"/>
  <c r="Q52" i="82"/>
  <c r="V28" i="82"/>
  <c r="L16" i="82"/>
  <c r="Z17" i="82"/>
  <c r="U48" i="82"/>
  <c r="H44" i="82"/>
  <c r="P6" i="82"/>
  <c r="L32" i="82"/>
  <c r="M33" i="82"/>
  <c r="N49" i="82"/>
  <c r="W38" i="82"/>
  <c r="V23" i="82"/>
  <c r="X40" i="82"/>
  <c r="K41" i="82"/>
  <c r="T52" i="82"/>
  <c r="N42" i="82"/>
  <c r="W54" i="82"/>
  <c r="M38" i="82"/>
  <c r="R45" i="82"/>
  <c r="Y20" i="82"/>
  <c r="V43" i="82"/>
  <c r="K12" i="82"/>
  <c r="X28" i="82"/>
  <c r="U17" i="82"/>
  <c r="X52" i="82"/>
  <c r="C14" i="82"/>
  <c r="Z41" i="82"/>
  <c r="N46" i="82"/>
  <c r="P49" i="82"/>
  <c r="J37" i="82"/>
  <c r="J15" i="82"/>
  <c r="R20" i="82"/>
  <c r="D49" i="82"/>
  <c r="I30" i="82"/>
  <c r="U20" i="82"/>
  <c r="E54" i="82"/>
  <c r="G6" i="82"/>
  <c r="M15" i="82"/>
  <c r="M23" i="82"/>
  <c r="C16" i="82"/>
  <c r="I22" i="82"/>
  <c r="N33" i="82"/>
  <c r="S26" i="82"/>
  <c r="N35" i="82"/>
  <c r="H31" i="82"/>
  <c r="T32" i="82"/>
  <c r="O22" i="82"/>
  <c r="I50" i="82"/>
  <c r="S11" i="82"/>
  <c r="R28" i="82"/>
  <c r="R37" i="82"/>
  <c r="F48" i="82"/>
  <c r="Q11" i="82"/>
  <c r="L18" i="82"/>
  <c r="M35" i="82"/>
  <c r="R23" i="82"/>
  <c r="P27" i="82"/>
  <c r="G38" i="82"/>
  <c r="M40" i="82"/>
  <c r="K29" i="82"/>
  <c r="I18" i="82"/>
  <c r="J54" i="82"/>
  <c r="E23" i="82"/>
  <c r="X50" i="82"/>
  <c r="T47" i="82"/>
  <c r="P35" i="82"/>
  <c r="D12" i="82"/>
  <c r="N18" i="82"/>
  <c r="V26" i="82"/>
  <c r="C7" i="82"/>
  <c r="J18" i="82"/>
  <c r="T7" i="82"/>
  <c r="N14" i="82"/>
  <c r="R22" i="82"/>
  <c r="P12" i="82"/>
  <c r="M4" i="82"/>
  <c r="Q27" i="82"/>
  <c r="L33" i="82"/>
  <c r="T31" i="82"/>
  <c r="K24" i="82"/>
  <c r="G5" i="82"/>
  <c r="O3" i="82"/>
  <c r="G51" i="82"/>
  <c r="U18" i="82"/>
  <c r="Y40" i="82"/>
  <c r="M18" i="82"/>
  <c r="N20" i="82"/>
  <c r="G16" i="82"/>
  <c r="G30" i="82"/>
  <c r="R51" i="82"/>
  <c r="Y28" i="82"/>
  <c r="H46" i="82"/>
  <c r="Z12" i="82"/>
  <c r="Z4" i="82"/>
  <c r="V21" i="82"/>
  <c r="V40" i="82"/>
  <c r="J45" i="82"/>
  <c r="Q45" i="82"/>
  <c r="Y14" i="82"/>
  <c r="F35" i="82"/>
  <c r="C21" i="82"/>
  <c r="R19" i="82"/>
  <c r="W33" i="82"/>
  <c r="J51" i="82"/>
  <c r="L19" i="82"/>
  <c r="N27" i="82"/>
  <c r="E11" i="82"/>
  <c r="Q32" i="82"/>
  <c r="E7" i="82"/>
  <c r="H29" i="82"/>
  <c r="Y36" i="82"/>
  <c r="C24" i="82"/>
  <c r="K48" i="82"/>
  <c r="L24" i="82"/>
  <c r="T6" i="82"/>
  <c r="O43" i="82"/>
  <c r="Z38" i="82"/>
  <c r="Z3" i="82"/>
  <c r="E12" i="82"/>
  <c r="M50" i="82"/>
  <c r="R16" i="82"/>
  <c r="Z34" i="82"/>
  <c r="G15" i="82"/>
  <c r="L23" i="82"/>
  <c r="M27" i="82"/>
  <c r="C42" i="82"/>
  <c r="M42" i="82"/>
  <c r="R32" i="82"/>
  <c r="J12" i="82"/>
  <c r="C45" i="82"/>
  <c r="U35" i="82"/>
  <c r="R36" i="82"/>
  <c r="D22" i="82"/>
  <c r="K42" i="82"/>
  <c r="S42" i="82"/>
  <c r="O44" i="82"/>
  <c r="K22" i="82"/>
  <c r="U46" i="82"/>
  <c r="T21" i="82"/>
  <c r="G40" i="82"/>
  <c r="T49" i="82"/>
  <c r="U8" i="82"/>
  <c r="R25" i="82"/>
  <c r="L17" i="82"/>
  <c r="J5" i="82"/>
  <c r="H37" i="82"/>
  <c r="Z52" i="82"/>
  <c r="Y22" i="82"/>
  <c r="J29" i="82"/>
  <c r="W8" i="82"/>
  <c r="S15" i="82"/>
  <c r="H30" i="82"/>
  <c r="P44" i="82"/>
  <c r="O49" i="82"/>
  <c r="D46" i="82"/>
  <c r="G12" i="82"/>
  <c r="T39" i="82"/>
  <c r="P29" i="82"/>
  <c r="D28" i="82"/>
  <c r="L27" i="82"/>
  <c r="U54" i="82"/>
  <c r="F44" i="82"/>
  <c r="T35" i="82"/>
  <c r="V13" i="82"/>
  <c r="X7" i="82"/>
  <c r="D42" i="82"/>
  <c r="F15" i="82"/>
  <c r="Q20" i="82"/>
  <c r="E41" i="82"/>
  <c r="P3" i="82"/>
  <c r="P17" i="82"/>
  <c r="I5" i="82"/>
  <c r="V48" i="82"/>
  <c r="V24" i="82"/>
  <c r="W49" i="82"/>
  <c r="U21" i="82"/>
  <c r="L42" i="82"/>
  <c r="L54" i="82"/>
  <c r="E5" i="82"/>
  <c r="Q42" i="82"/>
  <c r="C52" i="82"/>
  <c r="J28" i="82"/>
  <c r="I52" i="82"/>
  <c r="F46" i="82"/>
  <c r="V20" i="82"/>
  <c r="M51" i="82"/>
  <c r="D15" i="82"/>
  <c r="S54" i="82"/>
  <c r="I45" i="82"/>
  <c r="U13" i="82"/>
  <c r="V31" i="82"/>
  <c r="C47" i="82"/>
  <c r="H39" i="82"/>
  <c r="J8" i="82"/>
  <c r="Q37" i="82"/>
  <c r="T36" i="82"/>
  <c r="X12" i="82"/>
  <c r="Q33" i="82"/>
  <c r="C50" i="82"/>
  <c r="D52" i="82"/>
  <c r="V6" i="82"/>
  <c r="N24" i="82"/>
  <c r="R10" i="82"/>
  <c r="N39" i="82"/>
  <c r="X36" i="82"/>
  <c r="D29" i="82"/>
  <c r="I51" i="82"/>
  <c r="M31" i="82"/>
  <c r="M46" i="82"/>
  <c r="E30" i="82"/>
  <c r="N23" i="82"/>
  <c r="Z50" i="82"/>
  <c r="N19" i="82"/>
  <c r="G27" i="82"/>
  <c r="D6" i="82"/>
  <c r="N4" i="82"/>
  <c r="G25" i="82"/>
  <c r="T42" i="82"/>
  <c r="W29" i="82"/>
  <c r="N36" i="82"/>
  <c r="X6" i="82"/>
  <c r="O28" i="82"/>
  <c r="S23" i="82"/>
  <c r="E44" i="82"/>
  <c r="O41" i="82"/>
  <c r="Z47" i="82"/>
  <c r="F5" i="82"/>
  <c r="G34" i="82"/>
  <c r="N37" i="82"/>
  <c r="X35" i="82"/>
  <c r="D44" i="82"/>
  <c r="L50" i="82"/>
  <c r="T53" i="82"/>
  <c r="X37" i="82"/>
  <c r="Y54" i="82"/>
  <c r="G23" i="82"/>
  <c r="R11" i="82"/>
  <c r="J46" i="82"/>
  <c r="S38" i="82"/>
  <c r="O16" i="82"/>
  <c r="Y46" i="82"/>
  <c r="L34" i="82"/>
  <c r="N21" i="82"/>
  <c r="F47" i="82"/>
  <c r="H26" i="82"/>
  <c r="R18" i="82"/>
  <c r="L43" i="82"/>
  <c r="H6" i="82"/>
  <c r="Y44" i="82"/>
  <c r="E10" i="82"/>
  <c r="N8" i="82"/>
  <c r="K40" i="82"/>
  <c r="C37" i="82"/>
  <c r="J32" i="82"/>
  <c r="C53" i="82"/>
  <c r="F8" i="82"/>
  <c r="D18" i="82"/>
  <c r="Q19" i="82"/>
  <c r="Z42" i="82"/>
  <c r="O45" i="82"/>
  <c r="C31" i="82"/>
  <c r="P52" i="82"/>
  <c r="H11" i="82"/>
  <c r="K26" i="82"/>
  <c r="U37" i="82"/>
  <c r="P32" i="82"/>
  <c r="W53" i="82"/>
  <c r="D20" i="82"/>
  <c r="D37" i="82"/>
  <c r="L37" i="82"/>
  <c r="D41" i="82"/>
  <c r="H45" i="82"/>
  <c r="J43" i="82"/>
  <c r="I47" i="82"/>
  <c r="S39" i="82"/>
  <c r="O53" i="82"/>
  <c r="I48" i="82"/>
  <c r="C54" i="82"/>
  <c r="O37" i="82"/>
  <c r="X10" i="82"/>
  <c r="L22" i="82"/>
  <c r="W20" i="82"/>
  <c r="O31" i="82"/>
  <c r="Q28" i="82"/>
  <c r="X45" i="82"/>
  <c r="J17" i="82"/>
  <c r="G28" i="82"/>
  <c r="U30" i="82"/>
  <c r="G17" i="82"/>
  <c r="K32" i="82"/>
  <c r="E50" i="82"/>
  <c r="Y53" i="82"/>
  <c r="S21" i="82"/>
  <c r="S29" i="82"/>
  <c r="W50" i="82"/>
  <c r="N51" i="82"/>
  <c r="I39" i="82"/>
  <c r="P7" i="82"/>
  <c r="E38" i="82"/>
  <c r="M11" i="82"/>
  <c r="T29" i="82"/>
  <c r="V52" i="82"/>
  <c r="G21" i="82"/>
  <c r="R14" i="82"/>
  <c r="O8" i="82"/>
  <c r="V34" i="82"/>
  <c r="H52" i="82"/>
  <c r="G32" i="82"/>
  <c r="D31" i="82"/>
  <c r="Q49" i="82"/>
  <c r="M54" i="82"/>
  <c r="U27" i="82"/>
  <c r="C46" i="82"/>
  <c r="Z35" i="82"/>
  <c r="K25" i="82"/>
  <c r="E18" i="82"/>
  <c r="W15" i="82"/>
  <c r="R53" i="82"/>
  <c r="W39" i="82"/>
  <c r="W19" i="82"/>
  <c r="N48" i="82"/>
  <c r="N3" i="82"/>
  <c r="F24" i="82"/>
  <c r="N12" i="82"/>
  <c r="W16" i="82"/>
  <c r="X27" i="82"/>
  <c r="G45" i="82"/>
  <c r="E6" i="82"/>
  <c r="T48" i="82"/>
  <c r="P14" i="82"/>
  <c r="Q39" i="82"/>
  <c r="R40" i="82"/>
  <c r="U44" i="82"/>
  <c r="I41" i="82"/>
  <c r="K34" i="82"/>
  <c r="C34" i="82"/>
  <c r="Y42" i="82"/>
  <c r="X11" i="82"/>
  <c r="V30" i="82"/>
  <c r="G52" i="82"/>
  <c r="X34" i="82"/>
  <c r="E14" i="82"/>
  <c r="N32" i="82"/>
  <c r="F38" i="82"/>
  <c r="Y50" i="82"/>
  <c r="Z45" i="82"/>
  <c r="L11" i="82"/>
  <c r="Y23" i="82"/>
  <c r="M19" i="82"/>
  <c r="R33" i="82"/>
  <c r="V3" i="82"/>
  <c r="Q50" i="82"/>
  <c r="J14" i="82"/>
  <c r="J11" i="82"/>
  <c r="H27" i="82"/>
  <c r="T40" i="82"/>
  <c r="M21" i="82"/>
  <c r="V8" i="82"/>
  <c r="O46" i="82"/>
  <c r="N41" i="82"/>
  <c r="V12" i="82"/>
  <c r="U22" i="82"/>
  <c r="D7" i="82"/>
  <c r="C13" i="82"/>
  <c r="D10" i="82"/>
  <c r="M44" i="82"/>
  <c r="E20" i="82"/>
  <c r="F41" i="82"/>
  <c r="R52" i="82"/>
  <c r="N43" i="82"/>
  <c r="X31" i="82"/>
  <c r="O7" i="82"/>
  <c r="G3" i="82"/>
  <c r="S47" i="82"/>
  <c r="U41" i="82"/>
  <c r="O11" i="82"/>
  <c r="D38" i="82"/>
  <c r="Z31" i="82"/>
  <c r="F37" i="82"/>
  <c r="D33" i="82"/>
  <c r="O17" i="82"/>
  <c r="F45" i="82"/>
  <c r="U25" i="82"/>
  <c r="Q5" i="82"/>
  <c r="F22" i="82"/>
  <c r="K10" i="82"/>
  <c r="O24" i="82"/>
  <c r="Z25" i="82"/>
  <c r="W48" i="82"/>
  <c r="Q6" i="82"/>
  <c r="O52" i="82"/>
  <c r="G24" i="82"/>
  <c r="S25" i="82"/>
  <c r="I4" i="82"/>
  <c r="C8" i="82"/>
  <c r="O38" i="82"/>
  <c r="D48" i="82"/>
  <c r="P42" i="82"/>
  <c r="X49" i="82"/>
  <c r="C10" i="82"/>
  <c r="I19" i="82"/>
  <c r="T44" i="82"/>
  <c r="S19" i="82"/>
  <c r="Y18" i="82"/>
  <c r="C49" i="82"/>
  <c r="Q21" i="82"/>
  <c r="I8" i="82"/>
  <c r="D34" i="82"/>
  <c r="R5" i="82"/>
  <c r="D3" i="82"/>
  <c r="S24" i="82"/>
  <c r="E42" i="82"/>
  <c r="N6" i="82"/>
  <c r="M45" i="82"/>
  <c r="Z15" i="82"/>
  <c r="J48" i="82"/>
  <c r="S5" i="82"/>
  <c r="V18" i="82"/>
  <c r="P10" i="82"/>
  <c r="V19" i="82"/>
  <c r="S44" i="82"/>
  <c r="Q29" i="82"/>
  <c r="O48" i="82"/>
  <c r="T23" i="82"/>
  <c r="I10" i="82"/>
  <c r="Y13" i="82"/>
  <c r="M3" i="82"/>
  <c r="M7" i="82"/>
  <c r="R29" i="82"/>
  <c r="F25" i="82"/>
  <c r="D39" i="82"/>
  <c r="Z6" i="82"/>
  <c r="J35" i="82"/>
  <c r="R21" i="82"/>
  <c r="I20" i="82"/>
  <c r="N10" i="82"/>
  <c r="P16" i="82"/>
  <c r="W37" i="82"/>
  <c r="V38" i="82"/>
  <c r="T12" i="82"/>
  <c r="U39" i="82"/>
  <c r="J21" i="82"/>
  <c r="H10" i="82"/>
  <c r="U32" i="82"/>
  <c r="Z33" i="82"/>
  <c r="Y41" i="82"/>
  <c r="D53" i="82"/>
  <c r="E40" i="82"/>
  <c r="C4" i="82"/>
  <c r="Y8" i="82"/>
  <c r="V9" i="82"/>
  <c r="Q15" i="82"/>
  <c r="Z53" i="82"/>
  <c r="G22" i="82"/>
  <c r="I6" i="82"/>
  <c r="I53" i="82"/>
  <c r="Z26" i="82"/>
  <c r="G41" i="82"/>
  <c r="H47" i="82"/>
  <c r="R17" i="82"/>
  <c r="E36" i="82"/>
  <c r="U53" i="82"/>
  <c r="R12" i="82"/>
  <c r="V39" i="82"/>
  <c r="F33" i="82"/>
  <c r="H38" i="82"/>
  <c r="D47" i="82"/>
  <c r="M12" i="82"/>
  <c r="Q25" i="82"/>
  <c r="M36" i="82"/>
  <c r="Z19" i="82"/>
  <c r="W36" i="82"/>
  <c r="T25" i="82"/>
  <c r="S49" i="82"/>
  <c r="J36" i="82"/>
  <c r="I40" i="82"/>
  <c r="I24" i="82"/>
  <c r="X33" i="82"/>
  <c r="S51" i="82"/>
  <c r="L20" i="82"/>
  <c r="O5" i="82"/>
  <c r="W3" i="82"/>
  <c r="T50" i="82"/>
  <c r="T54" i="82"/>
  <c r="P18" i="82"/>
  <c r="E29" i="82"/>
  <c r="R43" i="82"/>
  <c r="L45" i="82"/>
  <c r="S18" i="82"/>
  <c r="J31" i="82"/>
  <c r="Q23" i="82"/>
  <c r="Z14" i="82"/>
  <c r="V32" i="82"/>
  <c r="X14" i="82"/>
  <c r="S45" i="82"/>
  <c r="T43" i="82"/>
  <c r="U6" i="82"/>
  <c r="Y30" i="82"/>
  <c r="J13" i="82"/>
  <c r="F42" i="82"/>
  <c r="C27" i="82"/>
  <c r="G44" i="82"/>
  <c r="X25" i="82"/>
  <c r="E46" i="82"/>
  <c r="W43" i="82"/>
  <c r="U26" i="82"/>
  <c r="K38" i="82"/>
  <c r="O54" i="82"/>
  <c r="T11" i="82"/>
  <c r="N13" i="82"/>
  <c r="S32" i="82"/>
  <c r="L15" i="82"/>
  <c r="E39" i="82"/>
  <c r="L5" i="82"/>
  <c r="P54" i="82"/>
  <c r="L29" i="82"/>
  <c r="G26" i="82"/>
  <c r="I7" i="82"/>
  <c r="Q17" i="82"/>
  <c r="E35" i="82"/>
  <c r="P45" i="82"/>
  <c r="E52" i="82"/>
  <c r="U38" i="82"/>
  <c r="V7" i="82"/>
  <c r="K49" i="82"/>
  <c r="T46" i="82"/>
  <c r="W25" i="82"/>
  <c r="C6" i="82"/>
  <c r="O50" i="82"/>
  <c r="G14" i="82"/>
  <c r="Y17" i="82"/>
  <c r="X29" i="82"/>
  <c r="U42" i="82"/>
  <c r="P15" i="82"/>
  <c r="D17" i="82"/>
  <c r="P46" i="82"/>
  <c r="V37" i="82"/>
  <c r="V36" i="82"/>
  <c r="H8" i="82"/>
  <c r="G4" i="82"/>
  <c r="Q16" i="82"/>
  <c r="L38" i="82"/>
  <c r="G29" i="82"/>
  <c r="D21" i="82"/>
  <c r="X15" i="82"/>
  <c r="W34" i="82"/>
  <c r="T26" i="82"/>
  <c r="D11" i="82"/>
  <c r="W28" i="82"/>
  <c r="I26" i="82"/>
  <c r="N16" i="82"/>
  <c r="P33" i="82"/>
  <c r="O19" i="82"/>
  <c r="X17" i="82"/>
  <c r="U29" i="82"/>
  <c r="N45" i="82"/>
  <c r="N29" i="82"/>
  <c r="S48" i="82"/>
  <c r="Z48" i="82"/>
  <c r="M39" i="82"/>
  <c r="O47" i="82"/>
  <c r="W26" i="82"/>
  <c r="Z10" i="82"/>
  <c r="T38" i="82"/>
  <c r="J25" i="82"/>
  <c r="Q40" i="82"/>
  <c r="V49" i="82"/>
  <c r="Y27" i="82"/>
  <c r="S52" i="82"/>
  <c r="K47" i="82"/>
  <c r="C25" i="82"/>
  <c r="L46" i="82"/>
  <c r="I44" i="82"/>
  <c r="V50" i="82"/>
  <c r="K27" i="82"/>
  <c r="M41" i="82"/>
  <c r="C15" i="82"/>
  <c r="P51" i="82"/>
  <c r="H5" i="82"/>
  <c r="Z37" i="82"/>
  <c r="P8" i="82"/>
  <c r="C11" i="82"/>
  <c r="L21" i="82"/>
  <c r="R41" i="82"/>
  <c r="N38" i="82"/>
  <c r="W12" i="82"/>
  <c r="D4" i="82"/>
  <c r="O39" i="82"/>
  <c r="E32" i="82"/>
  <c r="T22" i="82"/>
  <c r="H40" i="82"/>
  <c r="N31" i="82"/>
  <c r="W5" i="82"/>
  <c r="S20" i="82"/>
  <c r="Y26" i="82"/>
  <c r="K30" i="82"/>
  <c r="I43" i="82"/>
  <c r="L28" i="82"/>
  <c r="C18" i="82"/>
  <c r="Y31" i="82"/>
  <c r="C40" i="82"/>
  <c r="E22" i="82"/>
  <c r="M6" i="82"/>
  <c r="D19" i="82"/>
  <c r="W40" i="82"/>
  <c r="Y5" i="82"/>
  <c r="O26" i="82"/>
  <c r="H50" i="82"/>
  <c r="Z7" i="82"/>
  <c r="Y51" i="82"/>
  <c r="E17" i="82"/>
  <c r="L41" i="82"/>
  <c r="U10" i="82"/>
  <c r="L52" i="82"/>
  <c r="J27" i="82"/>
  <c r="W52" i="82"/>
  <c r="F50" i="82"/>
  <c r="L10" i="82"/>
  <c r="G50" i="82"/>
  <c r="X18" i="82"/>
  <c r="O27" i="82"/>
  <c r="S7" i="82"/>
  <c r="S17" i="82"/>
  <c r="C22" i="82"/>
  <c r="E31" i="82"/>
  <c r="H35" i="82"/>
  <c r="O33" i="82"/>
  <c r="H53" i="82"/>
  <c r="U19" i="82"/>
  <c r="U11" i="82"/>
  <c r="H13" i="82"/>
  <c r="C20" i="82"/>
  <c r="I15" i="82"/>
  <c r="I14" i="82"/>
  <c r="C23" i="82"/>
  <c r="Y52" i="82"/>
  <c r="G31" i="82"/>
  <c r="Y38" i="82"/>
  <c r="R4" i="82"/>
  <c r="D13" i="82"/>
  <c r="L48" i="82"/>
  <c r="Q4" i="82"/>
  <c r="P5" i="82"/>
  <c r="F32" i="82"/>
  <c r="O25" i="82"/>
  <c r="G42" i="82"/>
  <c r="W7" i="82"/>
  <c r="U12" i="82"/>
  <c r="X48" i="82"/>
  <c r="U7" i="82"/>
  <c r="K31" i="82"/>
  <c r="F7" i="82"/>
  <c r="E19" i="82"/>
  <c r="C33" i="82"/>
  <c r="P34" i="82"/>
  <c r="F21" i="82"/>
  <c r="K51" i="82"/>
  <c r="Q24" i="82"/>
  <c r="W51" i="82"/>
  <c r="X30" i="82"/>
  <c r="F3" i="82"/>
  <c r="Y24" i="82"/>
  <c r="N47" i="82"/>
  <c r="K5" i="82"/>
  <c r="P37" i="82"/>
  <c r="I49" i="82"/>
  <c r="K43" i="82"/>
  <c r="R34" i="82"/>
  <c r="G11" i="82"/>
  <c r="Y4" i="82"/>
  <c r="Q54" i="82"/>
  <c r="Q8" i="82"/>
  <c r="F39" i="82"/>
  <c r="H18" i="82"/>
  <c r="L47" i="82"/>
  <c r="L49" i="82"/>
  <c r="D54" i="82"/>
  <c r="J6" i="82"/>
  <c r="V46" i="82"/>
  <c r="J39" i="82"/>
  <c r="H4" i="82"/>
  <c r="Q31" i="82"/>
  <c r="X54" i="82"/>
  <c r="Y45" i="82"/>
  <c r="I16" i="82"/>
  <c r="P11" i="82"/>
  <c r="I34" i="82"/>
  <c r="K52" i="82"/>
  <c r="Z23" i="82"/>
  <c r="K8" i="82"/>
  <c r="K13" i="82"/>
  <c r="M10" i="82"/>
  <c r="T27" i="82"/>
  <c r="W35" i="82"/>
  <c r="V51" i="82"/>
  <c r="P39" i="82"/>
  <c r="O42" i="82"/>
  <c r="F18" i="82"/>
  <c r="X20" i="82"/>
  <c r="U40" i="82"/>
  <c r="H16" i="82"/>
  <c r="H32" i="82"/>
  <c r="H3" i="82"/>
  <c r="P40" i="82"/>
  <c r="F20" i="82"/>
  <c r="Y33" i="82"/>
  <c r="Z51" i="82"/>
  <c r="Z29" i="82"/>
  <c r="O15" i="82"/>
  <c r="U4" i="82"/>
  <c r="W31" i="82"/>
  <c r="Z21" i="82"/>
  <c r="H15" i="82"/>
  <c r="U24" i="82"/>
  <c r="E26" i="82"/>
  <c r="T8" i="82"/>
  <c r="L25" i="82"/>
  <c r="F49" i="82"/>
  <c r="D51" i="82"/>
  <c r="H28" i="82"/>
  <c r="C38" i="82"/>
  <c r="H12" i="82"/>
  <c r="R50" i="82"/>
  <c r="J4" i="82"/>
  <c r="J10" i="82"/>
  <c r="V4" i="82"/>
  <c r="Y16" i="82"/>
  <c r="Q36" i="82"/>
  <c r="E28" i="82"/>
  <c r="P50" i="82"/>
  <c r="K46" i="82"/>
  <c r="I21" i="82"/>
  <c r="T41" i="82"/>
  <c r="X4" i="82"/>
  <c r="W47" i="82"/>
  <c r="W13" i="82"/>
  <c r="G43" i="82"/>
  <c r="T37" i="82"/>
  <c r="S3" i="82"/>
  <c r="I42" i="82"/>
  <c r="H49" i="82"/>
  <c r="Y19" i="82"/>
  <c r="H34" i="82"/>
  <c r="M53" i="82"/>
  <c r="C48" i="82"/>
  <c r="E49" i="82"/>
  <c r="Q3" i="82"/>
  <c r="Y25" i="82"/>
  <c r="U15" i="82"/>
  <c r="N54" i="82"/>
  <c r="T51" i="82"/>
  <c r="G20" i="82"/>
  <c r="Y35" i="82"/>
  <c r="W41" i="82"/>
  <c r="Q22" i="82"/>
  <c r="Y34" i="82"/>
  <c r="W4" i="82"/>
  <c r="X46" i="82"/>
  <c r="Q53" i="82"/>
  <c r="S14" i="82"/>
  <c r="Z13" i="82"/>
  <c r="I11" i="82"/>
  <c r="O35" i="82"/>
  <c r="D35" i="82"/>
  <c r="H51" i="82"/>
  <c r="T13" i="82"/>
  <c r="S40" i="82"/>
  <c r="J47" i="82"/>
  <c r="V45" i="82"/>
  <c r="X32" i="82"/>
  <c r="V14" i="82"/>
  <c r="J38" i="82"/>
  <c r="P20" i="82"/>
  <c r="Z46" i="82"/>
  <c r="V27" i="82"/>
  <c r="P26" i="82"/>
  <c r="S22" i="82"/>
  <c r="D30" i="82"/>
  <c r="U34" i="82"/>
  <c r="F36" i="82"/>
  <c r="O13" i="82"/>
  <c r="E13" i="82"/>
  <c r="R8" i="82"/>
  <c r="L4" i="82"/>
  <c r="C36" i="82"/>
  <c r="U45" i="82"/>
  <c r="K21" i="82"/>
  <c r="S6" i="82"/>
  <c r="R38" i="82"/>
  <c r="C5" i="82"/>
  <c r="X42" i="82"/>
  <c r="E24" i="82"/>
  <c r="Z22" i="82"/>
  <c r="E48" i="82"/>
  <c r="E3" i="82"/>
  <c r="R26" i="82"/>
  <c r="U16" i="82"/>
  <c r="Q14" i="82"/>
  <c r="T30" i="82"/>
  <c r="U23" i="82"/>
  <c r="C28" i="82"/>
  <c r="I3" i="82"/>
  <c r="H41" i="82"/>
  <c r="F43" i="82"/>
  <c r="J49" i="82"/>
  <c r="X19" i="82"/>
  <c r="X8" i="82"/>
  <c r="P38" i="82"/>
  <c r="L53" i="82"/>
  <c r="U14" i="82"/>
  <c r="J3" i="82"/>
  <c r="M8" i="82"/>
  <c r="G7" i="82"/>
  <c r="Q41" i="82"/>
  <c r="L7" i="82"/>
  <c r="F52" i="82"/>
  <c r="X21" i="82"/>
  <c r="K54" i="82"/>
  <c r="V42" i="82"/>
  <c r="N53" i="82"/>
  <c r="E15" i="82"/>
  <c r="X41" i="82"/>
  <c r="H48" i="82"/>
  <c r="F34" i="82"/>
  <c r="O40" i="82"/>
  <c r="H43" i="82"/>
  <c r="Y29" i="82"/>
  <c r="J41" i="82"/>
  <c r="T45" i="82"/>
  <c r="C29" i="82"/>
  <c r="D36" i="82"/>
  <c r="O12" i="82"/>
  <c r="X22" i="82"/>
  <c r="Y7" i="82"/>
  <c r="U49" i="82"/>
  <c r="X16" i="82"/>
  <c r="N15" i="82"/>
  <c r="M13" i="82"/>
  <c r="K4" i="82"/>
  <c r="P22" i="82"/>
  <c r="W14" i="82"/>
  <c r="R44" i="82"/>
  <c r="S41" i="82"/>
  <c r="Z20" i="82"/>
  <c r="S31" i="82"/>
  <c r="E33" i="82"/>
  <c r="W10" i="82"/>
  <c r="K18" i="82"/>
  <c r="P21" i="82"/>
  <c r="X5" i="82"/>
  <c r="F51" i="82"/>
  <c r="N52" i="82"/>
  <c r="H25" i="82"/>
  <c r="E45" i="82"/>
  <c r="W30" i="82"/>
  <c r="L40" i="82"/>
  <c r="M14" i="82"/>
  <c r="R31" i="82"/>
  <c r="L8" i="82"/>
  <c r="K50" i="82"/>
  <c r="R48" i="82"/>
  <c r="N26" i="82"/>
  <c r="G8" i="82"/>
  <c r="C30" i="82"/>
  <c r="M28" i="82"/>
  <c r="C44" i="82"/>
  <c r="Q44" i="82"/>
  <c r="I38" i="82"/>
  <c r="C32" i="82"/>
  <c r="T17" i="82"/>
  <c r="M29" i="82"/>
  <c r="Y39" i="82"/>
  <c r="T5" i="82"/>
  <c r="G37" i="82"/>
  <c r="T16" i="82"/>
  <c r="O23" i="82"/>
  <c r="I35" i="82"/>
  <c r="R35" i="82"/>
  <c r="M37" i="82"/>
  <c r="U50" i="82"/>
  <c r="W22" i="82"/>
  <c r="V35" i="82"/>
  <c r="Q35" i="82"/>
  <c r="I37" i="82"/>
  <c r="M43" i="82"/>
  <c r="M52" i="82"/>
  <c r="G33" i="82"/>
  <c r="K11" i="82"/>
  <c r="E9" i="82"/>
  <c r="K39" i="82"/>
  <c r="N34" i="82"/>
  <c r="D24" i="82"/>
  <c r="Q38" i="82"/>
  <c r="X47" i="82"/>
  <c r="I46" i="82"/>
  <c r="S10" i="82"/>
  <c r="S27" i="82"/>
  <c r="W6" i="82"/>
  <c r="S35" i="82"/>
  <c r="J16" i="82"/>
  <c r="F40" i="82"/>
  <c r="S43" i="82"/>
  <c r="L3" i="82"/>
  <c r="Q34" i="82"/>
  <c r="I27" i="82"/>
  <c r="C41" i="82"/>
  <c r="W17" i="82"/>
  <c r="X39" i="82"/>
  <c r="T9" i="82"/>
  <c r="E47" i="82"/>
  <c r="V11" i="82"/>
  <c r="I13" i="82"/>
  <c r="K15" i="82"/>
  <c r="C51" i="82"/>
  <c r="Y48" i="82"/>
  <c r="F9" i="82"/>
  <c r="Y49" i="82"/>
  <c r="Y43" i="82"/>
  <c r="Q46" i="82"/>
  <c r="G35" i="82"/>
  <c r="H36" i="82"/>
  <c r="T10" i="82"/>
  <c r="K17" i="82"/>
  <c r="C35" i="82"/>
  <c r="T18" i="82"/>
  <c r="D27" i="82"/>
  <c r="J24" i="82"/>
  <c r="O21" i="82"/>
  <c r="X23" i="82"/>
  <c r="E16" i="82"/>
  <c r="X44" i="82"/>
  <c r="L31" i="82"/>
  <c r="W42" i="82"/>
  <c r="P19" i="82"/>
  <c r="F6" i="82"/>
  <c r="Y37" i="82"/>
  <c r="F31" i="82"/>
  <c r="D5" i="82"/>
  <c r="H54" i="82"/>
  <c r="P13" i="82"/>
  <c r="F23" i="82"/>
  <c r="O6" i="82"/>
  <c r="L44" i="82"/>
  <c r="O4" i="82"/>
  <c r="Q9" i="82"/>
  <c r="R9" i="82"/>
  <c r="Y9" i="82"/>
  <c r="D25" i="82"/>
  <c r="S37" i="82"/>
  <c r="S30" i="82"/>
  <c r="V47" i="82"/>
  <c r="T20" i="82"/>
  <c r="U43" i="82"/>
  <c r="W44" i="82"/>
  <c r="S33" i="82"/>
  <c r="L9" i="82"/>
  <c r="Q10" i="82"/>
  <c r="L30" i="82"/>
  <c r="X3" i="82"/>
  <c r="I31" i="82"/>
  <c r="G18" i="82"/>
  <c r="V44" i="82"/>
  <c r="D8" i="82"/>
  <c r="L26" i="82"/>
  <c r="Z5" i="82"/>
  <c r="Y32" i="82"/>
  <c r="I17" i="82"/>
  <c r="Q48" i="82"/>
  <c r="F11" i="82"/>
  <c r="N7" i="82"/>
  <c r="R13" i="82"/>
  <c r="P30" i="82"/>
  <c r="I25" i="82"/>
  <c r="E51" i="82"/>
  <c r="H24" i="82"/>
  <c r="G54" i="82"/>
  <c r="N25" i="82"/>
  <c r="H20" i="82"/>
  <c r="U52" i="82"/>
  <c r="T15" i="82"/>
  <c r="F26" i="82"/>
  <c r="M24" i="82"/>
  <c r="K23" i="82"/>
  <c r="M25" i="82"/>
  <c r="C19" i="82"/>
  <c r="T3" i="82"/>
  <c r="H21" i="82"/>
  <c r="Z8" i="82"/>
  <c r="Z11" i="82"/>
  <c r="K37" i="82"/>
  <c r="L39" i="82"/>
  <c r="U36" i="82"/>
  <c r="W32" i="82"/>
  <c r="M34" i="82"/>
  <c r="Z9" i="82"/>
  <c r="E34" i="82"/>
  <c r="O30" i="82"/>
  <c r="M16" i="82"/>
  <c r="Q26" i="82"/>
  <c r="P31" i="82"/>
  <c r="T34" i="82"/>
  <c r="F13" i="82"/>
  <c r="I12" i="82"/>
  <c r="V5" i="82"/>
  <c r="Q13" i="82"/>
  <c r="R15" i="82"/>
  <c r="O32" i="82"/>
  <c r="S9" i="82"/>
  <c r="R39" i="82"/>
  <c r="D43" i="82"/>
  <c r="C17" i="82"/>
  <c r="J30" i="82"/>
  <c r="Z18" i="82"/>
  <c r="G53" i="82"/>
  <c r="F54" i="82"/>
  <c r="N28" i="82"/>
  <c r="R7" i="82"/>
  <c r="J23" i="82"/>
  <c r="J20" i="82"/>
  <c r="G19" i="82"/>
  <c r="H23" i="82"/>
  <c r="P25" i="82"/>
  <c r="O20" i="82"/>
  <c r="J22" i="82"/>
  <c r="K28" i="82"/>
  <c r="V54" i="82"/>
  <c r="E21" i="82"/>
  <c r="J53" i="82"/>
  <c r="L51" i="82"/>
  <c r="W21" i="82"/>
  <c r="R46" i="82"/>
  <c r="U9" i="82"/>
  <c r="J34" i="82"/>
  <c r="N50" i="82"/>
  <c r="M30" i="82"/>
  <c r="K36" i="82"/>
  <c r="E25" i="82"/>
  <c r="P53" i="82"/>
  <c r="Z49" i="82"/>
  <c r="G48" i="82"/>
  <c r="O36" i="82"/>
  <c r="E4" i="82"/>
  <c r="Q43" i="82"/>
  <c r="R42" i="82"/>
  <c r="S12" i="82"/>
  <c r="Y11" i="82"/>
  <c r="I54" i="82"/>
  <c r="W24" i="82"/>
  <c r="K14" i="82"/>
  <c r="O14" i="82"/>
  <c r="L35" i="82"/>
  <c r="E37" i="82"/>
  <c r="O9" i="82"/>
  <c r="Q12" i="82"/>
  <c r="X9" i="82"/>
  <c r="K45" i="82"/>
  <c r="K53" i="82"/>
  <c r="O18" i="82"/>
  <c r="N17" i="82"/>
  <c r="T4" i="82"/>
  <c r="U47" i="82"/>
  <c r="J19" i="82"/>
  <c r="W18" i="82"/>
  <c r="Y15" i="82"/>
  <c r="X26" i="82"/>
  <c r="F19" i="82"/>
  <c r="G39" i="82"/>
  <c r="M22" i="82"/>
  <c r="X51" i="82"/>
  <c r="V15" i="82"/>
  <c r="M32" i="82"/>
  <c r="S34" i="82"/>
  <c r="S28" i="82"/>
  <c r="Z43" i="82"/>
  <c r="R6" i="82"/>
  <c r="I32" i="82"/>
  <c r="R24" i="82"/>
  <c r="Z44" i="82"/>
  <c r="H9" i="82"/>
  <c r="T14" i="82"/>
  <c r="W27" i="82"/>
  <c r="H19" i="82"/>
  <c r="V25" i="82"/>
  <c r="J44" i="82"/>
  <c r="V17" i="82"/>
  <c r="D14" i="82"/>
  <c r="U28" i="82"/>
  <c r="L36" i="82"/>
  <c r="Z39" i="82"/>
  <c r="O10" i="82"/>
  <c r="S46" i="82"/>
  <c r="V41" i="82"/>
  <c r="U5" i="82"/>
  <c r="H22" i="82"/>
  <c r="E43" i="82"/>
  <c r="F27" i="82"/>
  <c r="M5" i="82"/>
  <c r="N9" i="82"/>
  <c r="C12" i="82"/>
  <c r="J26" i="82"/>
  <c r="V33" i="82"/>
  <c r="K20" i="82"/>
  <c r="K19" i="82"/>
  <c r="J50" i="82"/>
  <c r="L12" i="82"/>
  <c r="D32" i="82"/>
  <c r="Y3" i="82"/>
  <c r="Z40" i="82"/>
  <c r="Z54" i="82"/>
  <c r="K16" i="82"/>
  <c r="Q47" i="82"/>
  <c r="X53" i="82"/>
  <c r="P41" i="82"/>
  <c r="P43" i="82"/>
  <c r="L14" i="82"/>
  <c r="H7" i="82"/>
  <c r="I33" i="82"/>
  <c r="Y21" i="82"/>
  <c r="P28" i="82"/>
  <c r="Q18" i="82"/>
  <c r="H42" i="82"/>
  <c r="E53" i="82"/>
  <c r="P36" i="82"/>
  <c r="Z27" i="82"/>
  <c r="U3" i="82"/>
  <c r="F53" i="82"/>
  <c r="G47" i="82"/>
  <c r="Y12" i="82"/>
  <c r="J33" i="82"/>
  <c r="V22" i="82"/>
  <c r="K3" i="82"/>
  <c r="P23" i="82"/>
  <c r="F14" i="82"/>
  <c r="I29" i="82"/>
  <c r="N22" i="82"/>
  <c r="D9" i="82"/>
  <c r="C9" i="82"/>
  <c r="V53" i="82"/>
  <c r="Z32" i="82"/>
  <c r="F4" i="82"/>
  <c r="S36" i="82"/>
  <c r="X38" i="82"/>
  <c r="Z28" i="82"/>
  <c r="K9" i="82"/>
  <c r="T24" i="82"/>
  <c r="H17" i="82"/>
  <c r="D26" i="82"/>
  <c r="P4" i="82"/>
  <c r="I9" i="82"/>
  <c r="I28" i="82"/>
  <c r="G36" i="82"/>
  <c r="N40" i="82"/>
  <c r="W23" i="82"/>
  <c r="J7" i="82"/>
  <c r="J40" i="82"/>
  <c r="R30" i="82"/>
  <c r="C39" i="82"/>
  <c r="Z30" i="82"/>
  <c r="J9" i="82"/>
  <c r="S4" i="82"/>
  <c r="P9" i="82"/>
  <c r="G9" i="82"/>
  <c r="G13" i="82"/>
  <c r="M9" i="82"/>
  <c r="E27" i="82"/>
  <c r="Y6" i="82"/>
  <c r="W9" i="82"/>
</calcChain>
</file>

<file path=xl/sharedStrings.xml><?xml version="1.0" encoding="utf-8"?>
<sst xmlns="http://schemas.openxmlformats.org/spreadsheetml/2006/main" count="3967" uniqueCount="356">
  <si>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</si>
  <si>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</si>
  <si>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</si>
  <si>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</si>
  <si>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</si>
  <si>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</si>
  <si>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</si>
  <si>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</si>
  <si>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</si>
  <si>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</si>
  <si>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</si>
  <si>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</si>
  <si>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</si>
  <si>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32.5m</t>
  </si>
  <si>
    <t>41m</t>
  </si>
  <si>
    <t>58.5m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</si>
  <si>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</si>
  <si>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</si>
  <si>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</si>
  <si>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</si>
  <si>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</si>
  <si>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</si>
  <si>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</si>
  <si>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</si>
  <si>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</si>
  <si>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</si>
  <si>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14.5m</t>
  </si>
  <si>
    <t>24m</t>
  </si>
  <si>
    <t>34.5m</t>
  </si>
  <si>
    <t>43m</t>
  </si>
  <si>
    <t>48.5m</t>
  </si>
  <si>
    <t>59m</t>
  </si>
  <si>
    <t>OW-No.23</t>
  </si>
  <si>
    <t>NSW-19</t>
  </si>
  <si>
    <t>NSW-20</t>
  </si>
  <si>
    <t>NSW-21</t>
  </si>
  <si>
    <t>NSW-22</t>
  </si>
  <si>
    <t>NSW-23</t>
  </si>
  <si>
    <t>23A</t>
  </si>
  <si>
    <t>23B</t>
  </si>
  <si>
    <t>56.5m</t>
  </si>
  <si>
    <t>73.5m</t>
  </si>
  <si>
    <t>63m</t>
  </si>
  <si>
    <t>62.5m</t>
  </si>
  <si>
    <t>45m</t>
  </si>
  <si>
    <t>51.5m</t>
  </si>
  <si>
    <t>60m</t>
    <phoneticPr fontId="19"/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</si>
  <si>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</si>
  <si>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</si>
  <si>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</si>
  <si>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日付</t>
    <rPh sb="0" eb="2">
      <t>ヒヅケ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</si>
  <si>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</si>
  <si>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</si>
  <si>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</si>
  <si>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</si>
  <si>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</si>
  <si>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</si>
  <si>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</si>
  <si>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</si>
  <si>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</si>
  <si>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</si>
  <si>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</si>
  <si>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</si>
  <si>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</si>
  <si>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</si>
  <si>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47m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</si>
  <si>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</si>
  <si>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</si>
  <si>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</si>
  <si>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</si>
  <si>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</si>
  <si>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2016年</t>
    <rPh sb="4" eb="5">
      <t>ネン</t>
    </rPh>
    <phoneticPr fontId="19"/>
  </si>
  <si>
    <t>OW-No.17</t>
    <phoneticPr fontId="19"/>
  </si>
  <si>
    <t>OW-No.28</t>
    <phoneticPr fontId="19"/>
  </si>
  <si>
    <t>1月4日</t>
    <rPh sb="1" eb="2">
      <t>ガツ</t>
    </rPh>
    <rPh sb="3" eb="4">
      <t>ヒ</t>
    </rPh>
    <phoneticPr fontId="19"/>
  </si>
  <si>
    <t>1月13日</t>
    <rPh sb="1" eb="2">
      <t>ガツ</t>
    </rPh>
    <rPh sb="4" eb="5">
      <t>ニチ</t>
    </rPh>
    <phoneticPr fontId="19"/>
  </si>
  <si>
    <t>1月13日</t>
    <rPh sb="1" eb="2">
      <t>ガツ</t>
    </rPh>
    <rPh sb="4" eb="5">
      <t>ニチ</t>
    </rPh>
    <phoneticPr fontId="19"/>
  </si>
  <si>
    <t>1月22日</t>
    <rPh sb="1" eb="2">
      <t>ガツ</t>
    </rPh>
    <rPh sb="4" eb="5">
      <t>ヒ</t>
    </rPh>
    <phoneticPr fontId="19"/>
  </si>
  <si>
    <t>56.5m</t>
    <phoneticPr fontId="19"/>
  </si>
  <si>
    <t>56.5m</t>
    <phoneticPr fontId="19"/>
  </si>
  <si>
    <t>1月27日</t>
    <rPh sb="1" eb="2">
      <t>ガツ</t>
    </rPh>
    <rPh sb="4" eb="5">
      <t>ニチ</t>
    </rPh>
    <phoneticPr fontId="19"/>
  </si>
  <si>
    <t>欠測</t>
    <rPh sb="0" eb="1">
      <t>ケツ</t>
    </rPh>
    <rPh sb="1" eb="2">
      <t>ハカリ</t>
    </rPh>
    <phoneticPr fontId="19"/>
  </si>
  <si>
    <t>2月5日</t>
    <rPh sb="1" eb="2">
      <t>ガツ</t>
    </rPh>
    <rPh sb="3" eb="4">
      <t>ヒ</t>
    </rPh>
    <phoneticPr fontId="19"/>
  </si>
  <si>
    <t>2月10日</t>
    <rPh sb="1" eb="2">
      <t>ガツ</t>
    </rPh>
    <rPh sb="4" eb="5">
      <t>ニチ</t>
    </rPh>
    <phoneticPr fontId="19"/>
  </si>
  <si>
    <t>2月5日</t>
    <rPh sb="1" eb="2">
      <t>ガツ</t>
    </rPh>
    <rPh sb="3" eb="4">
      <t>カ</t>
    </rPh>
    <phoneticPr fontId="19"/>
  </si>
  <si>
    <t>2月10日</t>
    <rPh sb="1" eb="2">
      <t>ガツ</t>
    </rPh>
    <rPh sb="4" eb="5">
      <t>カ</t>
    </rPh>
    <phoneticPr fontId="19"/>
  </si>
  <si>
    <t>2月16日</t>
    <rPh sb="1" eb="2">
      <t>ガツ</t>
    </rPh>
    <rPh sb="4" eb="5">
      <t>ニチ</t>
    </rPh>
    <phoneticPr fontId="19"/>
  </si>
  <si>
    <t>2月23日</t>
    <rPh sb="1" eb="2">
      <t>ガツ</t>
    </rPh>
    <rPh sb="4" eb="5">
      <t>カ</t>
    </rPh>
    <phoneticPr fontId="19"/>
  </si>
  <si>
    <t>3月1日</t>
    <rPh sb="1" eb="2">
      <t>ガツ</t>
    </rPh>
    <rPh sb="3" eb="4">
      <t>ニチ</t>
    </rPh>
    <phoneticPr fontId="19"/>
  </si>
  <si>
    <r>
      <t>＊OW-No.18Y</t>
    </r>
    <r>
      <rPr>
        <sz val="10.5"/>
        <rFont val="ＭＳ 明朝"/>
        <family val="1"/>
        <charset val="128"/>
      </rPr>
      <t>の水から腐敗臭がした</t>
    </r>
    <phoneticPr fontId="19"/>
  </si>
  <si>
    <t>3月8日</t>
    <rPh sb="1" eb="2">
      <t>ガツ</t>
    </rPh>
    <rPh sb="3" eb="4">
      <t>ニチ</t>
    </rPh>
    <phoneticPr fontId="19"/>
  </si>
  <si>
    <t>48.5m</t>
    <phoneticPr fontId="19"/>
  </si>
  <si>
    <t>3月16日</t>
    <rPh sb="1" eb="2">
      <t>ガツ</t>
    </rPh>
    <rPh sb="4" eb="5">
      <t>ニチ</t>
    </rPh>
    <phoneticPr fontId="19"/>
  </si>
  <si>
    <t>43m</t>
    <phoneticPr fontId="19"/>
  </si>
  <si>
    <t>3月22日</t>
    <rPh sb="1" eb="2">
      <t>ガツ</t>
    </rPh>
    <rPh sb="4" eb="5">
      <t>ニチ</t>
    </rPh>
    <phoneticPr fontId="19"/>
  </si>
  <si>
    <r>
      <t>＊OW-No.18Y</t>
    </r>
    <r>
      <rPr>
        <sz val="10.5"/>
        <rFont val="ＭＳ 明朝"/>
        <family val="1"/>
        <charset val="128"/>
      </rPr>
      <t>の水から腐敗臭が消える</t>
    </r>
    <rPh sb="18" eb="19">
      <t>キ</t>
    </rPh>
    <phoneticPr fontId="19"/>
  </si>
  <si>
    <t>3月29日</t>
    <rPh sb="1" eb="2">
      <t>ガツ</t>
    </rPh>
    <rPh sb="4" eb="5">
      <t>ニチ</t>
    </rPh>
    <phoneticPr fontId="19"/>
  </si>
  <si>
    <t>＊3月1日～14日：OW-No.18Yの水から腐敗臭がした</t>
    <rPh sb="2" eb="3">
      <t>ガツ</t>
    </rPh>
    <rPh sb="4" eb="5">
      <t>ニチ</t>
    </rPh>
    <rPh sb="8" eb="9">
      <t>ニチ</t>
    </rPh>
    <phoneticPr fontId="19"/>
  </si>
  <si>
    <t>＊3月1日～14日：OW-No.18Yの水から腐敗臭がした</t>
    <phoneticPr fontId="19"/>
  </si>
  <si>
    <t>4月5日</t>
    <rPh sb="1" eb="2">
      <t>ガツ</t>
    </rPh>
    <rPh sb="3" eb="4">
      <t>カ</t>
    </rPh>
    <phoneticPr fontId="19"/>
  </si>
  <si>
    <t>4月12日</t>
    <rPh sb="1" eb="2">
      <t>ガツ</t>
    </rPh>
    <rPh sb="4" eb="5">
      <t>カ</t>
    </rPh>
    <phoneticPr fontId="19"/>
  </si>
  <si>
    <t>47m</t>
    <phoneticPr fontId="19"/>
  </si>
  <si>
    <t>5m</t>
    <phoneticPr fontId="19"/>
  </si>
  <si>
    <t>43m</t>
    <phoneticPr fontId="19"/>
  </si>
  <si>
    <t>48.5m</t>
    <phoneticPr fontId="19"/>
  </si>
  <si>
    <t>23B</t>
    <phoneticPr fontId="19"/>
  </si>
  <si>
    <t>56.5m</t>
    <phoneticPr fontId="19"/>
  </si>
  <si>
    <t>60m</t>
    <phoneticPr fontId="19"/>
  </si>
  <si>
    <t>OW-No.28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</si>
  <si>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</si>
  <si>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</si>
  <si>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</si>
  <si>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</si>
  <si>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</si>
  <si>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</si>
  <si>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58.5m</t>
    <phoneticPr fontId="19"/>
  </si>
  <si>
    <t>58.5m</t>
    <phoneticPr fontId="19"/>
  </si>
  <si>
    <t>58.5m</t>
    <phoneticPr fontId="19"/>
  </si>
  <si>
    <t>58.5m</t>
    <phoneticPr fontId="19"/>
  </si>
  <si>
    <t>58.5m</t>
    <phoneticPr fontId="19"/>
  </si>
  <si>
    <t>OW-No.18Yから腐敗臭。OW-No.28-2の水位が異常上昇。</t>
    <rPh sb="11" eb="14">
      <t>フハイシュウ</t>
    </rPh>
    <rPh sb="26" eb="28">
      <t>スイイ</t>
    </rPh>
    <rPh sb="29" eb="33">
      <t>イジョウジョウショウ</t>
    </rPh>
    <phoneticPr fontId="19"/>
  </si>
  <si>
    <t>4月19日</t>
    <rPh sb="1" eb="2">
      <t>ガツ</t>
    </rPh>
    <rPh sb="4" eb="5">
      <t>ニチ</t>
    </rPh>
    <phoneticPr fontId="19"/>
  </si>
  <si>
    <t>4月26日</t>
    <rPh sb="1" eb="2">
      <t>ガツ</t>
    </rPh>
    <rPh sb="4" eb="5">
      <t>カ</t>
    </rPh>
    <phoneticPr fontId="19"/>
  </si>
  <si>
    <t>OW-No.18Yから腐敗臭が消える。OW-No.28-2の水位が約1ｍ下降。</t>
    <rPh sb="11" eb="14">
      <t>フハイシュウ</t>
    </rPh>
    <rPh sb="15" eb="16">
      <t>キ</t>
    </rPh>
    <rPh sb="30" eb="32">
      <t>スイイ</t>
    </rPh>
    <rPh sb="33" eb="34">
      <t>ヤク</t>
    </rPh>
    <rPh sb="36" eb="38">
      <t>カコウ</t>
    </rPh>
    <phoneticPr fontId="19"/>
  </si>
  <si>
    <t>44..7</t>
    <phoneticPr fontId="19"/>
  </si>
  <si>
    <t>OW-No.18Xの塩素濃度が上昇したが、腐敗臭は特にしない。</t>
    <rPh sb="10" eb="14">
      <t>エンソノウド</t>
    </rPh>
    <rPh sb="15" eb="17">
      <t>ジョウショウ</t>
    </rPh>
    <rPh sb="21" eb="24">
      <t>フハイシュウ</t>
    </rPh>
    <rPh sb="25" eb="26">
      <t>トク</t>
    </rPh>
    <phoneticPr fontId="19"/>
  </si>
  <si>
    <t>5月2日</t>
    <rPh sb="1" eb="2">
      <t>ガツ</t>
    </rPh>
    <rPh sb="3" eb="4">
      <t>カ</t>
    </rPh>
    <phoneticPr fontId="19"/>
  </si>
  <si>
    <t>5月10日</t>
    <rPh sb="1" eb="2">
      <t>ガツ</t>
    </rPh>
    <rPh sb="4" eb="5">
      <t>カ</t>
    </rPh>
    <phoneticPr fontId="19"/>
  </si>
  <si>
    <t>47m</t>
    <phoneticPr fontId="19"/>
  </si>
  <si>
    <t>58.5m</t>
    <phoneticPr fontId="19"/>
  </si>
  <si>
    <t>5m</t>
    <phoneticPr fontId="19"/>
  </si>
  <si>
    <t>43m</t>
    <phoneticPr fontId="19"/>
  </si>
  <si>
    <t>23B</t>
    <phoneticPr fontId="19"/>
  </si>
  <si>
    <t>56.5m</t>
    <phoneticPr fontId="19"/>
  </si>
  <si>
    <t>60m</t>
    <phoneticPr fontId="19"/>
  </si>
  <si>
    <t>OW-No.28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</si>
  <si>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</si>
  <si>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</si>
  <si>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</si>
  <si>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</si>
  <si>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</si>
  <si>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</si>
  <si>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OW-No.17</t>
    <phoneticPr fontId="19"/>
  </si>
  <si>
    <t>48.5m</t>
    <phoneticPr fontId="19"/>
  </si>
  <si>
    <t>OW-No.17W、OW-No.18Xの塩素濃度が大幅に減少した。</t>
    <rPh sb="20" eb="24">
      <t>エンソノウド</t>
    </rPh>
    <rPh sb="25" eb="27">
      <t>オオハバ</t>
    </rPh>
    <rPh sb="28" eb="30">
      <t>ゲンショウ</t>
    </rPh>
    <phoneticPr fontId="19"/>
  </si>
  <si>
    <t>OW-No.18B, OW-No.23Aの水が臭かった。</t>
    <rPh sb="21" eb="22">
      <t>ミズ</t>
    </rPh>
    <rPh sb="23" eb="24">
      <t>クサ</t>
    </rPh>
    <phoneticPr fontId="19"/>
  </si>
  <si>
    <t>5月17日</t>
    <rPh sb="1" eb="2">
      <t>ガツ</t>
    </rPh>
    <rPh sb="4" eb="5">
      <t>ニチ</t>
    </rPh>
    <phoneticPr fontId="19"/>
  </si>
  <si>
    <t>＊5月17日OW-No.18B, OW-No.23Aの水が臭かった。</t>
    <rPh sb="2" eb="3">
      <t>ガツ</t>
    </rPh>
    <rPh sb="5" eb="6">
      <t>ニチ</t>
    </rPh>
    <phoneticPr fontId="19"/>
  </si>
  <si>
    <t>5月24日</t>
    <rPh sb="1" eb="2">
      <t>ガツ</t>
    </rPh>
    <rPh sb="4" eb="5">
      <t>カ</t>
    </rPh>
    <phoneticPr fontId="19"/>
  </si>
  <si>
    <t>47m</t>
    <phoneticPr fontId="19"/>
  </si>
  <si>
    <t>5m</t>
    <phoneticPr fontId="19"/>
  </si>
  <si>
    <t>43m</t>
    <phoneticPr fontId="19"/>
  </si>
  <si>
    <t>48.5m</t>
    <phoneticPr fontId="19"/>
  </si>
  <si>
    <t>23B</t>
    <phoneticPr fontId="19"/>
  </si>
  <si>
    <t>56.5m</t>
    <phoneticPr fontId="19"/>
  </si>
  <si>
    <t>60m</t>
    <phoneticPr fontId="19"/>
  </si>
  <si>
    <t>OW-No.28</t>
    <phoneticPr fontId="19"/>
  </si>
  <si>
    <t>OW-No.17</t>
    <phoneticPr fontId="19"/>
  </si>
  <si>
    <t>58.5m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</si>
  <si>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</si>
  <si>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</si>
  <si>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</si>
  <si>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</si>
  <si>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</si>
  <si>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</si>
  <si>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5月31日</t>
    <rPh sb="1" eb="2">
      <t>ガツ</t>
    </rPh>
    <rPh sb="4" eb="5">
      <t>ニチ</t>
    </rPh>
    <phoneticPr fontId="19"/>
  </si>
  <si>
    <t>5月31日</t>
    <rPh sb="1" eb="2">
      <t>ガツ</t>
    </rPh>
    <rPh sb="4" eb="5">
      <t>ニチ</t>
    </rPh>
    <phoneticPr fontId="19"/>
  </si>
  <si>
    <t>6月7日</t>
    <rPh sb="1" eb="2">
      <t>ガツ</t>
    </rPh>
    <rPh sb="3" eb="4">
      <t>カ</t>
    </rPh>
    <phoneticPr fontId="19"/>
  </si>
  <si>
    <t>59m</t>
    <phoneticPr fontId="19"/>
  </si>
  <si>
    <t>6月14日</t>
    <rPh sb="1" eb="2">
      <t>ガツ</t>
    </rPh>
    <rPh sb="4" eb="5">
      <t>ニチ</t>
    </rPh>
    <phoneticPr fontId="19"/>
  </si>
  <si>
    <t>OW-No.18Yから腐敗臭</t>
    <rPh sb="11" eb="14">
      <t>フハイシュウ</t>
    </rPh>
    <phoneticPr fontId="19"/>
  </si>
  <si>
    <t>6月21日</t>
    <rPh sb="1" eb="2">
      <t>ガツ</t>
    </rPh>
    <rPh sb="4" eb="5">
      <t>カ</t>
    </rPh>
    <phoneticPr fontId="19"/>
  </si>
  <si>
    <t>6月7日</t>
    <rPh sb="1" eb="2">
      <t>ガツ</t>
    </rPh>
    <rPh sb="3" eb="4">
      <t>ニチ</t>
    </rPh>
    <phoneticPr fontId="19"/>
  </si>
  <si>
    <t>6月21日</t>
    <rPh sb="1" eb="2">
      <t>ガツ</t>
    </rPh>
    <rPh sb="4" eb="5">
      <t>ニチ</t>
    </rPh>
    <phoneticPr fontId="19"/>
  </si>
  <si>
    <t>OW-No.18Yから腐敗臭が消える</t>
    <rPh sb="11" eb="14">
      <t>フハイシュウ</t>
    </rPh>
    <rPh sb="15" eb="16">
      <t>キ</t>
    </rPh>
    <phoneticPr fontId="19"/>
  </si>
  <si>
    <t>6月28日</t>
    <rPh sb="1" eb="2">
      <t>ガツ</t>
    </rPh>
    <rPh sb="4" eb="5">
      <t>ニチ</t>
    </rPh>
    <phoneticPr fontId="19"/>
  </si>
  <si>
    <t>7月5日</t>
    <rPh sb="1" eb="2">
      <t>ガツ</t>
    </rPh>
    <rPh sb="3" eb="4">
      <t>ニチ</t>
    </rPh>
    <phoneticPr fontId="19"/>
  </si>
  <si>
    <t>7月12日</t>
    <rPh sb="1" eb="2">
      <t>ガツ</t>
    </rPh>
    <rPh sb="4" eb="5">
      <t>ニチ</t>
    </rPh>
    <phoneticPr fontId="19"/>
  </si>
  <si>
    <t>7月5日</t>
    <rPh sb="1" eb="2">
      <t>ガツ</t>
    </rPh>
    <rPh sb="3" eb="4">
      <t>カ</t>
    </rPh>
    <phoneticPr fontId="19"/>
  </si>
  <si>
    <t>7月20日</t>
    <rPh sb="1" eb="2">
      <t>ガツ</t>
    </rPh>
    <rPh sb="4" eb="5">
      <t>ニチ</t>
    </rPh>
    <phoneticPr fontId="19"/>
  </si>
  <si>
    <t>7月26日</t>
    <rPh sb="1" eb="2">
      <t>ガツ</t>
    </rPh>
    <rPh sb="4" eb="5">
      <t>ニチ</t>
    </rPh>
    <phoneticPr fontId="19"/>
  </si>
  <si>
    <t>8月2日</t>
    <rPh sb="1" eb="2">
      <t>ガツ</t>
    </rPh>
    <rPh sb="3" eb="4">
      <t>ニチ</t>
    </rPh>
    <phoneticPr fontId="19"/>
  </si>
  <si>
    <t>OW-No.17</t>
    <phoneticPr fontId="19"/>
  </si>
  <si>
    <t>47m</t>
    <phoneticPr fontId="19"/>
  </si>
  <si>
    <t>58.5m</t>
    <phoneticPr fontId="19"/>
  </si>
  <si>
    <t>5m</t>
    <phoneticPr fontId="19"/>
  </si>
  <si>
    <t>43m</t>
    <phoneticPr fontId="19"/>
  </si>
  <si>
    <t>48.5m</t>
    <phoneticPr fontId="19"/>
  </si>
  <si>
    <t>59m</t>
    <phoneticPr fontId="19"/>
  </si>
  <si>
    <t>23B</t>
    <phoneticPr fontId="19"/>
  </si>
  <si>
    <t>56.5m</t>
    <phoneticPr fontId="19"/>
  </si>
  <si>
    <t>60m</t>
    <phoneticPr fontId="19"/>
  </si>
  <si>
    <t>OW-No.28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</si>
  <si>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</si>
  <si>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</si>
  <si>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</si>
  <si>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</si>
  <si>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</si>
  <si>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</si>
  <si>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OW-No.17</t>
    <phoneticPr fontId="19"/>
  </si>
  <si>
    <t>47m</t>
    <phoneticPr fontId="19"/>
  </si>
  <si>
    <t>58.5m</t>
    <phoneticPr fontId="19"/>
  </si>
  <si>
    <t>5m</t>
    <phoneticPr fontId="19"/>
  </si>
  <si>
    <t>43m</t>
    <phoneticPr fontId="19"/>
  </si>
  <si>
    <t>48.5m</t>
    <phoneticPr fontId="19"/>
  </si>
  <si>
    <t>59m</t>
    <phoneticPr fontId="19"/>
  </si>
  <si>
    <t>23B</t>
    <phoneticPr fontId="19"/>
  </si>
  <si>
    <t>56.5m</t>
    <phoneticPr fontId="19"/>
  </si>
  <si>
    <t>60m</t>
    <phoneticPr fontId="19"/>
  </si>
  <si>
    <t>OW-No.28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</si>
  <si>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</si>
  <si>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</si>
  <si>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</si>
  <si>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</si>
  <si>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</si>
  <si>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</si>
  <si>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8月9日</t>
    <rPh sb="1" eb="2">
      <t>ガツ</t>
    </rPh>
    <rPh sb="3" eb="4">
      <t>カ</t>
    </rPh>
    <phoneticPr fontId="19"/>
  </si>
  <si>
    <t>8月16日</t>
    <rPh sb="1" eb="2">
      <t>ガツ</t>
    </rPh>
    <rPh sb="4" eb="5">
      <t>ニチ</t>
    </rPh>
    <phoneticPr fontId="19"/>
  </si>
  <si>
    <t>47m</t>
    <phoneticPr fontId="19"/>
  </si>
  <si>
    <t>58.5m</t>
    <phoneticPr fontId="19"/>
  </si>
  <si>
    <t>5m</t>
    <phoneticPr fontId="19"/>
  </si>
  <si>
    <t>43m</t>
    <phoneticPr fontId="19"/>
  </si>
  <si>
    <t>48.5m</t>
    <phoneticPr fontId="19"/>
  </si>
  <si>
    <t>59m</t>
    <phoneticPr fontId="19"/>
  </si>
  <si>
    <t>23B</t>
    <phoneticPr fontId="19"/>
  </si>
  <si>
    <t>56.5m</t>
    <phoneticPr fontId="19"/>
  </si>
  <si>
    <t>60m</t>
    <phoneticPr fontId="19"/>
  </si>
  <si>
    <t>OW-No.28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</si>
  <si>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</si>
  <si>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</si>
  <si>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</si>
  <si>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</si>
  <si>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</si>
  <si>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</si>
  <si>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8月30日</t>
    <rPh sb="1" eb="2">
      <t>ガツ</t>
    </rPh>
    <rPh sb="4" eb="5">
      <t>ニチ</t>
    </rPh>
    <phoneticPr fontId="19"/>
  </si>
  <si>
    <t>8月24日</t>
    <rPh sb="1" eb="2">
      <t>ガツ</t>
    </rPh>
    <rPh sb="4" eb="5">
      <t>カ</t>
    </rPh>
    <phoneticPr fontId="19"/>
  </si>
  <si>
    <t>9月6日</t>
    <rPh sb="1" eb="2">
      <t>ガツ</t>
    </rPh>
    <rPh sb="3" eb="4">
      <t>カ</t>
    </rPh>
    <phoneticPr fontId="19"/>
  </si>
  <si>
    <r>
      <t>＊OW-No.18Y、NSW-No.23</t>
    </r>
    <r>
      <rPr>
        <sz val="10.5"/>
        <rFont val="ＭＳ 明朝"/>
        <family val="1"/>
        <charset val="128"/>
      </rPr>
      <t>の水から腐敗臭がした</t>
    </r>
    <phoneticPr fontId="19"/>
  </si>
  <si>
    <t>9月13日</t>
    <rPh sb="1" eb="2">
      <t>ガツ</t>
    </rPh>
    <rPh sb="4" eb="5">
      <t>ニチ</t>
    </rPh>
    <phoneticPr fontId="19"/>
  </si>
  <si>
    <t>＊5月17日OW-No.18B, OW-No.23Aの水が臭かった。</t>
    <phoneticPr fontId="19"/>
  </si>
  <si>
    <t>＊9月13日OW-No.18Y、NSW-No.23の水が臭かった。</t>
    <phoneticPr fontId="19"/>
  </si>
  <si>
    <t>＊9月13日OW-No.18Y、NSW-No.23の水が臭かった。</t>
    <phoneticPr fontId="19"/>
  </si>
  <si>
    <t>9月21日</t>
    <rPh sb="1" eb="2">
      <t>ガツ</t>
    </rPh>
    <rPh sb="4" eb="5">
      <t>カ</t>
    </rPh>
    <phoneticPr fontId="19"/>
  </si>
  <si>
    <t>47m</t>
    <phoneticPr fontId="19"/>
  </si>
  <si>
    <t>58.5m</t>
    <phoneticPr fontId="19"/>
  </si>
  <si>
    <t>5m</t>
    <phoneticPr fontId="19"/>
  </si>
  <si>
    <t>43m</t>
    <phoneticPr fontId="19"/>
  </si>
  <si>
    <t>48.5m</t>
    <phoneticPr fontId="19"/>
  </si>
  <si>
    <t>59m</t>
    <phoneticPr fontId="19"/>
  </si>
  <si>
    <t>23B</t>
    <phoneticPr fontId="19"/>
  </si>
  <si>
    <t>56.5m</t>
    <phoneticPr fontId="19"/>
  </si>
  <si>
    <t>60m</t>
    <phoneticPr fontId="19"/>
  </si>
  <si>
    <t>OW-No.28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</si>
  <si>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</si>
  <si>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</si>
  <si>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</si>
  <si>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</si>
  <si>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</si>
  <si>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</si>
  <si>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OW-No.17</t>
    <phoneticPr fontId="19"/>
  </si>
  <si>
    <t>9月27日</t>
    <rPh sb="1" eb="2">
      <t>ガツ</t>
    </rPh>
    <rPh sb="4" eb="5">
      <t>ニチ</t>
    </rPh>
    <phoneticPr fontId="19"/>
  </si>
  <si>
    <t>*OW-No.18B, NSW-No.23から腐敗臭。</t>
    <rPh sb="23" eb="26">
      <t>フハイシュウ</t>
    </rPh>
    <phoneticPr fontId="19"/>
  </si>
  <si>
    <t>＊9月27日：OW-No.18BとNSW-No.23から再び腐敗臭がするようになった</t>
    <rPh sb="2" eb="3">
      <t>ガツ</t>
    </rPh>
    <rPh sb="5" eb="6">
      <t>ニチ</t>
    </rPh>
    <phoneticPr fontId="19"/>
  </si>
  <si>
    <t>＊9月27日：OW-No.18BとNSW-No.23から再び腐敗臭がするようになった</t>
    <phoneticPr fontId="19"/>
  </si>
  <si>
    <t>10月4日</t>
    <rPh sb="2" eb="3">
      <t>ガツ</t>
    </rPh>
    <rPh sb="4" eb="5">
      <t>ヒ</t>
    </rPh>
    <phoneticPr fontId="19"/>
  </si>
  <si>
    <t>*OW-No.18B, NSW-No.23から腐敗臭消える。</t>
    <rPh sb="23" eb="26">
      <t>フハイシュウ</t>
    </rPh>
    <rPh sb="26" eb="27">
      <t>キ</t>
    </rPh>
    <phoneticPr fontId="19"/>
  </si>
  <si>
    <t>10月12日</t>
    <rPh sb="2" eb="3">
      <t>ガツ</t>
    </rPh>
    <rPh sb="5" eb="6">
      <t>ニチ</t>
    </rPh>
    <phoneticPr fontId="19"/>
  </si>
  <si>
    <t>10月18日</t>
    <rPh sb="2" eb="3">
      <t>ガツ</t>
    </rPh>
    <rPh sb="5" eb="6">
      <t>ヒ</t>
    </rPh>
    <phoneticPr fontId="19"/>
  </si>
  <si>
    <t>47m</t>
    <phoneticPr fontId="19"/>
  </si>
  <si>
    <t>58.5m</t>
    <phoneticPr fontId="19"/>
  </si>
  <si>
    <t>5m</t>
    <phoneticPr fontId="19"/>
  </si>
  <si>
    <t>43m</t>
    <phoneticPr fontId="19"/>
  </si>
  <si>
    <t>48.5m</t>
    <phoneticPr fontId="19"/>
  </si>
  <si>
    <t>59m</t>
    <phoneticPr fontId="19"/>
  </si>
  <si>
    <t>23B</t>
    <phoneticPr fontId="19"/>
  </si>
  <si>
    <t>56.5m</t>
    <phoneticPr fontId="19"/>
  </si>
  <si>
    <t>60m</t>
    <phoneticPr fontId="19"/>
  </si>
  <si>
    <t>OW-No.28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</si>
  <si>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</si>
  <si>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</si>
  <si>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</si>
  <si>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</si>
  <si>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</si>
  <si>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</si>
  <si>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*OW-No.18Bが少しだけ臭う, NSW-No.23から腐敗臭がした。</t>
    <rPh sb="11" eb="12">
      <t>スコ</t>
    </rPh>
    <rPh sb="15" eb="16">
      <t>ニオ</t>
    </rPh>
    <rPh sb="30" eb="33">
      <t>フハイシュウ</t>
    </rPh>
    <phoneticPr fontId="19"/>
  </si>
  <si>
    <t>10月25日</t>
    <rPh sb="2" eb="3">
      <t>ガツ</t>
    </rPh>
    <rPh sb="5" eb="6">
      <t>ニチ</t>
    </rPh>
    <phoneticPr fontId="19"/>
  </si>
  <si>
    <t>11月1日</t>
    <rPh sb="2" eb="3">
      <t>ガツ</t>
    </rPh>
    <rPh sb="4" eb="5">
      <t>ヒ</t>
    </rPh>
    <phoneticPr fontId="19"/>
  </si>
  <si>
    <t>47m</t>
    <phoneticPr fontId="19"/>
  </si>
  <si>
    <t>58.5m</t>
    <phoneticPr fontId="19"/>
  </si>
  <si>
    <t>5m</t>
    <phoneticPr fontId="19"/>
  </si>
  <si>
    <t>43m</t>
    <phoneticPr fontId="19"/>
  </si>
  <si>
    <t>48.5m</t>
    <phoneticPr fontId="19"/>
  </si>
  <si>
    <t>59m</t>
    <phoneticPr fontId="19"/>
  </si>
  <si>
    <t>23B</t>
    <phoneticPr fontId="19"/>
  </si>
  <si>
    <t>56.5m</t>
    <phoneticPr fontId="19"/>
  </si>
  <si>
    <t>60m</t>
    <phoneticPr fontId="19"/>
  </si>
  <si>
    <t>OW-No.28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</si>
  <si>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</si>
  <si>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</si>
  <si>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</si>
  <si>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</si>
  <si>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</si>
  <si>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</si>
  <si>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11月8日</t>
    <rPh sb="2" eb="3">
      <t>ガツ</t>
    </rPh>
    <rPh sb="4" eb="5">
      <t>ヒ</t>
    </rPh>
    <phoneticPr fontId="19"/>
  </si>
  <si>
    <t>11月15日</t>
    <rPh sb="2" eb="3">
      <t>ガツ</t>
    </rPh>
    <rPh sb="5" eb="6">
      <t>ヒ</t>
    </rPh>
    <phoneticPr fontId="19"/>
  </si>
  <si>
    <t>11月22日</t>
    <rPh sb="2" eb="3">
      <t>ガツ</t>
    </rPh>
    <rPh sb="5" eb="6">
      <t>ニチ</t>
    </rPh>
    <phoneticPr fontId="19"/>
  </si>
  <si>
    <t>*11月22日：OW-No.18Yから腐敗臭がした。</t>
    <phoneticPr fontId="19"/>
  </si>
  <si>
    <t>＊11月21日：OW-No.18Yから腐敗臭がした。</t>
    <rPh sb="3" eb="4">
      <t>ガツ</t>
    </rPh>
    <rPh sb="6" eb="7">
      <t>ニチ</t>
    </rPh>
    <phoneticPr fontId="19"/>
  </si>
  <si>
    <t>*OW-No.18Yから腐敗臭がした。</t>
    <rPh sb="12" eb="15">
      <t>フハイシュウ</t>
    </rPh>
    <phoneticPr fontId="19"/>
  </si>
  <si>
    <t>11月29日</t>
    <rPh sb="2" eb="3">
      <t>ガツ</t>
    </rPh>
    <rPh sb="5" eb="6">
      <t>ニチ</t>
    </rPh>
    <phoneticPr fontId="19"/>
  </si>
  <si>
    <t>*11月29日：OW-No.18Yから腐敗臭がした。</t>
    <phoneticPr fontId="19"/>
  </si>
  <si>
    <t>12月6日</t>
    <rPh sb="2" eb="3">
      <t>ガツ</t>
    </rPh>
    <rPh sb="4" eb="5">
      <t>カ</t>
    </rPh>
    <phoneticPr fontId="19"/>
  </si>
  <si>
    <t>*12月6日：OW-No.18Yから腐敗臭がした</t>
  </si>
  <si>
    <t>*12月6日：OW-No.18Yから腐敗臭がした</t>
    <rPh sb="3" eb="4">
      <t>ガツ</t>
    </rPh>
    <rPh sb="5" eb="6">
      <t>ニチ</t>
    </rPh>
    <phoneticPr fontId="19"/>
  </si>
  <si>
    <t>*OW-No.18Y・とNSW-No.23から腐敗臭がした。</t>
    <rPh sb="23" eb="26">
      <t>フハイシュウ</t>
    </rPh>
    <phoneticPr fontId="19"/>
  </si>
  <si>
    <t>12月13日</t>
    <rPh sb="2" eb="3">
      <t>ガツ</t>
    </rPh>
    <rPh sb="5" eb="6">
      <t>ニチ</t>
    </rPh>
    <phoneticPr fontId="19"/>
  </si>
  <si>
    <t>12月13日</t>
    <rPh sb="2" eb="3">
      <t>ガツ</t>
    </rPh>
    <rPh sb="5" eb="6">
      <t>ニチ</t>
    </rPh>
    <phoneticPr fontId="19"/>
  </si>
  <si>
    <t>*12月13日：OW-No.18YとNSW-No.23から腐敗臭</t>
    <phoneticPr fontId="19"/>
  </si>
  <si>
    <t>*12月13日：OW-No.18YとNSW-No.23から腐敗臭</t>
    <rPh sb="3" eb="4">
      <t>ガツ</t>
    </rPh>
    <rPh sb="6" eb="7">
      <t>ニチ</t>
    </rPh>
    <phoneticPr fontId="19"/>
  </si>
  <si>
    <t>12月20日</t>
    <rPh sb="2" eb="3">
      <t>ガツ</t>
    </rPh>
    <rPh sb="5" eb="6">
      <t>ニチ</t>
    </rPh>
    <phoneticPr fontId="19"/>
  </si>
  <si>
    <t>12月20日</t>
    <rPh sb="2" eb="3">
      <t>ガツ</t>
    </rPh>
    <rPh sb="5" eb="6">
      <t>ニチ</t>
    </rPh>
    <phoneticPr fontId="19"/>
  </si>
  <si>
    <t>2月16日</t>
    <rPh sb="1" eb="2">
      <t>ガツ</t>
    </rPh>
    <rPh sb="4" eb="5">
      <t>ニチ</t>
    </rPh>
    <phoneticPr fontId="19"/>
  </si>
  <si>
    <t>*12月20日：OW-No.18YとNSW-No.23から腐敗臭</t>
    <phoneticPr fontId="19"/>
  </si>
  <si>
    <t>*12月20日：OW-No.18YとNSW-No.23から腐敗臭</t>
    <rPh sb="3" eb="4">
      <t>ガツ</t>
    </rPh>
    <rPh sb="6" eb="7">
      <t>ニチ</t>
    </rPh>
    <phoneticPr fontId="19"/>
  </si>
  <si>
    <t>12月27日</t>
    <rPh sb="2" eb="3">
      <t>ガツ</t>
    </rPh>
    <rPh sb="5" eb="6">
      <t>ニチ</t>
    </rPh>
    <phoneticPr fontId="19"/>
  </si>
  <si>
    <t>*12月27日：OW-No.18Yから腐敗臭</t>
    <phoneticPr fontId="19"/>
  </si>
  <si>
    <t>*12月27日：OW-No.18Yから腐敗臭</t>
    <phoneticPr fontId="19"/>
  </si>
  <si>
    <t>OW-No.18W</t>
  </si>
  <si>
    <t>OW-No.18X</t>
  </si>
  <si>
    <t>OW-No.18Y</t>
  </si>
  <si>
    <t>OW-No.18Z</t>
  </si>
  <si>
    <t>OW-No.18A</t>
  </si>
  <si>
    <t>OW-No.18B</t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</si>
  <si>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</si>
  <si>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</si>
  <si>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9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</si>
  <si>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</si>
  <si>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</si>
  <si>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</si>
  <si>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</si>
  <si>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</si>
  <si>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</si>
  <si>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</si>
  <si>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9"/>
  </si>
  <si>
    <t>OW-No.19</t>
    <phoneticPr fontId="29"/>
  </si>
  <si>
    <t>OW-No.20</t>
  </si>
  <si>
    <t>OW-No.21</t>
  </si>
  <si>
    <t>OW-No.22</t>
  </si>
  <si>
    <t>OW-No.23</t>
    <phoneticPr fontId="29"/>
  </si>
  <si>
    <t>OW-No.23-B</t>
    <phoneticPr fontId="29"/>
  </si>
  <si>
    <t>OW-No.23-A</t>
    <phoneticPr fontId="29"/>
  </si>
  <si>
    <t>OW-No.23-Z</t>
    <phoneticPr fontId="29"/>
  </si>
  <si>
    <t>OW-No.28</t>
    <phoneticPr fontId="29"/>
  </si>
  <si>
    <t>NSW-No.28</t>
    <phoneticPr fontId="19"/>
  </si>
  <si>
    <t>OW-No.28-1</t>
    <phoneticPr fontId="29"/>
  </si>
  <si>
    <t>OW-No.28-2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</si>
</sst>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;@"/>
    <numFmt numFmtId="177" formatCode="0.000_ "/>
    <numFmt numFmtId="178" formatCode="0.0_ "/>
    <numFmt numFmtId="179" formatCode="0_ "/>
    <numFmt numFmtId="180" formatCode="0.000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.5"/>
      <name val="ＭＳ 明朝"/>
      <family val="1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right" vertical="center"/>
    </xf>
    <xf numFmtId="177" fontId="22" fillId="0" borderId="13" xfId="0" applyNumberFormat="1" applyFont="1" applyBorder="1" applyAlignment="1">
      <alignment horizontal="right" vertical="center"/>
    </xf>
    <xf numFmtId="177" fontId="22" fillId="0" borderId="14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178" fontId="22" fillId="0" borderId="17" xfId="0" applyNumberFormat="1" applyFont="1" applyBorder="1" applyAlignment="1">
      <alignment horizontal="right" vertical="center"/>
    </xf>
    <xf numFmtId="178" fontId="22" fillId="0" borderId="18" xfId="0" applyNumberFormat="1" applyFont="1" applyBorder="1" applyAlignment="1">
      <alignment horizontal="right" vertical="center"/>
    </xf>
    <xf numFmtId="178" fontId="22" fillId="0" borderId="19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/>
    </xf>
    <xf numFmtId="0" fontId="22" fillId="0" borderId="21" xfId="0" applyFont="1" applyBorder="1">
      <alignment vertical="center"/>
    </xf>
    <xf numFmtId="0" fontId="22" fillId="0" borderId="20" xfId="0" applyFont="1" applyBorder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7" fontId="22" fillId="0" borderId="22" xfId="0" applyNumberFormat="1" applyFont="1" applyBorder="1" applyAlignment="1">
      <alignment horizontal="right" vertical="center"/>
    </xf>
    <xf numFmtId="177" fontId="22" fillId="0" borderId="15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178" fontId="22" fillId="0" borderId="23" xfId="0" applyNumberFormat="1" applyFont="1" applyBorder="1" applyAlignment="1">
      <alignment horizontal="right" vertical="center"/>
    </xf>
    <xf numFmtId="178" fontId="20" fillId="0" borderId="23" xfId="0" applyNumberFormat="1" applyFont="1" applyBorder="1" applyAlignment="1">
      <alignment horizontal="right" vertical="center"/>
    </xf>
    <xf numFmtId="178" fontId="22" fillId="0" borderId="16" xfId="0" applyNumberFormat="1" applyFont="1" applyBorder="1" applyAlignment="1">
      <alignment vertical="center"/>
    </xf>
    <xf numFmtId="178" fontId="22" fillId="0" borderId="17" xfId="0" applyNumberFormat="1" applyFont="1" applyBorder="1" applyAlignment="1">
      <alignment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24" xfId="0" applyNumberFormat="1" applyBorder="1">
      <alignment vertical="center"/>
    </xf>
    <xf numFmtId="0" fontId="0" fillId="0" borderId="24" xfId="0" applyFill="1" applyBorder="1">
      <alignment vertical="center"/>
    </xf>
    <xf numFmtId="49" fontId="0" fillId="0" borderId="0" xfId="0" applyNumberFormat="1">
      <alignment vertical="center"/>
    </xf>
    <xf numFmtId="49" fontId="21" fillId="0" borderId="22" xfId="0" applyNumberFormat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2" fillId="27" borderId="29" xfId="0" applyFont="1" applyFill="1" applyBorder="1" applyAlignment="1">
      <alignment horizontal="center" vertical="center"/>
    </xf>
    <xf numFmtId="0" fontId="22" fillId="27" borderId="30" xfId="0" applyFont="1" applyFill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177" fontId="22" fillId="0" borderId="22" xfId="0" applyNumberFormat="1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178" fontId="22" fillId="0" borderId="23" xfId="0" applyNumberFormat="1" applyFont="1" applyBorder="1" applyAlignment="1">
      <alignment vertical="center"/>
    </xf>
    <xf numFmtId="178" fontId="20" fillId="0" borderId="23" xfId="0" applyNumberFormat="1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19" fillId="0" borderId="0" xfId="0" applyFont="1">
      <alignment vertical="center"/>
    </xf>
    <xf numFmtId="0" fontId="22" fillId="0" borderId="23" xfId="0" applyFont="1" applyBorder="1" applyAlignment="1">
      <alignment horizontal="right" vertical="center"/>
    </xf>
    <xf numFmtId="49" fontId="0" fillId="0" borderId="34" xfId="0" applyNumberFormat="1" applyBorder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77" fontId="26" fillId="0" borderId="12" xfId="0" applyNumberFormat="1" applyFont="1" applyBorder="1" applyAlignment="1">
      <alignment horizontal="right" vertical="center"/>
    </xf>
    <xf numFmtId="177" fontId="26" fillId="0" borderId="13" xfId="0" applyNumberFormat="1" applyFont="1" applyBorder="1" applyAlignment="1">
      <alignment horizontal="right" vertical="center"/>
    </xf>
    <xf numFmtId="177" fontId="26" fillId="0" borderId="14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right" vertical="center"/>
    </xf>
    <xf numFmtId="0" fontId="26" fillId="0" borderId="13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178" fontId="26" fillId="0" borderId="17" xfId="0" applyNumberFormat="1" applyFont="1" applyBorder="1" applyAlignment="1">
      <alignment horizontal="right" vertical="center"/>
    </xf>
    <xf numFmtId="178" fontId="26" fillId="0" borderId="18" xfId="0" applyNumberFormat="1" applyFont="1" applyBorder="1" applyAlignment="1">
      <alignment horizontal="right" vertical="center"/>
    </xf>
    <xf numFmtId="178" fontId="26" fillId="0" borderId="19" xfId="0" applyNumberFormat="1" applyFont="1" applyBorder="1" applyAlignment="1">
      <alignment horizontal="right" vertical="center"/>
    </xf>
    <xf numFmtId="0" fontId="26" fillId="0" borderId="0" xfId="0" applyFont="1" applyBorder="1">
      <alignment vertical="center"/>
    </xf>
    <xf numFmtId="0" fontId="25" fillId="0" borderId="21" xfId="0" applyFont="1" applyBorder="1">
      <alignment vertical="center"/>
    </xf>
    <xf numFmtId="0" fontId="27" fillId="0" borderId="21" xfId="0" applyFont="1" applyBorder="1" applyAlignment="1">
      <alignment horizontal="center" vertical="center"/>
    </xf>
    <xf numFmtId="0" fontId="26" fillId="0" borderId="21" xfId="0" applyFont="1" applyBorder="1">
      <alignment vertical="center"/>
    </xf>
    <xf numFmtId="0" fontId="26" fillId="0" borderId="20" xfId="0" applyFont="1" applyBorder="1">
      <alignment vertical="center"/>
    </xf>
    <xf numFmtId="0" fontId="25" fillId="0" borderId="2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177" fontId="26" fillId="0" borderId="22" xfId="0" applyNumberFormat="1" applyFont="1" applyBorder="1" applyAlignment="1">
      <alignment horizontal="right" vertical="center"/>
    </xf>
    <xf numFmtId="177" fontId="26" fillId="0" borderId="15" xfId="0" applyNumberFormat="1" applyFont="1" applyBorder="1" applyAlignment="1">
      <alignment horizontal="right" vertical="center"/>
    </xf>
    <xf numFmtId="0" fontId="28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right" vertical="center"/>
    </xf>
    <xf numFmtId="0" fontId="27" fillId="0" borderId="22" xfId="0" applyFont="1" applyBorder="1" applyAlignment="1">
      <alignment horizontal="right" vertical="center"/>
    </xf>
    <xf numFmtId="0" fontId="26" fillId="0" borderId="15" xfId="0" applyFont="1" applyBorder="1" applyAlignment="1">
      <alignment horizontal="right" vertical="center"/>
    </xf>
    <xf numFmtId="178" fontId="26" fillId="0" borderId="23" xfId="0" applyNumberFormat="1" applyFont="1" applyBorder="1" applyAlignment="1">
      <alignment horizontal="right" vertical="center"/>
    </xf>
    <xf numFmtId="178" fontId="27" fillId="0" borderId="23" xfId="0" applyNumberFormat="1" applyFont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178" fontId="26" fillId="0" borderId="16" xfId="0" applyNumberFormat="1" applyFont="1" applyBorder="1" applyAlignment="1">
      <alignment vertical="center"/>
    </xf>
    <xf numFmtId="178" fontId="26" fillId="0" borderId="17" xfId="0" applyNumberFormat="1" applyFont="1" applyBorder="1" applyAlignment="1">
      <alignment vertical="center"/>
    </xf>
    <xf numFmtId="0" fontId="27" fillId="0" borderId="0" xfId="0" applyFont="1">
      <alignment vertical="center"/>
    </xf>
    <xf numFmtId="49" fontId="25" fillId="0" borderId="22" xfId="0" applyNumberFormat="1" applyFont="1" applyBorder="1" applyAlignment="1">
      <alignment horizontal="center" vertical="center"/>
    </xf>
    <xf numFmtId="177" fontId="26" fillId="0" borderId="22" xfId="0" applyNumberFormat="1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178" fontId="26" fillId="0" borderId="23" xfId="0" applyNumberFormat="1" applyFont="1" applyBorder="1" applyAlignment="1">
      <alignment vertical="center"/>
    </xf>
    <xf numFmtId="178" fontId="27" fillId="0" borderId="23" xfId="0" applyNumberFormat="1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179" fontId="21" fillId="0" borderId="21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179" fontId="25" fillId="0" borderId="21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0" fillId="0" borderId="24" xfId="0" applyBorder="1" applyAlignment="1"/>
    <xf numFmtId="0" fontId="0" fillId="0" borderId="2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0" fillId="0" borderId="24" xfId="0" applyFont="1" applyBorder="1" applyAlignment="1">
      <alignment horizontal="right" vertical="center"/>
    </xf>
    <xf numFmtId="180" fontId="30" fillId="0" borderId="24" xfId="0" applyNumberFormat="1" applyFont="1" applyBorder="1" applyAlignment="1">
      <alignment horizontal="right" vertical="center"/>
    </xf>
    <xf numFmtId="180" fontId="0" fillId="0" borderId="24" xfId="0" applyNumberForma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'2016年・各井戸グラフ'!$C$3:$C$54</c:f>
              <c:numCache>
                <c:formatCode>General</c:formatCode>
                <c:ptCount val="52"/>
                <c:pt idx="0">
                  <c:v>74.12769999999999</c:v>
                </c:pt>
                <c:pt idx="1">
                  <c:v>74.016000000000005</c:v>
                </c:pt>
                <c:pt idx="2">
                  <c:v>74.109000000000009</c:v>
                </c:pt>
                <c:pt idx="3">
                  <c:v>74.099000000000004</c:v>
                </c:pt>
                <c:pt idx="4">
                  <c:v>74.073999999999998</c:v>
                </c:pt>
                <c:pt idx="5">
                  <c:v>74.102000000000004</c:v>
                </c:pt>
                <c:pt idx="6">
                  <c:v>74.126000000000005</c:v>
                </c:pt>
                <c:pt idx="7">
                  <c:v>74.552000000000007</c:v>
                </c:pt>
                <c:pt idx="8">
                  <c:v>74.430000000000007</c:v>
                </c:pt>
                <c:pt idx="9">
                  <c:v>74.474000000000004</c:v>
                </c:pt>
                <c:pt idx="10">
                  <c:v>74.956000000000003</c:v>
                </c:pt>
                <c:pt idx="11">
                  <c:v>74.391000000000005</c:v>
                </c:pt>
                <c:pt idx="12">
                  <c:v>74.320999999999998</c:v>
                </c:pt>
                <c:pt idx="13">
                  <c:v>74.75200000000001</c:v>
                </c:pt>
                <c:pt idx="14">
                  <c:v>74.293999999999997</c:v>
                </c:pt>
                <c:pt idx="15">
                  <c:v>74.445000000000007</c:v>
                </c:pt>
                <c:pt idx="16">
                  <c:v>74.391999999999996</c:v>
                </c:pt>
                <c:pt idx="17">
                  <c:v>74.359000000000009</c:v>
                </c:pt>
                <c:pt idx="18">
                  <c:v>76.094999999999999</c:v>
                </c:pt>
                <c:pt idx="19">
                  <c:v>74.373000000000005</c:v>
                </c:pt>
                <c:pt idx="20">
                  <c:v>74.409000000000006</c:v>
                </c:pt>
                <c:pt idx="21">
                  <c:v>77.210999999999999</c:v>
                </c:pt>
                <c:pt idx="22">
                  <c:v>74.394999999999996</c:v>
                </c:pt>
                <c:pt idx="23">
                  <c:v>76.981000000000009</c:v>
                </c:pt>
                <c:pt idx="24">
                  <c:v>75.135999999999996</c:v>
                </c:pt>
                <c:pt idx="25">
                  <c:v>75.638999999999996</c:v>
                </c:pt>
                <c:pt idx="26">
                  <c:v>74.290000000000006</c:v>
                </c:pt>
                <c:pt idx="27">
                  <c:v>74.436000000000007</c:v>
                </c:pt>
                <c:pt idx="28">
                  <c:v>74.375</c:v>
                </c:pt>
                <c:pt idx="29">
                  <c:v>74.094999999999999</c:v>
                </c:pt>
                <c:pt idx="30">
                  <c:v>75.927999999999997</c:v>
                </c:pt>
                <c:pt idx="31">
                  <c:v>74.162000000000006</c:v>
                </c:pt>
                <c:pt idx="32">
                  <c:v>74.006</c:v>
                </c:pt>
                <c:pt idx="33">
                  <c:v>77.204000000000008</c:v>
                </c:pt>
                <c:pt idx="34">
                  <c:v>77.37</c:v>
                </c:pt>
                <c:pt idx="35">
                  <c:v>74.561999999999998</c:v>
                </c:pt>
                <c:pt idx="36">
                  <c:v>74.716000000000008</c:v>
                </c:pt>
                <c:pt idx="37">
                  <c:v>77.371000000000009</c:v>
                </c:pt>
                <c:pt idx="38">
                  <c:v>74.742000000000004</c:v>
                </c:pt>
                <c:pt idx="39">
                  <c:v>75.837000000000003</c:v>
                </c:pt>
                <c:pt idx="40">
                  <c:v>74.13</c:v>
                </c:pt>
                <c:pt idx="41">
                  <c:v>77.180999999999997</c:v>
                </c:pt>
                <c:pt idx="42">
                  <c:v>74.094000000000008</c:v>
                </c:pt>
                <c:pt idx="43">
                  <c:v>74.697000000000003</c:v>
                </c:pt>
                <c:pt idx="44">
                  <c:v>75.097999999999999</c:v>
                </c:pt>
                <c:pt idx="45">
                  <c:v>75.366</c:v>
                </c:pt>
                <c:pt idx="46">
                  <c:v>74.588999999999999</c:v>
                </c:pt>
                <c:pt idx="47">
                  <c:v>76.653000000000006</c:v>
                </c:pt>
                <c:pt idx="48">
                  <c:v>76.460999999999999</c:v>
                </c:pt>
                <c:pt idx="49">
                  <c:v>74.234000000000009</c:v>
                </c:pt>
                <c:pt idx="50">
                  <c:v>74.408000000000001</c:v>
                </c:pt>
                <c:pt idx="51">
                  <c:v>74.486000000000004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'2016年・各井戸グラフ'!$D$2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'2016年・各井戸グラフ'!$D$3:$D$54</c:f>
              <c:numCache>
                <c:formatCode>General</c:formatCode>
                <c:ptCount val="52"/>
                <c:pt idx="0">
                  <c:v>69.365299999999991</c:v>
                </c:pt>
                <c:pt idx="1">
                  <c:v>68.879300000000001</c:v>
                </c:pt>
                <c:pt idx="2">
                  <c:v>68.907299999999992</c:v>
                </c:pt>
                <c:pt idx="3">
                  <c:v>68.906299999999987</c:v>
                </c:pt>
                <c:pt idx="4">
                  <c:v>68.700299999999999</c:v>
                </c:pt>
                <c:pt idx="5">
                  <c:v>69.001299999999986</c:v>
                </c:pt>
                <c:pt idx="6">
                  <c:v>68.949299999999994</c:v>
                </c:pt>
                <c:pt idx="7">
                  <c:v>69.015299999999996</c:v>
                </c:pt>
                <c:pt idx="8">
                  <c:v>69.178299999999993</c:v>
                </c:pt>
                <c:pt idx="9">
                  <c:v>69.354299999999995</c:v>
                </c:pt>
                <c:pt idx="10">
                  <c:v>69.328299999999999</c:v>
                </c:pt>
                <c:pt idx="11">
                  <c:v>68.887299999999996</c:v>
                </c:pt>
                <c:pt idx="12">
                  <c:v>69.149299999999997</c:v>
                </c:pt>
                <c:pt idx="13">
                  <c:v>69.167299999999997</c:v>
                </c:pt>
                <c:pt idx="14">
                  <c:v>69.059299999999993</c:v>
                </c:pt>
                <c:pt idx="15">
                  <c:v>69.3523</c:v>
                </c:pt>
                <c:pt idx="16">
                  <c:v>69.168299999999988</c:v>
                </c:pt>
                <c:pt idx="17">
                  <c:v>69.144299999999987</c:v>
                </c:pt>
                <c:pt idx="18">
                  <c:v>69.087299999999999</c:v>
                </c:pt>
                <c:pt idx="19">
                  <c:v>69.351299999999995</c:v>
                </c:pt>
                <c:pt idx="20">
                  <c:v>69.209299999999999</c:v>
                </c:pt>
                <c:pt idx="21">
                  <c:v>69.208299999999994</c:v>
                </c:pt>
                <c:pt idx="22">
                  <c:v>69.058299999999988</c:v>
                </c:pt>
                <c:pt idx="23">
                  <c:v>69.252299999999991</c:v>
                </c:pt>
                <c:pt idx="24">
                  <c:v>69.09729999999999</c:v>
                </c:pt>
                <c:pt idx="25">
                  <c:v>69.306299999999993</c:v>
                </c:pt>
                <c:pt idx="26">
                  <c:v>69.008299999999991</c:v>
                </c:pt>
                <c:pt idx="27">
                  <c:v>69.266300000000001</c:v>
                </c:pt>
                <c:pt idx="28">
                  <c:v>68.925299999999993</c:v>
                </c:pt>
                <c:pt idx="29">
                  <c:v>68.957299999999989</c:v>
                </c:pt>
                <c:pt idx="30">
                  <c:v>69.004300000000001</c:v>
                </c:pt>
                <c:pt idx="31">
                  <c:v>69.025299999999987</c:v>
                </c:pt>
                <c:pt idx="32">
                  <c:v>68.8733</c:v>
                </c:pt>
                <c:pt idx="33">
                  <c:v>69.1203</c:v>
                </c:pt>
                <c:pt idx="34">
                  <c:v>69.553299999999993</c:v>
                </c:pt>
                <c:pt idx="35">
                  <c:v>69.09729999999999</c:v>
                </c:pt>
                <c:pt idx="36">
                  <c:v>69.153300000000002</c:v>
                </c:pt>
                <c:pt idx="37">
                  <c:v>69.282299999999992</c:v>
                </c:pt>
                <c:pt idx="38">
                  <c:v>69.523299999999992</c:v>
                </c:pt>
                <c:pt idx="39">
                  <c:v>69.72829999999999</c:v>
                </c:pt>
                <c:pt idx="40">
                  <c:v>69.147300000000001</c:v>
                </c:pt>
                <c:pt idx="41">
                  <c:v>69.146299999999997</c:v>
                </c:pt>
                <c:pt idx="42">
                  <c:v>69.066299999999998</c:v>
                </c:pt>
                <c:pt idx="43">
                  <c:v>69.276299999999992</c:v>
                </c:pt>
                <c:pt idx="44">
                  <c:v>69.413299999999992</c:v>
                </c:pt>
                <c:pt idx="45">
                  <c:v>69.746299999999991</c:v>
                </c:pt>
                <c:pt idx="46">
                  <c:v>69.316299999999998</c:v>
                </c:pt>
                <c:pt idx="47">
                  <c:v>69.490299999999991</c:v>
                </c:pt>
                <c:pt idx="48">
                  <c:v>69.255299999999991</c:v>
                </c:pt>
                <c:pt idx="49">
                  <c:v>69.10629999999999</c:v>
                </c:pt>
                <c:pt idx="50">
                  <c:v>69.258299999999991</c:v>
                </c:pt>
                <c:pt idx="51">
                  <c:v>69.217299999999994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'2016年・各井戸グラフ'!$E$2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'2016年・各井戸グラフ'!$E$3:$E$54</c:f>
              <c:numCache>
                <c:formatCode>General</c:formatCode>
                <c:ptCount val="52"/>
                <c:pt idx="0">
                  <c:v>58.915000000000006</c:v>
                </c:pt>
                <c:pt idx="1">
                  <c:v>58.917000000000002</c:v>
                </c:pt>
                <c:pt idx="2">
                  <c:v>59.132000000000005</c:v>
                </c:pt>
                <c:pt idx="3">
                  <c:v>58.763000000000005</c:v>
                </c:pt>
                <c:pt idx="4">
                  <c:v>58.635000000000005</c:v>
                </c:pt>
                <c:pt idx="5">
                  <c:v>58.801000000000002</c:v>
                </c:pt>
                <c:pt idx="6">
                  <c:v>58.82</c:v>
                </c:pt>
                <c:pt idx="7">
                  <c:v>58.731999999999999</c:v>
                </c:pt>
                <c:pt idx="8">
                  <c:v>58.837000000000003</c:v>
                </c:pt>
                <c:pt idx="9">
                  <c:v>62.863</c:v>
                </c:pt>
                <c:pt idx="10">
                  <c:v>62.585000000000001</c:v>
                </c:pt>
                <c:pt idx="11">
                  <c:v>58.795000000000002</c:v>
                </c:pt>
                <c:pt idx="12">
                  <c:v>58.83</c:v>
                </c:pt>
                <c:pt idx="13">
                  <c:v>61.02</c:v>
                </c:pt>
                <c:pt idx="14">
                  <c:v>58.759</c:v>
                </c:pt>
                <c:pt idx="15">
                  <c:v>58.899000000000001</c:v>
                </c:pt>
                <c:pt idx="16">
                  <c:v>59.055000000000007</c:v>
                </c:pt>
                <c:pt idx="17">
                  <c:v>58.835000000000001</c:v>
                </c:pt>
                <c:pt idx="18">
                  <c:v>59.073</c:v>
                </c:pt>
                <c:pt idx="19">
                  <c:v>59.064</c:v>
                </c:pt>
                <c:pt idx="20">
                  <c:v>59.058000000000007</c:v>
                </c:pt>
                <c:pt idx="21">
                  <c:v>58.962000000000003</c:v>
                </c:pt>
                <c:pt idx="22">
                  <c:v>58.787999999999997</c:v>
                </c:pt>
                <c:pt idx="23">
                  <c:v>58.972999999999999</c:v>
                </c:pt>
                <c:pt idx="24">
                  <c:v>58.901000000000003</c:v>
                </c:pt>
                <c:pt idx="25">
                  <c:v>58.891000000000005</c:v>
                </c:pt>
                <c:pt idx="26">
                  <c:v>58.784999999999997</c:v>
                </c:pt>
                <c:pt idx="27">
                  <c:v>58.948</c:v>
                </c:pt>
                <c:pt idx="28">
                  <c:v>58.817</c:v>
                </c:pt>
                <c:pt idx="29">
                  <c:v>58.881</c:v>
                </c:pt>
                <c:pt idx="30">
                  <c:v>58.867000000000004</c:v>
                </c:pt>
                <c:pt idx="31">
                  <c:v>58.939</c:v>
                </c:pt>
                <c:pt idx="32">
                  <c:v>58.886000000000003</c:v>
                </c:pt>
                <c:pt idx="33">
                  <c:v>58.865000000000002</c:v>
                </c:pt>
                <c:pt idx="34">
                  <c:v>59.194000000000003</c:v>
                </c:pt>
                <c:pt idx="35">
                  <c:v>59.353000000000002</c:v>
                </c:pt>
                <c:pt idx="36">
                  <c:v>58.91</c:v>
                </c:pt>
                <c:pt idx="37">
                  <c:v>58.893000000000001</c:v>
                </c:pt>
                <c:pt idx="38">
                  <c:v>58.933000000000007</c:v>
                </c:pt>
                <c:pt idx="39">
                  <c:v>59.135000000000005</c:v>
                </c:pt>
                <c:pt idx="40">
                  <c:v>58.972000000000001</c:v>
                </c:pt>
                <c:pt idx="41">
                  <c:v>58.895000000000003</c:v>
                </c:pt>
                <c:pt idx="42">
                  <c:v>58.926000000000002</c:v>
                </c:pt>
                <c:pt idx="43">
                  <c:v>59.234000000000002</c:v>
                </c:pt>
                <c:pt idx="44">
                  <c:v>59.195</c:v>
                </c:pt>
                <c:pt idx="45">
                  <c:v>59.370000000000005</c:v>
                </c:pt>
                <c:pt idx="46">
                  <c:v>58.975000000000001</c:v>
                </c:pt>
                <c:pt idx="47">
                  <c:v>58.938000000000002</c:v>
                </c:pt>
                <c:pt idx="48">
                  <c:v>59.022000000000006</c:v>
                </c:pt>
                <c:pt idx="49">
                  <c:v>58.915999999999997</c:v>
                </c:pt>
                <c:pt idx="50">
                  <c:v>58.887</c:v>
                </c:pt>
                <c:pt idx="51">
                  <c:v>58.885000000000005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'2016年・各井戸グラフ'!$F$2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'2016年・各井戸グラフ'!$F$3:$F$54</c:f>
              <c:numCache>
                <c:formatCode>General</c:formatCode>
                <c:ptCount val="52"/>
                <c:pt idx="0">
                  <c:v>55.176000000000002</c:v>
                </c:pt>
                <c:pt idx="1">
                  <c:v>55.034000000000006</c:v>
                </c:pt>
                <c:pt idx="2">
                  <c:v>55.186999999999998</c:v>
                </c:pt>
                <c:pt idx="3">
                  <c:v>55.17</c:v>
                </c:pt>
                <c:pt idx="4">
                  <c:v>55.189000000000007</c:v>
                </c:pt>
                <c:pt idx="5">
                  <c:v>54.876000000000005</c:v>
                </c:pt>
                <c:pt idx="6">
                  <c:v>54.869</c:v>
                </c:pt>
                <c:pt idx="7">
                  <c:v>54.966999999999999</c:v>
                </c:pt>
                <c:pt idx="8">
                  <c:v>54.864000000000004</c:v>
                </c:pt>
                <c:pt idx="9">
                  <c:v>54.691000000000003</c:v>
                </c:pt>
                <c:pt idx="10">
                  <c:v>54.626000000000005</c:v>
                </c:pt>
                <c:pt idx="11">
                  <c:v>54.807000000000002</c:v>
                </c:pt>
                <c:pt idx="12">
                  <c:v>55.234999999999999</c:v>
                </c:pt>
                <c:pt idx="13">
                  <c:v>55.285000000000004</c:v>
                </c:pt>
                <c:pt idx="14">
                  <c:v>55.164000000000001</c:v>
                </c:pt>
                <c:pt idx="15">
                  <c:v>55.261000000000003</c:v>
                </c:pt>
                <c:pt idx="16">
                  <c:v>55.073999999999998</c:v>
                </c:pt>
                <c:pt idx="17">
                  <c:v>55.141000000000005</c:v>
                </c:pt>
                <c:pt idx="18">
                  <c:v>55.213999999999999</c:v>
                </c:pt>
                <c:pt idx="19">
                  <c:v>54.933999999999997</c:v>
                </c:pt>
                <c:pt idx="20">
                  <c:v>55.002000000000002</c:v>
                </c:pt>
                <c:pt idx="21">
                  <c:v>55.141000000000005</c:v>
                </c:pt>
                <c:pt idx="22">
                  <c:v>54.889000000000003</c:v>
                </c:pt>
                <c:pt idx="23">
                  <c:v>55.084000000000003</c:v>
                </c:pt>
                <c:pt idx="24">
                  <c:v>55.033000000000001</c:v>
                </c:pt>
                <c:pt idx="25">
                  <c:v>55.02</c:v>
                </c:pt>
                <c:pt idx="26">
                  <c:v>54.929000000000002</c:v>
                </c:pt>
                <c:pt idx="27">
                  <c:v>55.14</c:v>
                </c:pt>
                <c:pt idx="28">
                  <c:v>55.012</c:v>
                </c:pt>
                <c:pt idx="29">
                  <c:v>55.049000000000007</c:v>
                </c:pt>
                <c:pt idx="30">
                  <c:v>55.287000000000006</c:v>
                </c:pt>
                <c:pt idx="31">
                  <c:v>54.997</c:v>
                </c:pt>
                <c:pt idx="32">
                  <c:v>54.909000000000006</c:v>
                </c:pt>
                <c:pt idx="33">
                  <c:v>55.082000000000001</c:v>
                </c:pt>
                <c:pt idx="34">
                  <c:v>55.414000000000001</c:v>
                </c:pt>
                <c:pt idx="35">
                  <c:v>55.403000000000006</c:v>
                </c:pt>
                <c:pt idx="36">
                  <c:v>55.281000000000006</c:v>
                </c:pt>
                <c:pt idx="37">
                  <c:v>55.118000000000002</c:v>
                </c:pt>
                <c:pt idx="38">
                  <c:v>55.123000000000005</c:v>
                </c:pt>
                <c:pt idx="39">
                  <c:v>55.114000000000004</c:v>
                </c:pt>
                <c:pt idx="40">
                  <c:v>55.355000000000004</c:v>
                </c:pt>
                <c:pt idx="41">
                  <c:v>55.421999999999997</c:v>
                </c:pt>
                <c:pt idx="42">
                  <c:v>55.134</c:v>
                </c:pt>
                <c:pt idx="43">
                  <c:v>55.148000000000003</c:v>
                </c:pt>
                <c:pt idx="44">
                  <c:v>54.957000000000001</c:v>
                </c:pt>
                <c:pt idx="45">
                  <c:v>55.148000000000003</c:v>
                </c:pt>
                <c:pt idx="46">
                  <c:v>54.847000000000001</c:v>
                </c:pt>
                <c:pt idx="47">
                  <c:v>54.97</c:v>
                </c:pt>
                <c:pt idx="48">
                  <c:v>54.962000000000003</c:v>
                </c:pt>
                <c:pt idx="49">
                  <c:v>55.103999999999999</c:v>
                </c:pt>
                <c:pt idx="50">
                  <c:v>55.174000000000007</c:v>
                </c:pt>
                <c:pt idx="51">
                  <c:v>55.279000000000003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'2016年・各井戸グラフ'!$G$2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'2016年・各井戸グラフ'!$G$3:$G$54</c:f>
              <c:numCache>
                <c:formatCode>General</c:formatCode>
                <c:ptCount val="52"/>
                <c:pt idx="0">
                  <c:v>53.105999999999995</c:v>
                </c:pt>
                <c:pt idx="1">
                  <c:v>53.058999999999997</c:v>
                </c:pt>
                <c:pt idx="2">
                  <c:v>53.182999999999993</c:v>
                </c:pt>
                <c:pt idx="3">
                  <c:v>52.950999999999993</c:v>
                </c:pt>
                <c:pt idx="4">
                  <c:v>53.24799999999999</c:v>
                </c:pt>
                <c:pt idx="5">
                  <c:v>52.944999999999993</c:v>
                </c:pt>
                <c:pt idx="6">
                  <c:v>52.984999999999992</c:v>
                </c:pt>
                <c:pt idx="7">
                  <c:v>53.10499999999999</c:v>
                </c:pt>
                <c:pt idx="8">
                  <c:v>53.050999999999988</c:v>
                </c:pt>
                <c:pt idx="9">
                  <c:v>52.980999999999995</c:v>
                </c:pt>
                <c:pt idx="10">
                  <c:v>55.864999999999995</c:v>
                </c:pt>
                <c:pt idx="11">
                  <c:v>52.826999999999998</c:v>
                </c:pt>
                <c:pt idx="12">
                  <c:v>53.218999999999994</c:v>
                </c:pt>
                <c:pt idx="13">
                  <c:v>53.261999999999993</c:v>
                </c:pt>
                <c:pt idx="14">
                  <c:v>53.105999999999995</c:v>
                </c:pt>
                <c:pt idx="15">
                  <c:v>53.183999999999997</c:v>
                </c:pt>
                <c:pt idx="16">
                  <c:v>52.960999999999991</c:v>
                </c:pt>
                <c:pt idx="17">
                  <c:v>53.100999999999992</c:v>
                </c:pt>
                <c:pt idx="18">
                  <c:v>53.135999999999996</c:v>
                </c:pt>
                <c:pt idx="19">
                  <c:v>53.10499999999999</c:v>
                </c:pt>
                <c:pt idx="20">
                  <c:v>53.112999999999992</c:v>
                </c:pt>
                <c:pt idx="21">
                  <c:v>53.133999999999993</c:v>
                </c:pt>
                <c:pt idx="22">
                  <c:v>53.008999999999993</c:v>
                </c:pt>
                <c:pt idx="23">
                  <c:v>53.153999999999996</c:v>
                </c:pt>
                <c:pt idx="24">
                  <c:v>52.856999999999992</c:v>
                </c:pt>
                <c:pt idx="25">
                  <c:v>53.091999999999992</c:v>
                </c:pt>
                <c:pt idx="26">
                  <c:v>53.202999999999989</c:v>
                </c:pt>
                <c:pt idx="27">
                  <c:v>53.225999999999992</c:v>
                </c:pt>
                <c:pt idx="28">
                  <c:v>53.10199999999999</c:v>
                </c:pt>
                <c:pt idx="29">
                  <c:v>53.142999999999994</c:v>
                </c:pt>
                <c:pt idx="30">
                  <c:v>52.981999999999992</c:v>
                </c:pt>
                <c:pt idx="31">
                  <c:v>53.125999999999991</c:v>
                </c:pt>
                <c:pt idx="32">
                  <c:v>53.072999999999993</c:v>
                </c:pt>
                <c:pt idx="33">
                  <c:v>53.10499999999999</c:v>
                </c:pt>
                <c:pt idx="34">
                  <c:v>53.423999999999992</c:v>
                </c:pt>
                <c:pt idx="35">
                  <c:v>53.60799999999999</c:v>
                </c:pt>
                <c:pt idx="36">
                  <c:v>53.273999999999994</c:v>
                </c:pt>
                <c:pt idx="37">
                  <c:v>53.184999999999988</c:v>
                </c:pt>
                <c:pt idx="38">
                  <c:v>53.283999999999992</c:v>
                </c:pt>
                <c:pt idx="39">
                  <c:v>53.641999999999996</c:v>
                </c:pt>
                <c:pt idx="40">
                  <c:v>53.318999999999988</c:v>
                </c:pt>
                <c:pt idx="41">
                  <c:v>53.392999999999994</c:v>
                </c:pt>
                <c:pt idx="42">
                  <c:v>53.164999999999992</c:v>
                </c:pt>
                <c:pt idx="43">
                  <c:v>53.258999999999993</c:v>
                </c:pt>
                <c:pt idx="44">
                  <c:v>53.084999999999994</c:v>
                </c:pt>
                <c:pt idx="45">
                  <c:v>53.536999999999992</c:v>
                </c:pt>
                <c:pt idx="46">
                  <c:v>53.106999999999992</c:v>
                </c:pt>
                <c:pt idx="47">
                  <c:v>53.11099999999999</c:v>
                </c:pt>
                <c:pt idx="48">
                  <c:v>53.141999999999996</c:v>
                </c:pt>
                <c:pt idx="49">
                  <c:v>53.177999999999997</c:v>
                </c:pt>
                <c:pt idx="50">
                  <c:v>53.183999999999997</c:v>
                </c:pt>
                <c:pt idx="51">
                  <c:v>53.237999999999992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'2016年・各井戸グラフ'!$H$2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'2016年・各井戸グラフ'!$H$3:$H$54</c:f>
              <c:numCache>
                <c:formatCode>General</c:formatCode>
                <c:ptCount val="52"/>
                <c:pt idx="0">
                  <c:v>51.866000000000007</c:v>
                </c:pt>
                <c:pt idx="1">
                  <c:v>51.655000000000001</c:v>
                </c:pt>
                <c:pt idx="2">
                  <c:v>51.960000000000008</c:v>
                </c:pt>
                <c:pt idx="3">
                  <c:v>51.555000000000007</c:v>
                </c:pt>
                <c:pt idx="4">
                  <c:v>51.84</c:v>
                </c:pt>
                <c:pt idx="5">
                  <c:v>51.565000000000005</c:v>
                </c:pt>
                <c:pt idx="6">
                  <c:v>51.602000000000004</c:v>
                </c:pt>
                <c:pt idx="7">
                  <c:v>51.921000000000006</c:v>
                </c:pt>
                <c:pt idx="8">
                  <c:v>51.635000000000005</c:v>
                </c:pt>
                <c:pt idx="9">
                  <c:v>51.587000000000003</c:v>
                </c:pt>
                <c:pt idx="10">
                  <c:v>51.721000000000004</c:v>
                </c:pt>
                <c:pt idx="11">
                  <c:v>51.921000000000006</c:v>
                </c:pt>
                <c:pt idx="12">
                  <c:v>51.67</c:v>
                </c:pt>
                <c:pt idx="13">
                  <c:v>51.725000000000009</c:v>
                </c:pt>
                <c:pt idx="14">
                  <c:v>51.503000000000007</c:v>
                </c:pt>
                <c:pt idx="15">
                  <c:v>51.67</c:v>
                </c:pt>
                <c:pt idx="16">
                  <c:v>51.531000000000006</c:v>
                </c:pt>
                <c:pt idx="17">
                  <c:v>51.558000000000007</c:v>
                </c:pt>
                <c:pt idx="18">
                  <c:v>51.542000000000002</c:v>
                </c:pt>
                <c:pt idx="19">
                  <c:v>51.718000000000004</c:v>
                </c:pt>
                <c:pt idx="20">
                  <c:v>51.567000000000007</c:v>
                </c:pt>
                <c:pt idx="21">
                  <c:v>51.667000000000002</c:v>
                </c:pt>
                <c:pt idx="22">
                  <c:v>51.581000000000003</c:v>
                </c:pt>
                <c:pt idx="23">
                  <c:v>51.677000000000007</c:v>
                </c:pt>
                <c:pt idx="24">
                  <c:v>51.465000000000003</c:v>
                </c:pt>
                <c:pt idx="25">
                  <c:v>51.707000000000008</c:v>
                </c:pt>
                <c:pt idx="26">
                  <c:v>51.893000000000001</c:v>
                </c:pt>
                <c:pt idx="27">
                  <c:v>51.855000000000004</c:v>
                </c:pt>
                <c:pt idx="28">
                  <c:v>51.89500000000001</c:v>
                </c:pt>
                <c:pt idx="29">
                  <c:v>51.775000000000006</c:v>
                </c:pt>
                <c:pt idx="30">
                  <c:v>51.930000000000007</c:v>
                </c:pt>
                <c:pt idx="31">
                  <c:v>51.78</c:v>
                </c:pt>
                <c:pt idx="32">
                  <c:v>51.731000000000009</c:v>
                </c:pt>
                <c:pt idx="33">
                  <c:v>52.079000000000008</c:v>
                </c:pt>
                <c:pt idx="34">
                  <c:v>52.071000000000005</c:v>
                </c:pt>
                <c:pt idx="35">
                  <c:v>52.14500000000001</c:v>
                </c:pt>
                <c:pt idx="36">
                  <c:v>51.844000000000008</c:v>
                </c:pt>
                <c:pt idx="37">
                  <c:v>51.695000000000007</c:v>
                </c:pt>
                <c:pt idx="38">
                  <c:v>51.816000000000003</c:v>
                </c:pt>
                <c:pt idx="39">
                  <c:v>51.825000000000003</c:v>
                </c:pt>
                <c:pt idx="40">
                  <c:v>51.827000000000005</c:v>
                </c:pt>
                <c:pt idx="41">
                  <c:v>51.643000000000001</c:v>
                </c:pt>
                <c:pt idx="42">
                  <c:v>51.638000000000005</c:v>
                </c:pt>
                <c:pt idx="43">
                  <c:v>51.685000000000002</c:v>
                </c:pt>
                <c:pt idx="44">
                  <c:v>51.842000000000006</c:v>
                </c:pt>
                <c:pt idx="45">
                  <c:v>51.801000000000002</c:v>
                </c:pt>
                <c:pt idx="46">
                  <c:v>51.678000000000004</c:v>
                </c:pt>
                <c:pt idx="47">
                  <c:v>51.716000000000008</c:v>
                </c:pt>
                <c:pt idx="48">
                  <c:v>51.643000000000001</c:v>
                </c:pt>
                <c:pt idx="49">
                  <c:v>51.647000000000006</c:v>
                </c:pt>
                <c:pt idx="50">
                  <c:v>51.654000000000011</c:v>
                </c:pt>
                <c:pt idx="51">
                  <c:v>51.848000000000006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'2016年・各井戸グラフ'!$I$2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'2016年・各井戸グラフ'!$I$3:$I$54</c:f>
              <c:numCache>
                <c:formatCode>General</c:formatCode>
                <c:ptCount val="52"/>
                <c:pt idx="0">
                  <c:v>51.866</c:v>
                </c:pt>
                <c:pt idx="1">
                  <c:v>51.698000000000008</c:v>
                </c:pt>
                <c:pt idx="2">
                  <c:v>51.947000000000003</c:v>
                </c:pt>
                <c:pt idx="3">
                  <c:v>51.561999999999998</c:v>
                </c:pt>
                <c:pt idx="4">
                  <c:v>51.866</c:v>
                </c:pt>
                <c:pt idx="5">
                  <c:v>51.521000000000001</c:v>
                </c:pt>
                <c:pt idx="6">
                  <c:v>51.518000000000001</c:v>
                </c:pt>
                <c:pt idx="7">
                  <c:v>51.591000000000001</c:v>
                </c:pt>
                <c:pt idx="8">
                  <c:v>51.618000000000002</c:v>
                </c:pt>
                <c:pt idx="9">
                  <c:v>51.518000000000001</c:v>
                </c:pt>
                <c:pt idx="10">
                  <c:v>51.621000000000002</c:v>
                </c:pt>
                <c:pt idx="11">
                  <c:v>51.841000000000001</c:v>
                </c:pt>
                <c:pt idx="12">
                  <c:v>51.600999999999999</c:v>
                </c:pt>
                <c:pt idx="13">
                  <c:v>51.612000000000002</c:v>
                </c:pt>
                <c:pt idx="14">
                  <c:v>51.575000000000003</c:v>
                </c:pt>
                <c:pt idx="15">
                  <c:v>51.456000000000003</c:v>
                </c:pt>
                <c:pt idx="16">
                  <c:v>51.269000000000005</c:v>
                </c:pt>
                <c:pt idx="17">
                  <c:v>51.394000000000005</c:v>
                </c:pt>
                <c:pt idx="18">
                  <c:v>51.622</c:v>
                </c:pt>
                <c:pt idx="19">
                  <c:v>51.852000000000004</c:v>
                </c:pt>
                <c:pt idx="20">
                  <c:v>51.776000000000003</c:v>
                </c:pt>
                <c:pt idx="21">
                  <c:v>51.558999999999997</c:v>
                </c:pt>
                <c:pt idx="22">
                  <c:v>51.456000000000003</c:v>
                </c:pt>
                <c:pt idx="23">
                  <c:v>51.466000000000001</c:v>
                </c:pt>
                <c:pt idx="24">
                  <c:v>51.387</c:v>
                </c:pt>
                <c:pt idx="25">
                  <c:v>51.790000000000006</c:v>
                </c:pt>
                <c:pt idx="26">
                  <c:v>51.594000000000001</c:v>
                </c:pt>
                <c:pt idx="27">
                  <c:v>51.978999999999999</c:v>
                </c:pt>
                <c:pt idx="28">
                  <c:v>51.782000000000004</c:v>
                </c:pt>
                <c:pt idx="29">
                  <c:v>51.873000000000005</c:v>
                </c:pt>
                <c:pt idx="30">
                  <c:v>52.457000000000008</c:v>
                </c:pt>
                <c:pt idx="31">
                  <c:v>51.879000000000005</c:v>
                </c:pt>
                <c:pt idx="32">
                  <c:v>51.823000000000008</c:v>
                </c:pt>
                <c:pt idx="33">
                  <c:v>52.448000000000008</c:v>
                </c:pt>
                <c:pt idx="34">
                  <c:v>51.959000000000003</c:v>
                </c:pt>
                <c:pt idx="35">
                  <c:v>52.116</c:v>
                </c:pt>
                <c:pt idx="36">
                  <c:v>51.991</c:v>
                </c:pt>
                <c:pt idx="37">
                  <c:v>51.763000000000005</c:v>
                </c:pt>
                <c:pt idx="38">
                  <c:v>51.796000000000006</c:v>
                </c:pt>
                <c:pt idx="39">
                  <c:v>52.096000000000004</c:v>
                </c:pt>
                <c:pt idx="40">
                  <c:v>51.876000000000005</c:v>
                </c:pt>
                <c:pt idx="41">
                  <c:v>51.838000000000001</c:v>
                </c:pt>
                <c:pt idx="42">
                  <c:v>51.444000000000003</c:v>
                </c:pt>
                <c:pt idx="43">
                  <c:v>51.719000000000001</c:v>
                </c:pt>
                <c:pt idx="44">
                  <c:v>51.811999999999998</c:v>
                </c:pt>
                <c:pt idx="45">
                  <c:v>51.971000000000004</c:v>
                </c:pt>
                <c:pt idx="46">
                  <c:v>51.499000000000002</c:v>
                </c:pt>
                <c:pt idx="47">
                  <c:v>51.602000000000004</c:v>
                </c:pt>
                <c:pt idx="48">
                  <c:v>51.648000000000003</c:v>
                </c:pt>
                <c:pt idx="49">
                  <c:v>51.451999999999998</c:v>
                </c:pt>
                <c:pt idx="50">
                  <c:v>51.510000000000005</c:v>
                </c:pt>
                <c:pt idx="51">
                  <c:v>51.639000000000003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7640"/>
        <c:axId val="632530184"/>
      </c:lineChart>
      <c:catAx>
        <c:axId val="632517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30184"/>
        <c:crosses val="autoZero"/>
        <c:auto val="1"/>
        <c:lblAlgn val="ctr"/>
        <c:lblOffset val="100"/>
        <c:noMultiLvlLbl val="0"/>
      </c:catAx>
      <c:valAx>
        <c:axId val="632530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1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'2016年・各井戸グラフ'!$BM$3:$BM$54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20</c:v>
                </c:pt>
                <c:pt idx="28">
                  <c:v>15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20</c:v>
                </c:pt>
                <c:pt idx="47">
                  <c:v>12</c:v>
                </c:pt>
                <c:pt idx="48">
                  <c:v>15</c:v>
                </c:pt>
                <c:pt idx="49">
                  <c:v>15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8624"/>
        <c:axId val="632509016"/>
      </c:lineChart>
      <c:catAx>
        <c:axId val="632508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9016"/>
        <c:crosses val="autoZero"/>
        <c:auto val="1"/>
        <c:lblAlgn val="ctr"/>
        <c:lblOffset val="100"/>
        <c:noMultiLvlLbl val="0"/>
      </c:catAx>
      <c:valAx>
        <c:axId val="632509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08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'2016年・各井戸グラフ'!$BN$3:$BN$54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20</c:v>
                </c:pt>
                <c:pt idx="48">
                  <c:v>15</c:v>
                </c:pt>
                <c:pt idx="49">
                  <c:v>20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9800"/>
        <c:axId val="632510192"/>
      </c:lineChart>
      <c:catAx>
        <c:axId val="63250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10192"/>
        <c:crosses val="autoZero"/>
        <c:auto val="1"/>
        <c:lblAlgn val="ctr"/>
        <c:lblOffset val="100"/>
        <c:noMultiLvlLbl val="0"/>
      </c:catAx>
      <c:valAx>
        <c:axId val="632510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09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'2016年・各井戸グラフ'!$BO$2:$BO$3</c:f>
              <c:strCache>
                <c:ptCount val="2"/>
                <c:pt idx="0">
                  <c:v>NSW-No.21</c:v>
                </c:pt>
                <c:pt idx="1">
                  <c:v>20</c:v>
                </c:pt>
              </c:strCache>
            </c:strRef>
          </c:tx>
          <c:cat>
            <c:strRef>
              <c:f>'2016年・各井戸グラフ'!$A$3:$A$55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'2016年・各井戸グラフ'!$BO$4:$BO$54</c:f>
              <c:numCache>
                <c:formatCode>General</c:formatCode>
                <c:ptCount val="5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5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5</c:v>
                </c:pt>
                <c:pt idx="29">
                  <c:v>8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8</c:v>
                </c:pt>
                <c:pt idx="34">
                  <c:v>10</c:v>
                </c:pt>
                <c:pt idx="35">
                  <c:v>15</c:v>
                </c:pt>
                <c:pt idx="36">
                  <c:v>10</c:v>
                </c:pt>
                <c:pt idx="37">
                  <c:v>10</c:v>
                </c:pt>
                <c:pt idx="38">
                  <c:v>12</c:v>
                </c:pt>
                <c:pt idx="39">
                  <c:v>10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6264"/>
        <c:axId val="632531752"/>
      </c:lineChart>
      <c:catAx>
        <c:axId val="632526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31752"/>
        <c:crosses val="autoZero"/>
        <c:auto val="1"/>
        <c:lblAlgn val="ctr"/>
        <c:lblOffset val="100"/>
        <c:noMultiLvlLbl val="0"/>
      </c:catAx>
      <c:valAx>
        <c:axId val="632531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26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'2016年・各井戸グラフ'!$BP$3:$BP$54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20</c:v>
                </c:pt>
                <c:pt idx="30">
                  <c:v>15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12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20</c:v>
                </c:pt>
                <c:pt idx="48">
                  <c:v>20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7440"/>
        <c:axId val="632528224"/>
      </c:lineChart>
      <c:catAx>
        <c:axId val="63252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8224"/>
        <c:crosses val="autoZero"/>
        <c:auto val="1"/>
        <c:lblAlgn val="ctr"/>
        <c:lblOffset val="100"/>
        <c:noMultiLvlLbl val="0"/>
      </c:catAx>
      <c:valAx>
        <c:axId val="63252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2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'2016年・各井戸グラフ'!$BQ$3:$BQ$54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20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20</c:v>
                </c:pt>
                <c:pt idx="13">
                  <c:v>30</c:v>
                </c:pt>
                <c:pt idx="14">
                  <c:v>25</c:v>
                </c:pt>
                <c:pt idx="15">
                  <c:v>25</c:v>
                </c:pt>
                <c:pt idx="16">
                  <c:v>20</c:v>
                </c:pt>
                <c:pt idx="17">
                  <c:v>30</c:v>
                </c:pt>
                <c:pt idx="18">
                  <c:v>30</c:v>
                </c:pt>
                <c:pt idx="19">
                  <c:v>25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25</c:v>
                </c:pt>
                <c:pt idx="26">
                  <c:v>25</c:v>
                </c:pt>
                <c:pt idx="27">
                  <c:v>30</c:v>
                </c:pt>
                <c:pt idx="28">
                  <c:v>30</c:v>
                </c:pt>
                <c:pt idx="29">
                  <c:v>25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30</c:v>
                </c:pt>
                <c:pt idx="44">
                  <c:v>30</c:v>
                </c:pt>
                <c:pt idx="45">
                  <c:v>25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'2016年・各井戸グラフ'!$BR$2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'2016年・各井戸グラフ'!$BR$3:$BR$54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8</c:v>
                </c:pt>
                <c:pt idx="45">
                  <c:v>8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'2016年・各井戸グラフ'!$BS$2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'2016年・各井戸グラフ'!$BS$3:$BS$54</c:f>
              <c:numCache>
                <c:formatCode>General</c:formatCode>
                <c:ptCount val="52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20</c:v>
                </c:pt>
                <c:pt idx="13">
                  <c:v>12</c:v>
                </c:pt>
                <c:pt idx="14">
                  <c:v>12</c:v>
                </c:pt>
                <c:pt idx="15">
                  <c:v>20</c:v>
                </c:pt>
                <c:pt idx="16">
                  <c:v>20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20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12</c:v>
                </c:pt>
                <c:pt idx="30">
                  <c:v>10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15</c:v>
                </c:pt>
                <c:pt idx="41">
                  <c:v>12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5488"/>
        <c:axId val="632505096"/>
      </c:lineChart>
      <c:catAx>
        <c:axId val="63250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5096"/>
        <c:crosses val="autoZero"/>
        <c:auto val="1"/>
        <c:lblAlgn val="ctr"/>
        <c:lblOffset val="100"/>
        <c:noMultiLvlLbl val="0"/>
      </c:catAx>
      <c:valAx>
        <c:axId val="632505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0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'2016年・各井戸グラフ'!$X$3:$X$54</c:f>
              <c:numCache>
                <c:formatCode>General</c:formatCode>
                <c:ptCount val="52"/>
                <c:pt idx="0">
                  <c:v>97.274999999999977</c:v>
                </c:pt>
                <c:pt idx="1">
                  <c:v>96.95499999999997</c:v>
                </c:pt>
                <c:pt idx="2">
                  <c:v>97.030999999999977</c:v>
                </c:pt>
                <c:pt idx="3">
                  <c:v>96.729999999999976</c:v>
                </c:pt>
                <c:pt idx="4">
                  <c:v>96.952999999999975</c:v>
                </c:pt>
                <c:pt idx="5">
                  <c:v>96.60899999999998</c:v>
                </c:pt>
                <c:pt idx="6">
                  <c:v>96.601999999999975</c:v>
                </c:pt>
                <c:pt idx="7">
                  <c:v>96.662999999999982</c:v>
                </c:pt>
                <c:pt idx="8">
                  <c:v>96.485999999999976</c:v>
                </c:pt>
                <c:pt idx="9">
                  <c:v>96.529999999999973</c:v>
                </c:pt>
                <c:pt idx="10">
                  <c:v>96.854999999999976</c:v>
                </c:pt>
                <c:pt idx="11">
                  <c:v>96.780999999999977</c:v>
                </c:pt>
                <c:pt idx="12">
                  <c:v>96.678999999999974</c:v>
                </c:pt>
                <c:pt idx="13">
                  <c:v>96.803999999999974</c:v>
                </c:pt>
                <c:pt idx="14">
                  <c:v>96.909999999999968</c:v>
                </c:pt>
                <c:pt idx="15">
                  <c:v>96.908999999999963</c:v>
                </c:pt>
                <c:pt idx="16">
                  <c:v>96.609999999999971</c:v>
                </c:pt>
                <c:pt idx="17">
                  <c:v>96.913999999999973</c:v>
                </c:pt>
                <c:pt idx="18">
                  <c:v>96.607999999999976</c:v>
                </c:pt>
                <c:pt idx="19">
                  <c:v>96.913999999999973</c:v>
                </c:pt>
                <c:pt idx="20">
                  <c:v>96.636999999999972</c:v>
                </c:pt>
                <c:pt idx="21">
                  <c:v>96.978999999999971</c:v>
                </c:pt>
                <c:pt idx="22">
                  <c:v>96.896999999999963</c:v>
                </c:pt>
                <c:pt idx="23">
                  <c:v>96.929999999999978</c:v>
                </c:pt>
                <c:pt idx="24">
                  <c:v>96.692999999999984</c:v>
                </c:pt>
                <c:pt idx="25">
                  <c:v>96.875999999999976</c:v>
                </c:pt>
                <c:pt idx="26">
                  <c:v>96.95499999999997</c:v>
                </c:pt>
                <c:pt idx="27">
                  <c:v>97.074999999999974</c:v>
                </c:pt>
                <c:pt idx="28">
                  <c:v>97.013999999999982</c:v>
                </c:pt>
                <c:pt idx="29">
                  <c:v>96.95499999999997</c:v>
                </c:pt>
                <c:pt idx="30">
                  <c:v>97.109999999999971</c:v>
                </c:pt>
                <c:pt idx="31">
                  <c:v>96.761999999999972</c:v>
                </c:pt>
                <c:pt idx="32">
                  <c:v>96.801999999999964</c:v>
                </c:pt>
                <c:pt idx="33">
                  <c:v>96.803999999999974</c:v>
                </c:pt>
                <c:pt idx="34">
                  <c:v>97.151999999999973</c:v>
                </c:pt>
                <c:pt idx="35">
                  <c:v>97.581999999999965</c:v>
                </c:pt>
                <c:pt idx="36">
                  <c:v>97.236999999999966</c:v>
                </c:pt>
                <c:pt idx="37">
                  <c:v>97.372999999999976</c:v>
                </c:pt>
                <c:pt idx="38">
                  <c:v>97.446999999999974</c:v>
                </c:pt>
                <c:pt idx="39">
                  <c:v>97.408999999999978</c:v>
                </c:pt>
                <c:pt idx="40">
                  <c:v>97.59199999999997</c:v>
                </c:pt>
                <c:pt idx="41">
                  <c:v>97.57999999999997</c:v>
                </c:pt>
                <c:pt idx="42">
                  <c:v>97.481999999999971</c:v>
                </c:pt>
                <c:pt idx="43">
                  <c:v>97.354999999999976</c:v>
                </c:pt>
                <c:pt idx="44">
                  <c:v>97.659999999999968</c:v>
                </c:pt>
                <c:pt idx="45">
                  <c:v>97.562999999999974</c:v>
                </c:pt>
                <c:pt idx="46">
                  <c:v>97.402999999999977</c:v>
                </c:pt>
                <c:pt idx="47">
                  <c:v>97.373999999999967</c:v>
                </c:pt>
                <c:pt idx="48">
                  <c:v>97.559999999999974</c:v>
                </c:pt>
                <c:pt idx="49">
                  <c:v>97.46999999999997</c:v>
                </c:pt>
                <c:pt idx="50">
                  <c:v>97.46399999999997</c:v>
                </c:pt>
                <c:pt idx="51">
                  <c:v>97.360999999999976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'2016年・各井戸グラフ'!$Y$2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'2016年・各井戸グラフ'!$Y$3:$Y$54</c:f>
              <c:numCache>
                <c:formatCode>General</c:formatCode>
                <c:ptCount val="52"/>
                <c:pt idx="0">
                  <c:v>80.862999999999971</c:v>
                </c:pt>
                <c:pt idx="1">
                  <c:v>80.59099999999998</c:v>
                </c:pt>
                <c:pt idx="2">
                  <c:v>80.725999999999971</c:v>
                </c:pt>
                <c:pt idx="3">
                  <c:v>80.437999999999988</c:v>
                </c:pt>
                <c:pt idx="4">
                  <c:v>80.065999999999974</c:v>
                </c:pt>
                <c:pt idx="5">
                  <c:v>80.384999999999977</c:v>
                </c:pt>
                <c:pt idx="6">
                  <c:v>80.371999999999986</c:v>
                </c:pt>
                <c:pt idx="7">
                  <c:v>80.310999999999979</c:v>
                </c:pt>
                <c:pt idx="8">
                  <c:v>80.325999999999979</c:v>
                </c:pt>
                <c:pt idx="9">
                  <c:v>80.417999999999978</c:v>
                </c:pt>
                <c:pt idx="10">
                  <c:v>80.615999999999985</c:v>
                </c:pt>
                <c:pt idx="11">
                  <c:v>80.650999999999982</c:v>
                </c:pt>
                <c:pt idx="12">
                  <c:v>80.45799999999997</c:v>
                </c:pt>
                <c:pt idx="13">
                  <c:v>80.513999999999982</c:v>
                </c:pt>
                <c:pt idx="14">
                  <c:v>80.47399999999999</c:v>
                </c:pt>
                <c:pt idx="15">
                  <c:v>80.595999999999975</c:v>
                </c:pt>
                <c:pt idx="16">
                  <c:v>80.259999999999977</c:v>
                </c:pt>
                <c:pt idx="17">
                  <c:v>80.618999999999971</c:v>
                </c:pt>
                <c:pt idx="18">
                  <c:v>80.34099999999998</c:v>
                </c:pt>
                <c:pt idx="19">
                  <c:v>80.661999999999978</c:v>
                </c:pt>
                <c:pt idx="20">
                  <c:v>80.569999999999979</c:v>
                </c:pt>
                <c:pt idx="21">
                  <c:v>80.73099999999998</c:v>
                </c:pt>
                <c:pt idx="22">
                  <c:v>80.535999999999973</c:v>
                </c:pt>
                <c:pt idx="23">
                  <c:v>80.725999999999971</c:v>
                </c:pt>
                <c:pt idx="24">
                  <c:v>80.573999999999984</c:v>
                </c:pt>
                <c:pt idx="25">
                  <c:v>80.717999999999989</c:v>
                </c:pt>
                <c:pt idx="26">
                  <c:v>80.514999999999986</c:v>
                </c:pt>
                <c:pt idx="27">
                  <c:v>80.82099999999997</c:v>
                </c:pt>
                <c:pt idx="28">
                  <c:v>80.72399999999999</c:v>
                </c:pt>
                <c:pt idx="29">
                  <c:v>80.716999999999985</c:v>
                </c:pt>
                <c:pt idx="30">
                  <c:v>80.738999999999976</c:v>
                </c:pt>
                <c:pt idx="31">
                  <c:v>80.72799999999998</c:v>
                </c:pt>
                <c:pt idx="32">
                  <c:v>80.655999999999977</c:v>
                </c:pt>
                <c:pt idx="33">
                  <c:v>80.710999999999984</c:v>
                </c:pt>
                <c:pt idx="34">
                  <c:v>80.883999999999986</c:v>
                </c:pt>
                <c:pt idx="35">
                  <c:v>81.181999999999988</c:v>
                </c:pt>
                <c:pt idx="36">
                  <c:v>80.871999999999986</c:v>
                </c:pt>
                <c:pt idx="37">
                  <c:v>80.862999999999971</c:v>
                </c:pt>
                <c:pt idx="38">
                  <c:v>80.914999999999978</c:v>
                </c:pt>
                <c:pt idx="39">
                  <c:v>80.677999999999983</c:v>
                </c:pt>
                <c:pt idx="40">
                  <c:v>80.990999999999985</c:v>
                </c:pt>
                <c:pt idx="41">
                  <c:v>81.014999999999986</c:v>
                </c:pt>
                <c:pt idx="42">
                  <c:v>80.95999999999998</c:v>
                </c:pt>
                <c:pt idx="43">
                  <c:v>81.164999999999978</c:v>
                </c:pt>
                <c:pt idx="44">
                  <c:v>80.85599999999998</c:v>
                </c:pt>
                <c:pt idx="45">
                  <c:v>81.063999999999979</c:v>
                </c:pt>
                <c:pt idx="46">
                  <c:v>80.927999999999983</c:v>
                </c:pt>
                <c:pt idx="47">
                  <c:v>80.890999999999977</c:v>
                </c:pt>
                <c:pt idx="48">
                  <c:v>80.665999999999983</c:v>
                </c:pt>
                <c:pt idx="49">
                  <c:v>80.916999999999973</c:v>
                </c:pt>
                <c:pt idx="50">
                  <c:v>80.922999999999973</c:v>
                </c:pt>
                <c:pt idx="51">
                  <c:v>80.856999999999971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'2016年・各井戸グラフ'!$Z$2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'2016年・各井戸グラフ'!$Z$3:$Z$54</c:f>
              <c:numCache>
                <c:formatCode>General</c:formatCode>
                <c:ptCount val="52"/>
                <c:pt idx="0">
                  <c:v>83.460000000000008</c:v>
                </c:pt>
                <c:pt idx="1">
                  <c:v>83.956000000000003</c:v>
                </c:pt>
                <c:pt idx="2">
                  <c:v>83.772999999999996</c:v>
                </c:pt>
                <c:pt idx="3">
                  <c:v>84.365000000000009</c:v>
                </c:pt>
                <c:pt idx="4">
                  <c:v>84.412000000000006</c:v>
                </c:pt>
                <c:pt idx="5">
                  <c:v>84.969000000000008</c:v>
                </c:pt>
                <c:pt idx="6">
                  <c:v>85.454000000000008</c:v>
                </c:pt>
                <c:pt idx="7">
                  <c:v>85.626000000000005</c:v>
                </c:pt>
                <c:pt idx="8">
                  <c:v>86.027000000000015</c:v>
                </c:pt>
                <c:pt idx="9">
                  <c:v>85.908000000000015</c:v>
                </c:pt>
                <c:pt idx="10">
                  <c:v>86.080000000000013</c:v>
                </c:pt>
                <c:pt idx="11">
                  <c:v>86.00200000000001</c:v>
                </c:pt>
                <c:pt idx="12">
                  <c:v>87.381</c:v>
                </c:pt>
                <c:pt idx="13">
                  <c:v>88.474000000000004</c:v>
                </c:pt>
                <c:pt idx="14">
                  <c:v>87.625</c:v>
                </c:pt>
                <c:pt idx="15">
                  <c:v>93.44</c:v>
                </c:pt>
                <c:pt idx="16">
                  <c:v>92.572000000000003</c:v>
                </c:pt>
                <c:pt idx="17">
                  <c:v>94.16</c:v>
                </c:pt>
                <c:pt idx="18">
                  <c:v>94.951999999999998</c:v>
                </c:pt>
                <c:pt idx="19">
                  <c:v>95.185000000000002</c:v>
                </c:pt>
                <c:pt idx="20">
                  <c:v>94.728000000000009</c:v>
                </c:pt>
                <c:pt idx="21">
                  <c:v>95.63300000000001</c:v>
                </c:pt>
                <c:pt idx="22">
                  <c:v>95.19</c:v>
                </c:pt>
                <c:pt idx="23">
                  <c:v>96.204000000000008</c:v>
                </c:pt>
                <c:pt idx="24">
                  <c:v>95.735000000000014</c:v>
                </c:pt>
                <c:pt idx="25">
                  <c:v>96.115000000000009</c:v>
                </c:pt>
                <c:pt idx="26">
                  <c:v>96.049000000000007</c:v>
                </c:pt>
                <c:pt idx="27">
                  <c:v>96.653000000000006</c:v>
                </c:pt>
                <c:pt idx="28">
                  <c:v>96.403999999999996</c:v>
                </c:pt>
                <c:pt idx="29">
                  <c:v>96.76</c:v>
                </c:pt>
                <c:pt idx="30">
                  <c:v>96.671999999999997</c:v>
                </c:pt>
                <c:pt idx="31">
                  <c:v>97.403000000000006</c:v>
                </c:pt>
                <c:pt idx="32">
                  <c:v>97.126000000000005</c:v>
                </c:pt>
                <c:pt idx="33">
                  <c:v>97.09</c:v>
                </c:pt>
                <c:pt idx="34">
                  <c:v>97.242000000000004</c:v>
                </c:pt>
                <c:pt idx="35">
                  <c:v>97.106000000000009</c:v>
                </c:pt>
                <c:pt idx="36">
                  <c:v>97.881</c:v>
                </c:pt>
                <c:pt idx="37">
                  <c:v>97.27000000000001</c:v>
                </c:pt>
                <c:pt idx="38">
                  <c:v>98.353000000000009</c:v>
                </c:pt>
                <c:pt idx="39">
                  <c:v>97.426000000000002</c:v>
                </c:pt>
                <c:pt idx="40">
                  <c:v>98.614000000000004</c:v>
                </c:pt>
                <c:pt idx="41">
                  <c:v>98.456000000000003</c:v>
                </c:pt>
                <c:pt idx="42">
                  <c:v>99.085000000000008</c:v>
                </c:pt>
                <c:pt idx="43">
                  <c:v>98.743000000000009</c:v>
                </c:pt>
                <c:pt idx="44">
                  <c:v>99.298000000000002</c:v>
                </c:pt>
                <c:pt idx="45">
                  <c:v>99.224000000000004</c:v>
                </c:pt>
                <c:pt idx="46">
                  <c:v>99.76700000000001</c:v>
                </c:pt>
                <c:pt idx="47">
                  <c:v>99.832999999999998</c:v>
                </c:pt>
                <c:pt idx="48">
                  <c:v>99.64200000000001</c:v>
                </c:pt>
                <c:pt idx="49">
                  <c:v>99.927000000000007</c:v>
                </c:pt>
                <c:pt idx="50">
                  <c:v>100.04300000000001</c:v>
                </c:pt>
                <c:pt idx="51">
                  <c:v>99.993000000000009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8032"/>
        <c:axId val="632521168"/>
      </c:lineChart>
      <c:catAx>
        <c:axId val="632518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1168"/>
        <c:crosses val="autoZero"/>
        <c:auto val="1"/>
        <c:lblAlgn val="ctr"/>
        <c:lblOffset val="100"/>
        <c:noMultiLvlLbl val="0"/>
      </c:catAx>
      <c:valAx>
        <c:axId val="632521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18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'2016年・各井戸グラフ'!$BT$3:$BT$54</c:f>
              <c:numCache>
                <c:formatCode>General</c:formatCode>
                <c:ptCount val="52"/>
                <c:pt idx="0">
                  <c:v>130</c:v>
                </c:pt>
                <c:pt idx="1">
                  <c:v>150</c:v>
                </c:pt>
                <c:pt idx="2">
                  <c:v>130</c:v>
                </c:pt>
                <c:pt idx="3">
                  <c:v>180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130</c:v>
                </c:pt>
                <c:pt idx="8">
                  <c:v>150</c:v>
                </c:pt>
                <c:pt idx="9">
                  <c:v>150</c:v>
                </c:pt>
                <c:pt idx="10">
                  <c:v>120</c:v>
                </c:pt>
                <c:pt idx="11">
                  <c:v>150</c:v>
                </c:pt>
                <c:pt idx="12">
                  <c:v>180</c:v>
                </c:pt>
                <c:pt idx="13">
                  <c:v>160</c:v>
                </c:pt>
                <c:pt idx="14">
                  <c:v>180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160</c:v>
                </c:pt>
                <c:pt idx="21">
                  <c:v>120</c:v>
                </c:pt>
                <c:pt idx="22">
                  <c:v>150</c:v>
                </c:pt>
                <c:pt idx="23">
                  <c:v>130</c:v>
                </c:pt>
                <c:pt idx="24">
                  <c:v>150</c:v>
                </c:pt>
                <c:pt idx="25">
                  <c:v>150</c:v>
                </c:pt>
                <c:pt idx="26">
                  <c:v>140</c:v>
                </c:pt>
                <c:pt idx="27">
                  <c:v>200</c:v>
                </c:pt>
                <c:pt idx="28">
                  <c:v>180</c:v>
                </c:pt>
                <c:pt idx="29">
                  <c:v>150</c:v>
                </c:pt>
                <c:pt idx="30">
                  <c:v>200</c:v>
                </c:pt>
                <c:pt idx="31">
                  <c:v>150</c:v>
                </c:pt>
                <c:pt idx="32">
                  <c:v>170</c:v>
                </c:pt>
                <c:pt idx="33">
                  <c:v>150</c:v>
                </c:pt>
                <c:pt idx="34">
                  <c:v>130</c:v>
                </c:pt>
                <c:pt idx="35">
                  <c:v>150</c:v>
                </c:pt>
                <c:pt idx="36">
                  <c:v>130</c:v>
                </c:pt>
                <c:pt idx="37">
                  <c:v>130</c:v>
                </c:pt>
                <c:pt idx="38">
                  <c:v>160</c:v>
                </c:pt>
                <c:pt idx="39">
                  <c:v>150</c:v>
                </c:pt>
                <c:pt idx="40">
                  <c:v>180</c:v>
                </c:pt>
                <c:pt idx="41">
                  <c:v>150</c:v>
                </c:pt>
                <c:pt idx="42">
                  <c:v>150</c:v>
                </c:pt>
                <c:pt idx="43">
                  <c:v>130</c:v>
                </c:pt>
                <c:pt idx="44">
                  <c:v>150</c:v>
                </c:pt>
                <c:pt idx="45">
                  <c:v>150</c:v>
                </c:pt>
                <c:pt idx="46">
                  <c:v>160</c:v>
                </c:pt>
                <c:pt idx="47">
                  <c:v>150</c:v>
                </c:pt>
                <c:pt idx="48">
                  <c:v>150</c:v>
                </c:pt>
                <c:pt idx="49">
                  <c:v>150</c:v>
                </c:pt>
                <c:pt idx="50">
                  <c:v>150</c:v>
                </c:pt>
                <c:pt idx="51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'2016年・各井戸グラフ'!$BU$2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'2016年・各井戸グラフ'!$BU$3:$BU$54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40</c:v>
                </c:pt>
                <c:pt idx="7">
                  <c:v>30</c:v>
                </c:pt>
                <c:pt idx="8">
                  <c:v>30</c:v>
                </c:pt>
                <c:pt idx="9">
                  <c:v>40</c:v>
                </c:pt>
                <c:pt idx="10">
                  <c:v>30</c:v>
                </c:pt>
                <c:pt idx="11">
                  <c:v>30</c:v>
                </c:pt>
                <c:pt idx="12">
                  <c:v>40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40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40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50</c:v>
                </c:pt>
                <c:pt idx="39">
                  <c:v>30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50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30</c:v>
                </c:pt>
                <c:pt idx="48">
                  <c:v>40</c:v>
                </c:pt>
                <c:pt idx="49">
                  <c:v>30</c:v>
                </c:pt>
                <c:pt idx="50">
                  <c:v>40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'2016年・各井戸グラフ'!$BV$2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'2016年・各井戸グラフ'!$BV$3:$BV$54</c:f>
              <c:numCache>
                <c:formatCode>General</c:formatCode>
                <c:ptCount val="52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400</c:v>
                </c:pt>
                <c:pt idx="5">
                  <c:v>700</c:v>
                </c:pt>
                <c:pt idx="6">
                  <c:v>750</c:v>
                </c:pt>
                <c:pt idx="7">
                  <c:v>800</c:v>
                </c:pt>
                <c:pt idx="8">
                  <c:v>700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800</c:v>
                </c:pt>
                <c:pt idx="13">
                  <c:v>600</c:v>
                </c:pt>
                <c:pt idx="14">
                  <c:v>600</c:v>
                </c:pt>
                <c:pt idx="15">
                  <c:v>700</c:v>
                </c:pt>
                <c:pt idx="16">
                  <c:v>600</c:v>
                </c:pt>
                <c:pt idx="17">
                  <c:v>700</c:v>
                </c:pt>
                <c:pt idx="18">
                  <c:v>700</c:v>
                </c:pt>
                <c:pt idx="19">
                  <c:v>800</c:v>
                </c:pt>
                <c:pt idx="20">
                  <c:v>500</c:v>
                </c:pt>
                <c:pt idx="21">
                  <c:v>600</c:v>
                </c:pt>
                <c:pt idx="22">
                  <c:v>600</c:v>
                </c:pt>
                <c:pt idx="23">
                  <c:v>700</c:v>
                </c:pt>
                <c:pt idx="24">
                  <c:v>700</c:v>
                </c:pt>
                <c:pt idx="25">
                  <c:v>750</c:v>
                </c:pt>
                <c:pt idx="26">
                  <c:v>750</c:v>
                </c:pt>
                <c:pt idx="27">
                  <c:v>750</c:v>
                </c:pt>
                <c:pt idx="28">
                  <c:v>750</c:v>
                </c:pt>
                <c:pt idx="29">
                  <c:v>800</c:v>
                </c:pt>
                <c:pt idx="30">
                  <c:v>750</c:v>
                </c:pt>
                <c:pt idx="31">
                  <c:v>700</c:v>
                </c:pt>
                <c:pt idx="32">
                  <c:v>700</c:v>
                </c:pt>
                <c:pt idx="33">
                  <c:v>700</c:v>
                </c:pt>
                <c:pt idx="34">
                  <c:v>600</c:v>
                </c:pt>
                <c:pt idx="35">
                  <c:v>800</c:v>
                </c:pt>
                <c:pt idx="36">
                  <c:v>700</c:v>
                </c:pt>
                <c:pt idx="37">
                  <c:v>700</c:v>
                </c:pt>
                <c:pt idx="38">
                  <c:v>750</c:v>
                </c:pt>
                <c:pt idx="39">
                  <c:v>700</c:v>
                </c:pt>
                <c:pt idx="40">
                  <c:v>800</c:v>
                </c:pt>
                <c:pt idx="41">
                  <c:v>700</c:v>
                </c:pt>
                <c:pt idx="42">
                  <c:v>800</c:v>
                </c:pt>
                <c:pt idx="43">
                  <c:v>600</c:v>
                </c:pt>
                <c:pt idx="44">
                  <c:v>600</c:v>
                </c:pt>
                <c:pt idx="45">
                  <c:v>700</c:v>
                </c:pt>
                <c:pt idx="46">
                  <c:v>700</c:v>
                </c:pt>
                <c:pt idx="47">
                  <c:v>700</c:v>
                </c:pt>
                <c:pt idx="48">
                  <c:v>700</c:v>
                </c:pt>
                <c:pt idx="49">
                  <c:v>700</c:v>
                </c:pt>
                <c:pt idx="50">
                  <c:v>700</c:v>
                </c:pt>
                <c:pt idx="51">
                  <c:v>700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0776"/>
        <c:axId val="632513720"/>
      </c:lineChart>
      <c:catAx>
        <c:axId val="632520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13720"/>
        <c:crosses val="autoZero"/>
        <c:auto val="1"/>
        <c:lblAlgn val="ctr"/>
        <c:lblOffset val="100"/>
        <c:noMultiLvlLbl val="0"/>
      </c:catAx>
      <c:valAx>
        <c:axId val="632513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20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2016</a:t>
            </a:r>
            <a:r>
              <a:rPr lang="ja-JP" altLang="en-US"/>
              <a:t>年大塚山第一処分場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'2016年・全体グラフ'!$C$3:$C$55</c:f>
              <c:numCache>
                <c:formatCode>General</c:formatCode>
                <c:ptCount val="53"/>
                <c:pt idx="0">
                  <c:v>74.12769999999999</c:v>
                </c:pt>
                <c:pt idx="1">
                  <c:v>74.016000000000005</c:v>
                </c:pt>
                <c:pt idx="2">
                  <c:v>74.109000000000009</c:v>
                </c:pt>
                <c:pt idx="3">
                  <c:v>74.099000000000004</c:v>
                </c:pt>
                <c:pt idx="4">
                  <c:v>74.073999999999998</c:v>
                </c:pt>
                <c:pt idx="5">
                  <c:v>74.102000000000004</c:v>
                </c:pt>
                <c:pt idx="6">
                  <c:v>74.126000000000005</c:v>
                </c:pt>
                <c:pt idx="7">
                  <c:v>74.552000000000007</c:v>
                </c:pt>
                <c:pt idx="8">
                  <c:v>74.430000000000007</c:v>
                </c:pt>
                <c:pt idx="9">
                  <c:v>74.474000000000004</c:v>
                </c:pt>
                <c:pt idx="10">
                  <c:v>74.956000000000003</c:v>
                </c:pt>
                <c:pt idx="11">
                  <c:v>74.391000000000005</c:v>
                </c:pt>
                <c:pt idx="12">
                  <c:v>74.320999999999998</c:v>
                </c:pt>
                <c:pt idx="13">
                  <c:v>74.75200000000001</c:v>
                </c:pt>
                <c:pt idx="14">
                  <c:v>74.293999999999997</c:v>
                </c:pt>
                <c:pt idx="15">
                  <c:v>74.445000000000007</c:v>
                </c:pt>
                <c:pt idx="16">
                  <c:v>74.391999999999996</c:v>
                </c:pt>
                <c:pt idx="17">
                  <c:v>74.359000000000009</c:v>
                </c:pt>
                <c:pt idx="18">
                  <c:v>76.094999999999999</c:v>
                </c:pt>
                <c:pt idx="19">
                  <c:v>74.373000000000005</c:v>
                </c:pt>
                <c:pt idx="20">
                  <c:v>74.409000000000006</c:v>
                </c:pt>
                <c:pt idx="21">
                  <c:v>77.210999999999999</c:v>
                </c:pt>
                <c:pt idx="22">
                  <c:v>74.394999999999996</c:v>
                </c:pt>
                <c:pt idx="23">
                  <c:v>76.981000000000009</c:v>
                </c:pt>
                <c:pt idx="24">
                  <c:v>75.135999999999996</c:v>
                </c:pt>
                <c:pt idx="25">
                  <c:v>75.638999999999996</c:v>
                </c:pt>
                <c:pt idx="26">
                  <c:v>74.290000000000006</c:v>
                </c:pt>
                <c:pt idx="27">
                  <c:v>74.436000000000007</c:v>
                </c:pt>
                <c:pt idx="28">
                  <c:v>74.375</c:v>
                </c:pt>
                <c:pt idx="29">
                  <c:v>74.094999999999999</c:v>
                </c:pt>
                <c:pt idx="30">
                  <c:v>75.927999999999997</c:v>
                </c:pt>
                <c:pt idx="31">
                  <c:v>74.162000000000006</c:v>
                </c:pt>
                <c:pt idx="32">
                  <c:v>74.006</c:v>
                </c:pt>
                <c:pt idx="33">
                  <c:v>77.204000000000008</c:v>
                </c:pt>
                <c:pt idx="34">
                  <c:v>77.37</c:v>
                </c:pt>
                <c:pt idx="35">
                  <c:v>74.561999999999998</c:v>
                </c:pt>
                <c:pt idx="36">
                  <c:v>74.716000000000008</c:v>
                </c:pt>
                <c:pt idx="37">
                  <c:v>77.371000000000009</c:v>
                </c:pt>
                <c:pt idx="38">
                  <c:v>74.742000000000004</c:v>
                </c:pt>
                <c:pt idx="39">
                  <c:v>75.837000000000003</c:v>
                </c:pt>
                <c:pt idx="40">
                  <c:v>74.13</c:v>
                </c:pt>
                <c:pt idx="41">
                  <c:v>77.180999999999997</c:v>
                </c:pt>
                <c:pt idx="42">
                  <c:v>74.094000000000008</c:v>
                </c:pt>
                <c:pt idx="43">
                  <c:v>74.697000000000003</c:v>
                </c:pt>
                <c:pt idx="44">
                  <c:v>75.097999999999999</c:v>
                </c:pt>
                <c:pt idx="45">
                  <c:v>75.366</c:v>
                </c:pt>
                <c:pt idx="46">
                  <c:v>74.588999999999999</c:v>
                </c:pt>
                <c:pt idx="47">
                  <c:v>76.653000000000006</c:v>
                </c:pt>
                <c:pt idx="48">
                  <c:v>76.460999999999999</c:v>
                </c:pt>
                <c:pt idx="49">
                  <c:v>74.234000000000009</c:v>
                </c:pt>
                <c:pt idx="50">
                  <c:v>74.408000000000001</c:v>
                </c:pt>
                <c:pt idx="51">
                  <c:v>74.486000000000004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'2016年・全体グラフ'!$D$2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'2016年・全体グラフ'!$D$3:$D$55</c:f>
              <c:numCache>
                <c:formatCode>General</c:formatCode>
                <c:ptCount val="53"/>
                <c:pt idx="0">
                  <c:v>69.365299999999991</c:v>
                </c:pt>
                <c:pt idx="1">
                  <c:v>68.879300000000001</c:v>
                </c:pt>
                <c:pt idx="2">
                  <c:v>68.907299999999992</c:v>
                </c:pt>
                <c:pt idx="3">
                  <c:v>68.906299999999987</c:v>
                </c:pt>
                <c:pt idx="4">
                  <c:v>68.700299999999999</c:v>
                </c:pt>
                <c:pt idx="5">
                  <c:v>69.001299999999986</c:v>
                </c:pt>
                <c:pt idx="6">
                  <c:v>68.949299999999994</c:v>
                </c:pt>
                <c:pt idx="7">
                  <c:v>69.015299999999996</c:v>
                </c:pt>
                <c:pt idx="8">
                  <c:v>69.178299999999993</c:v>
                </c:pt>
                <c:pt idx="9">
                  <c:v>69.354299999999995</c:v>
                </c:pt>
                <c:pt idx="10">
                  <c:v>69.328299999999999</c:v>
                </c:pt>
                <c:pt idx="11">
                  <c:v>68.887299999999996</c:v>
                </c:pt>
                <c:pt idx="12">
                  <c:v>69.149299999999997</c:v>
                </c:pt>
                <c:pt idx="13">
                  <c:v>69.167299999999997</c:v>
                </c:pt>
                <c:pt idx="14">
                  <c:v>69.059299999999993</c:v>
                </c:pt>
                <c:pt idx="15">
                  <c:v>69.3523</c:v>
                </c:pt>
                <c:pt idx="16">
                  <c:v>69.168299999999988</c:v>
                </c:pt>
                <c:pt idx="17">
                  <c:v>69.144299999999987</c:v>
                </c:pt>
                <c:pt idx="18">
                  <c:v>69.087299999999999</c:v>
                </c:pt>
                <c:pt idx="19">
                  <c:v>69.351299999999995</c:v>
                </c:pt>
                <c:pt idx="20">
                  <c:v>69.209299999999999</c:v>
                </c:pt>
                <c:pt idx="21">
                  <c:v>69.208299999999994</c:v>
                </c:pt>
                <c:pt idx="22">
                  <c:v>69.058299999999988</c:v>
                </c:pt>
                <c:pt idx="23">
                  <c:v>69.252299999999991</c:v>
                </c:pt>
                <c:pt idx="24">
                  <c:v>69.09729999999999</c:v>
                </c:pt>
                <c:pt idx="25">
                  <c:v>69.306299999999993</c:v>
                </c:pt>
                <c:pt idx="26">
                  <c:v>69.008299999999991</c:v>
                </c:pt>
                <c:pt idx="27">
                  <c:v>69.266300000000001</c:v>
                </c:pt>
                <c:pt idx="28">
                  <c:v>68.925299999999993</c:v>
                </c:pt>
                <c:pt idx="29">
                  <c:v>68.957299999999989</c:v>
                </c:pt>
                <c:pt idx="30">
                  <c:v>69.004300000000001</c:v>
                </c:pt>
                <c:pt idx="31">
                  <c:v>69.025299999999987</c:v>
                </c:pt>
                <c:pt idx="32">
                  <c:v>68.8733</c:v>
                </c:pt>
                <c:pt idx="33">
                  <c:v>69.1203</c:v>
                </c:pt>
                <c:pt idx="34">
                  <c:v>69.553299999999993</c:v>
                </c:pt>
                <c:pt idx="35">
                  <c:v>69.09729999999999</c:v>
                </c:pt>
                <c:pt idx="36">
                  <c:v>69.153300000000002</c:v>
                </c:pt>
                <c:pt idx="37">
                  <c:v>69.282299999999992</c:v>
                </c:pt>
                <c:pt idx="38">
                  <c:v>69.523299999999992</c:v>
                </c:pt>
                <c:pt idx="39">
                  <c:v>69.72829999999999</c:v>
                </c:pt>
                <c:pt idx="40">
                  <c:v>69.147300000000001</c:v>
                </c:pt>
                <c:pt idx="41">
                  <c:v>69.146299999999997</c:v>
                </c:pt>
                <c:pt idx="42">
                  <c:v>69.066299999999998</c:v>
                </c:pt>
                <c:pt idx="43">
                  <c:v>69.276299999999992</c:v>
                </c:pt>
                <c:pt idx="44">
                  <c:v>69.413299999999992</c:v>
                </c:pt>
                <c:pt idx="45">
                  <c:v>69.746299999999991</c:v>
                </c:pt>
                <c:pt idx="46">
                  <c:v>69.316299999999998</c:v>
                </c:pt>
                <c:pt idx="47">
                  <c:v>69.490299999999991</c:v>
                </c:pt>
                <c:pt idx="48">
                  <c:v>69.255299999999991</c:v>
                </c:pt>
                <c:pt idx="49">
                  <c:v>69.10629999999999</c:v>
                </c:pt>
                <c:pt idx="50">
                  <c:v>69.258299999999991</c:v>
                </c:pt>
                <c:pt idx="51">
                  <c:v>69.217299999999994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'2016年・全体グラフ'!$E$2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'2016年・全体グラフ'!$E$3:$E$55</c:f>
              <c:numCache>
                <c:formatCode>General</c:formatCode>
                <c:ptCount val="53"/>
                <c:pt idx="0">
                  <c:v>58.915000000000006</c:v>
                </c:pt>
                <c:pt idx="1">
                  <c:v>58.917000000000002</c:v>
                </c:pt>
                <c:pt idx="2">
                  <c:v>59.132000000000005</c:v>
                </c:pt>
                <c:pt idx="3">
                  <c:v>58.763000000000005</c:v>
                </c:pt>
                <c:pt idx="4">
                  <c:v>58.635000000000005</c:v>
                </c:pt>
                <c:pt idx="5">
                  <c:v>58.801000000000002</c:v>
                </c:pt>
                <c:pt idx="6">
                  <c:v>58.82</c:v>
                </c:pt>
                <c:pt idx="7">
                  <c:v>58.731999999999999</c:v>
                </c:pt>
                <c:pt idx="8">
                  <c:v>58.837000000000003</c:v>
                </c:pt>
                <c:pt idx="9">
                  <c:v>62.863</c:v>
                </c:pt>
                <c:pt idx="10">
                  <c:v>62.585000000000001</c:v>
                </c:pt>
                <c:pt idx="11">
                  <c:v>58.795000000000002</c:v>
                </c:pt>
                <c:pt idx="12">
                  <c:v>58.83</c:v>
                </c:pt>
                <c:pt idx="13">
                  <c:v>61.02</c:v>
                </c:pt>
                <c:pt idx="14">
                  <c:v>58.759</c:v>
                </c:pt>
                <c:pt idx="15">
                  <c:v>58.899000000000001</c:v>
                </c:pt>
                <c:pt idx="16">
                  <c:v>59.055000000000007</c:v>
                </c:pt>
                <c:pt idx="17">
                  <c:v>58.835000000000001</c:v>
                </c:pt>
                <c:pt idx="18">
                  <c:v>59.073</c:v>
                </c:pt>
                <c:pt idx="19">
                  <c:v>59.064</c:v>
                </c:pt>
                <c:pt idx="20">
                  <c:v>59.058000000000007</c:v>
                </c:pt>
                <c:pt idx="21">
                  <c:v>58.962000000000003</c:v>
                </c:pt>
                <c:pt idx="22">
                  <c:v>58.787999999999997</c:v>
                </c:pt>
                <c:pt idx="23">
                  <c:v>58.972999999999999</c:v>
                </c:pt>
                <c:pt idx="24">
                  <c:v>58.901000000000003</c:v>
                </c:pt>
                <c:pt idx="25">
                  <c:v>58.891000000000005</c:v>
                </c:pt>
                <c:pt idx="26">
                  <c:v>58.784999999999997</c:v>
                </c:pt>
                <c:pt idx="27">
                  <c:v>58.948</c:v>
                </c:pt>
                <c:pt idx="28">
                  <c:v>58.817</c:v>
                </c:pt>
                <c:pt idx="29">
                  <c:v>58.881</c:v>
                </c:pt>
                <c:pt idx="30">
                  <c:v>58.867000000000004</c:v>
                </c:pt>
                <c:pt idx="31">
                  <c:v>58.939</c:v>
                </c:pt>
                <c:pt idx="32">
                  <c:v>58.886000000000003</c:v>
                </c:pt>
                <c:pt idx="33">
                  <c:v>58.865000000000002</c:v>
                </c:pt>
                <c:pt idx="34">
                  <c:v>59.194000000000003</c:v>
                </c:pt>
                <c:pt idx="35">
                  <c:v>59.353000000000002</c:v>
                </c:pt>
                <c:pt idx="36">
                  <c:v>58.91</c:v>
                </c:pt>
                <c:pt idx="37">
                  <c:v>58.893000000000001</c:v>
                </c:pt>
                <c:pt idx="38">
                  <c:v>58.933000000000007</c:v>
                </c:pt>
                <c:pt idx="39">
                  <c:v>59.135000000000005</c:v>
                </c:pt>
                <c:pt idx="40">
                  <c:v>58.972000000000001</c:v>
                </c:pt>
                <c:pt idx="41">
                  <c:v>58.895000000000003</c:v>
                </c:pt>
                <c:pt idx="42">
                  <c:v>58.926000000000002</c:v>
                </c:pt>
                <c:pt idx="43">
                  <c:v>59.234000000000002</c:v>
                </c:pt>
                <c:pt idx="44">
                  <c:v>59.195</c:v>
                </c:pt>
                <c:pt idx="45">
                  <c:v>59.370000000000005</c:v>
                </c:pt>
                <c:pt idx="46">
                  <c:v>58.975000000000001</c:v>
                </c:pt>
                <c:pt idx="47">
                  <c:v>58.938000000000002</c:v>
                </c:pt>
                <c:pt idx="48">
                  <c:v>59.022000000000006</c:v>
                </c:pt>
                <c:pt idx="49">
                  <c:v>58.915999999999997</c:v>
                </c:pt>
                <c:pt idx="50">
                  <c:v>58.887</c:v>
                </c:pt>
                <c:pt idx="51">
                  <c:v>58.885000000000005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'2016年・全体グラフ'!$F$2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'2016年・全体グラフ'!$F$3:$F$55</c:f>
              <c:numCache>
                <c:formatCode>General</c:formatCode>
                <c:ptCount val="53"/>
                <c:pt idx="0">
                  <c:v>55.176000000000002</c:v>
                </c:pt>
                <c:pt idx="1">
                  <c:v>55.034000000000006</c:v>
                </c:pt>
                <c:pt idx="2">
                  <c:v>55.186999999999998</c:v>
                </c:pt>
                <c:pt idx="3">
                  <c:v>55.17</c:v>
                </c:pt>
                <c:pt idx="4">
                  <c:v>55.189000000000007</c:v>
                </c:pt>
                <c:pt idx="5">
                  <c:v>54.876000000000005</c:v>
                </c:pt>
                <c:pt idx="6">
                  <c:v>54.869</c:v>
                </c:pt>
                <c:pt idx="7">
                  <c:v>54.966999999999999</c:v>
                </c:pt>
                <c:pt idx="8">
                  <c:v>54.864000000000004</c:v>
                </c:pt>
                <c:pt idx="9">
                  <c:v>54.691000000000003</c:v>
                </c:pt>
                <c:pt idx="10">
                  <c:v>54.626000000000005</c:v>
                </c:pt>
                <c:pt idx="11">
                  <c:v>54.807000000000002</c:v>
                </c:pt>
                <c:pt idx="12">
                  <c:v>55.234999999999999</c:v>
                </c:pt>
                <c:pt idx="13">
                  <c:v>55.285000000000004</c:v>
                </c:pt>
                <c:pt idx="14">
                  <c:v>55.164000000000001</c:v>
                </c:pt>
                <c:pt idx="15">
                  <c:v>55.261000000000003</c:v>
                </c:pt>
                <c:pt idx="16">
                  <c:v>55.073999999999998</c:v>
                </c:pt>
                <c:pt idx="17">
                  <c:v>55.141000000000005</c:v>
                </c:pt>
                <c:pt idx="18">
                  <c:v>55.213999999999999</c:v>
                </c:pt>
                <c:pt idx="19">
                  <c:v>54.933999999999997</c:v>
                </c:pt>
                <c:pt idx="20">
                  <c:v>55.002000000000002</c:v>
                </c:pt>
                <c:pt idx="21">
                  <c:v>55.141000000000005</c:v>
                </c:pt>
                <c:pt idx="22">
                  <c:v>54.889000000000003</c:v>
                </c:pt>
                <c:pt idx="23">
                  <c:v>55.084000000000003</c:v>
                </c:pt>
                <c:pt idx="24">
                  <c:v>55.033000000000001</c:v>
                </c:pt>
                <c:pt idx="25">
                  <c:v>55.02</c:v>
                </c:pt>
                <c:pt idx="26">
                  <c:v>54.929000000000002</c:v>
                </c:pt>
                <c:pt idx="27">
                  <c:v>55.14</c:v>
                </c:pt>
                <c:pt idx="28">
                  <c:v>55.012</c:v>
                </c:pt>
                <c:pt idx="29">
                  <c:v>55.049000000000007</c:v>
                </c:pt>
                <c:pt idx="30">
                  <c:v>55.287000000000006</c:v>
                </c:pt>
                <c:pt idx="31">
                  <c:v>54.997</c:v>
                </c:pt>
                <c:pt idx="32">
                  <c:v>54.909000000000006</c:v>
                </c:pt>
                <c:pt idx="33">
                  <c:v>55.082000000000001</c:v>
                </c:pt>
                <c:pt idx="34">
                  <c:v>55.414000000000001</c:v>
                </c:pt>
                <c:pt idx="35">
                  <c:v>55.403000000000006</c:v>
                </c:pt>
                <c:pt idx="36">
                  <c:v>55.281000000000006</c:v>
                </c:pt>
                <c:pt idx="37">
                  <c:v>55.118000000000002</c:v>
                </c:pt>
                <c:pt idx="38">
                  <c:v>55.123000000000005</c:v>
                </c:pt>
                <c:pt idx="39">
                  <c:v>55.114000000000004</c:v>
                </c:pt>
                <c:pt idx="40">
                  <c:v>55.355000000000004</c:v>
                </c:pt>
                <c:pt idx="41">
                  <c:v>55.421999999999997</c:v>
                </c:pt>
                <c:pt idx="42">
                  <c:v>55.134</c:v>
                </c:pt>
                <c:pt idx="43">
                  <c:v>55.148000000000003</c:v>
                </c:pt>
                <c:pt idx="44">
                  <c:v>54.957000000000001</c:v>
                </c:pt>
                <c:pt idx="45">
                  <c:v>55.148000000000003</c:v>
                </c:pt>
                <c:pt idx="46">
                  <c:v>54.847000000000001</c:v>
                </c:pt>
                <c:pt idx="47">
                  <c:v>54.97</c:v>
                </c:pt>
                <c:pt idx="48">
                  <c:v>54.962000000000003</c:v>
                </c:pt>
                <c:pt idx="49">
                  <c:v>55.103999999999999</c:v>
                </c:pt>
                <c:pt idx="50">
                  <c:v>55.174000000000007</c:v>
                </c:pt>
                <c:pt idx="51">
                  <c:v>55.279000000000003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'2016年・全体グラフ'!$G$2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'2016年・全体グラフ'!$G$3:$G$55</c:f>
              <c:numCache>
                <c:formatCode>General</c:formatCode>
                <c:ptCount val="53"/>
                <c:pt idx="0">
                  <c:v>53.105999999999995</c:v>
                </c:pt>
                <c:pt idx="1">
                  <c:v>53.058999999999997</c:v>
                </c:pt>
                <c:pt idx="2">
                  <c:v>53.182999999999993</c:v>
                </c:pt>
                <c:pt idx="3">
                  <c:v>52.950999999999993</c:v>
                </c:pt>
                <c:pt idx="4">
                  <c:v>53.24799999999999</c:v>
                </c:pt>
                <c:pt idx="5">
                  <c:v>52.944999999999993</c:v>
                </c:pt>
                <c:pt idx="6">
                  <c:v>52.984999999999992</c:v>
                </c:pt>
                <c:pt idx="7">
                  <c:v>53.10499999999999</c:v>
                </c:pt>
                <c:pt idx="8">
                  <c:v>53.050999999999988</c:v>
                </c:pt>
                <c:pt idx="9">
                  <c:v>52.980999999999995</c:v>
                </c:pt>
                <c:pt idx="10">
                  <c:v>55.864999999999995</c:v>
                </c:pt>
                <c:pt idx="11">
                  <c:v>52.826999999999998</c:v>
                </c:pt>
                <c:pt idx="12">
                  <c:v>53.218999999999994</c:v>
                </c:pt>
                <c:pt idx="13">
                  <c:v>53.261999999999993</c:v>
                </c:pt>
                <c:pt idx="14">
                  <c:v>53.105999999999995</c:v>
                </c:pt>
                <c:pt idx="15">
                  <c:v>53.183999999999997</c:v>
                </c:pt>
                <c:pt idx="16">
                  <c:v>52.960999999999991</c:v>
                </c:pt>
                <c:pt idx="17">
                  <c:v>53.100999999999992</c:v>
                </c:pt>
                <c:pt idx="18">
                  <c:v>53.135999999999996</c:v>
                </c:pt>
                <c:pt idx="19">
                  <c:v>53.10499999999999</c:v>
                </c:pt>
                <c:pt idx="20">
                  <c:v>53.112999999999992</c:v>
                </c:pt>
                <c:pt idx="21">
                  <c:v>53.133999999999993</c:v>
                </c:pt>
                <c:pt idx="22">
                  <c:v>53.008999999999993</c:v>
                </c:pt>
                <c:pt idx="23">
                  <c:v>53.153999999999996</c:v>
                </c:pt>
                <c:pt idx="24">
                  <c:v>52.856999999999992</c:v>
                </c:pt>
                <c:pt idx="25">
                  <c:v>53.091999999999992</c:v>
                </c:pt>
                <c:pt idx="26">
                  <c:v>53.202999999999989</c:v>
                </c:pt>
                <c:pt idx="27">
                  <c:v>53.225999999999992</c:v>
                </c:pt>
                <c:pt idx="28">
                  <c:v>53.10199999999999</c:v>
                </c:pt>
                <c:pt idx="29">
                  <c:v>53.142999999999994</c:v>
                </c:pt>
                <c:pt idx="30">
                  <c:v>52.981999999999992</c:v>
                </c:pt>
                <c:pt idx="31">
                  <c:v>53.125999999999991</c:v>
                </c:pt>
                <c:pt idx="32">
                  <c:v>53.072999999999993</c:v>
                </c:pt>
                <c:pt idx="33">
                  <c:v>53.10499999999999</c:v>
                </c:pt>
                <c:pt idx="34">
                  <c:v>53.423999999999992</c:v>
                </c:pt>
                <c:pt idx="35">
                  <c:v>53.60799999999999</c:v>
                </c:pt>
                <c:pt idx="36">
                  <c:v>53.273999999999994</c:v>
                </c:pt>
                <c:pt idx="37">
                  <c:v>53.184999999999988</c:v>
                </c:pt>
                <c:pt idx="38">
                  <c:v>53.283999999999992</c:v>
                </c:pt>
                <c:pt idx="39">
                  <c:v>53.641999999999996</c:v>
                </c:pt>
                <c:pt idx="40">
                  <c:v>53.318999999999988</c:v>
                </c:pt>
                <c:pt idx="41">
                  <c:v>53.392999999999994</c:v>
                </c:pt>
                <c:pt idx="42">
                  <c:v>53.164999999999992</c:v>
                </c:pt>
                <c:pt idx="43">
                  <c:v>53.258999999999993</c:v>
                </c:pt>
                <c:pt idx="44">
                  <c:v>53.084999999999994</c:v>
                </c:pt>
                <c:pt idx="45">
                  <c:v>53.536999999999992</c:v>
                </c:pt>
                <c:pt idx="46">
                  <c:v>53.106999999999992</c:v>
                </c:pt>
                <c:pt idx="47">
                  <c:v>53.11099999999999</c:v>
                </c:pt>
                <c:pt idx="48">
                  <c:v>53.141999999999996</c:v>
                </c:pt>
                <c:pt idx="49">
                  <c:v>53.177999999999997</c:v>
                </c:pt>
                <c:pt idx="50">
                  <c:v>53.183999999999997</c:v>
                </c:pt>
                <c:pt idx="51">
                  <c:v>53.237999999999992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'2016年・全体グラフ'!$H$2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'2016年・全体グラフ'!$H$3:$H$55</c:f>
              <c:numCache>
                <c:formatCode>General</c:formatCode>
                <c:ptCount val="53"/>
                <c:pt idx="0">
                  <c:v>51.866000000000007</c:v>
                </c:pt>
                <c:pt idx="1">
                  <c:v>51.655000000000001</c:v>
                </c:pt>
                <c:pt idx="2">
                  <c:v>51.960000000000008</c:v>
                </c:pt>
                <c:pt idx="3">
                  <c:v>51.555000000000007</c:v>
                </c:pt>
                <c:pt idx="4">
                  <c:v>51.84</c:v>
                </c:pt>
                <c:pt idx="5">
                  <c:v>51.565000000000005</c:v>
                </c:pt>
                <c:pt idx="6">
                  <c:v>51.602000000000004</c:v>
                </c:pt>
                <c:pt idx="7">
                  <c:v>51.921000000000006</c:v>
                </c:pt>
                <c:pt idx="8">
                  <c:v>51.635000000000005</c:v>
                </c:pt>
                <c:pt idx="9">
                  <c:v>51.587000000000003</c:v>
                </c:pt>
                <c:pt idx="10">
                  <c:v>51.721000000000004</c:v>
                </c:pt>
                <c:pt idx="11">
                  <c:v>51.921000000000006</c:v>
                </c:pt>
                <c:pt idx="12">
                  <c:v>51.67</c:v>
                </c:pt>
                <c:pt idx="13">
                  <c:v>51.725000000000009</c:v>
                </c:pt>
                <c:pt idx="14">
                  <c:v>51.503000000000007</c:v>
                </c:pt>
                <c:pt idx="15">
                  <c:v>51.67</c:v>
                </c:pt>
                <c:pt idx="16">
                  <c:v>51.531000000000006</c:v>
                </c:pt>
                <c:pt idx="17">
                  <c:v>51.558000000000007</c:v>
                </c:pt>
                <c:pt idx="18">
                  <c:v>51.542000000000002</c:v>
                </c:pt>
                <c:pt idx="19">
                  <c:v>51.718000000000004</c:v>
                </c:pt>
                <c:pt idx="20">
                  <c:v>51.567000000000007</c:v>
                </c:pt>
                <c:pt idx="21">
                  <c:v>51.667000000000002</c:v>
                </c:pt>
                <c:pt idx="22">
                  <c:v>51.581000000000003</c:v>
                </c:pt>
                <c:pt idx="23">
                  <c:v>51.677000000000007</c:v>
                </c:pt>
                <c:pt idx="24">
                  <c:v>51.465000000000003</c:v>
                </c:pt>
                <c:pt idx="25">
                  <c:v>51.707000000000008</c:v>
                </c:pt>
                <c:pt idx="26">
                  <c:v>51.893000000000001</c:v>
                </c:pt>
                <c:pt idx="27">
                  <c:v>51.855000000000004</c:v>
                </c:pt>
                <c:pt idx="28">
                  <c:v>51.89500000000001</c:v>
                </c:pt>
                <c:pt idx="29">
                  <c:v>51.775000000000006</c:v>
                </c:pt>
                <c:pt idx="30">
                  <c:v>51.930000000000007</c:v>
                </c:pt>
                <c:pt idx="31">
                  <c:v>51.78</c:v>
                </c:pt>
                <c:pt idx="32">
                  <c:v>51.731000000000009</c:v>
                </c:pt>
                <c:pt idx="33">
                  <c:v>52.079000000000008</c:v>
                </c:pt>
                <c:pt idx="34">
                  <c:v>52.071000000000005</c:v>
                </c:pt>
                <c:pt idx="35">
                  <c:v>52.14500000000001</c:v>
                </c:pt>
                <c:pt idx="36">
                  <c:v>51.844000000000008</c:v>
                </c:pt>
                <c:pt idx="37">
                  <c:v>51.695000000000007</c:v>
                </c:pt>
                <c:pt idx="38">
                  <c:v>51.816000000000003</c:v>
                </c:pt>
                <c:pt idx="39">
                  <c:v>51.825000000000003</c:v>
                </c:pt>
                <c:pt idx="40">
                  <c:v>51.827000000000005</c:v>
                </c:pt>
                <c:pt idx="41">
                  <c:v>51.643000000000001</c:v>
                </c:pt>
                <c:pt idx="42">
                  <c:v>51.638000000000005</c:v>
                </c:pt>
                <c:pt idx="43">
                  <c:v>51.685000000000002</c:v>
                </c:pt>
                <c:pt idx="44">
                  <c:v>51.842000000000006</c:v>
                </c:pt>
                <c:pt idx="45">
                  <c:v>51.801000000000002</c:v>
                </c:pt>
                <c:pt idx="46">
                  <c:v>51.678000000000004</c:v>
                </c:pt>
                <c:pt idx="47">
                  <c:v>51.716000000000008</c:v>
                </c:pt>
                <c:pt idx="48">
                  <c:v>51.643000000000001</c:v>
                </c:pt>
                <c:pt idx="49">
                  <c:v>51.647000000000006</c:v>
                </c:pt>
                <c:pt idx="50">
                  <c:v>51.654000000000011</c:v>
                </c:pt>
                <c:pt idx="51">
                  <c:v>51.848000000000006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'2016年・全体グラフ'!$I$2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'2016年・全体グラフ'!$I$3:$I$55</c:f>
              <c:numCache>
                <c:formatCode>General</c:formatCode>
                <c:ptCount val="53"/>
                <c:pt idx="0">
                  <c:v>51.866</c:v>
                </c:pt>
                <c:pt idx="1">
                  <c:v>51.698000000000008</c:v>
                </c:pt>
                <c:pt idx="2">
                  <c:v>51.947000000000003</c:v>
                </c:pt>
                <c:pt idx="3">
                  <c:v>51.561999999999998</c:v>
                </c:pt>
                <c:pt idx="4">
                  <c:v>51.866</c:v>
                </c:pt>
                <c:pt idx="5">
                  <c:v>51.521000000000001</c:v>
                </c:pt>
                <c:pt idx="6">
                  <c:v>51.518000000000001</c:v>
                </c:pt>
                <c:pt idx="7">
                  <c:v>51.591000000000001</c:v>
                </c:pt>
                <c:pt idx="8">
                  <c:v>51.618000000000002</c:v>
                </c:pt>
                <c:pt idx="9">
                  <c:v>51.518000000000001</c:v>
                </c:pt>
                <c:pt idx="10">
                  <c:v>51.621000000000002</c:v>
                </c:pt>
                <c:pt idx="11">
                  <c:v>51.841000000000001</c:v>
                </c:pt>
                <c:pt idx="12">
                  <c:v>51.600999999999999</c:v>
                </c:pt>
                <c:pt idx="13">
                  <c:v>51.612000000000002</c:v>
                </c:pt>
                <c:pt idx="14">
                  <c:v>51.575000000000003</c:v>
                </c:pt>
                <c:pt idx="15">
                  <c:v>51.456000000000003</c:v>
                </c:pt>
                <c:pt idx="16">
                  <c:v>51.269000000000005</c:v>
                </c:pt>
                <c:pt idx="17">
                  <c:v>51.394000000000005</c:v>
                </c:pt>
                <c:pt idx="18">
                  <c:v>51.622</c:v>
                </c:pt>
                <c:pt idx="19">
                  <c:v>51.852000000000004</c:v>
                </c:pt>
                <c:pt idx="20">
                  <c:v>51.776000000000003</c:v>
                </c:pt>
                <c:pt idx="21">
                  <c:v>51.558999999999997</c:v>
                </c:pt>
                <c:pt idx="22">
                  <c:v>51.456000000000003</c:v>
                </c:pt>
                <c:pt idx="23">
                  <c:v>51.466000000000001</c:v>
                </c:pt>
                <c:pt idx="24">
                  <c:v>51.387</c:v>
                </c:pt>
                <c:pt idx="25">
                  <c:v>51.790000000000006</c:v>
                </c:pt>
                <c:pt idx="26">
                  <c:v>51.594000000000001</c:v>
                </c:pt>
                <c:pt idx="27">
                  <c:v>51.978999999999999</c:v>
                </c:pt>
                <c:pt idx="28">
                  <c:v>51.782000000000004</c:v>
                </c:pt>
                <c:pt idx="29">
                  <c:v>51.873000000000005</c:v>
                </c:pt>
                <c:pt idx="30">
                  <c:v>52.457000000000008</c:v>
                </c:pt>
                <c:pt idx="31">
                  <c:v>51.879000000000005</c:v>
                </c:pt>
                <c:pt idx="32">
                  <c:v>51.823000000000008</c:v>
                </c:pt>
                <c:pt idx="33">
                  <c:v>52.448000000000008</c:v>
                </c:pt>
                <c:pt idx="34">
                  <c:v>51.959000000000003</c:v>
                </c:pt>
                <c:pt idx="35">
                  <c:v>52.116</c:v>
                </c:pt>
                <c:pt idx="36">
                  <c:v>51.991</c:v>
                </c:pt>
                <c:pt idx="37">
                  <c:v>51.763000000000005</c:v>
                </c:pt>
                <c:pt idx="38">
                  <c:v>51.796000000000006</c:v>
                </c:pt>
                <c:pt idx="39">
                  <c:v>52.096000000000004</c:v>
                </c:pt>
                <c:pt idx="40">
                  <c:v>51.876000000000005</c:v>
                </c:pt>
                <c:pt idx="41">
                  <c:v>51.838000000000001</c:v>
                </c:pt>
                <c:pt idx="42">
                  <c:v>51.444000000000003</c:v>
                </c:pt>
                <c:pt idx="43">
                  <c:v>51.719000000000001</c:v>
                </c:pt>
                <c:pt idx="44">
                  <c:v>51.811999999999998</c:v>
                </c:pt>
                <c:pt idx="45">
                  <c:v>51.971000000000004</c:v>
                </c:pt>
                <c:pt idx="46">
                  <c:v>51.499000000000002</c:v>
                </c:pt>
                <c:pt idx="47">
                  <c:v>51.602000000000004</c:v>
                </c:pt>
                <c:pt idx="48">
                  <c:v>51.648000000000003</c:v>
                </c:pt>
                <c:pt idx="49">
                  <c:v>51.451999999999998</c:v>
                </c:pt>
                <c:pt idx="50">
                  <c:v>51.510000000000005</c:v>
                </c:pt>
                <c:pt idx="51">
                  <c:v>51.639000000000003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'2016年・全体グラフ'!$J$2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'2016年・全体グラフ'!$J$3:$J$55</c:f>
              <c:numCache>
                <c:formatCode>General</c:formatCode>
                <c:ptCount val="53"/>
                <c:pt idx="0">
                  <c:v>64.72229999999999</c:v>
                </c:pt>
                <c:pt idx="1">
                  <c:v>64.516300000000001</c:v>
                </c:pt>
                <c:pt idx="2">
                  <c:v>64.698299999999989</c:v>
                </c:pt>
                <c:pt idx="3">
                  <c:v>64.474299999999999</c:v>
                </c:pt>
                <c:pt idx="4">
                  <c:v>64.601299999999995</c:v>
                </c:pt>
                <c:pt idx="5">
                  <c:v>64.408299999999997</c:v>
                </c:pt>
                <c:pt idx="6">
                  <c:v>64.3733</c:v>
                </c:pt>
                <c:pt idx="7">
                  <c:v>64.559299999999993</c:v>
                </c:pt>
                <c:pt idx="8">
                  <c:v>64.712299999999999</c:v>
                </c:pt>
                <c:pt idx="9">
                  <c:v>64.779299999999992</c:v>
                </c:pt>
                <c:pt idx="10">
                  <c:v>64.925299999999993</c:v>
                </c:pt>
                <c:pt idx="11">
                  <c:v>64.860299999999995</c:v>
                </c:pt>
                <c:pt idx="12">
                  <c:v>64.750299999999996</c:v>
                </c:pt>
                <c:pt idx="13">
                  <c:v>64.678299999999993</c:v>
                </c:pt>
                <c:pt idx="14">
                  <c:v>64.60329999999999</c:v>
                </c:pt>
                <c:pt idx="15">
                  <c:v>64.751300000000001</c:v>
                </c:pt>
                <c:pt idx="16">
                  <c:v>64.566299999999998</c:v>
                </c:pt>
                <c:pt idx="17">
                  <c:v>64.631299999999996</c:v>
                </c:pt>
                <c:pt idx="18">
                  <c:v>64.618299999999991</c:v>
                </c:pt>
                <c:pt idx="19">
                  <c:v>64.846299999999999</c:v>
                </c:pt>
                <c:pt idx="20">
                  <c:v>64.769299999999987</c:v>
                </c:pt>
                <c:pt idx="21">
                  <c:v>64.714299999999994</c:v>
                </c:pt>
                <c:pt idx="22">
                  <c:v>64.576299999999989</c:v>
                </c:pt>
                <c:pt idx="23">
                  <c:v>64.940299999999993</c:v>
                </c:pt>
                <c:pt idx="24">
                  <c:v>65.191299999999998</c:v>
                </c:pt>
                <c:pt idx="25">
                  <c:v>64.888299999999987</c:v>
                </c:pt>
                <c:pt idx="26">
                  <c:v>64.784299999999988</c:v>
                </c:pt>
                <c:pt idx="27">
                  <c:v>64.689299999999989</c:v>
                </c:pt>
                <c:pt idx="28">
                  <c:v>64.770299999999992</c:v>
                </c:pt>
                <c:pt idx="29">
                  <c:v>64.630299999999991</c:v>
                </c:pt>
                <c:pt idx="30">
                  <c:v>64.779299999999992</c:v>
                </c:pt>
                <c:pt idx="31">
                  <c:v>64.585299999999989</c:v>
                </c:pt>
                <c:pt idx="32">
                  <c:v>64.540300000000002</c:v>
                </c:pt>
                <c:pt idx="33">
                  <c:v>66.148299999999992</c:v>
                </c:pt>
                <c:pt idx="34">
                  <c:v>65.547299999999993</c:v>
                </c:pt>
                <c:pt idx="35">
                  <c:v>64.791299999999993</c:v>
                </c:pt>
                <c:pt idx="36">
                  <c:v>64.685299999999998</c:v>
                </c:pt>
                <c:pt idx="37">
                  <c:v>66.131299999999996</c:v>
                </c:pt>
                <c:pt idx="38">
                  <c:v>65.202299999999994</c:v>
                </c:pt>
                <c:pt idx="39">
                  <c:v>65.47829999999999</c:v>
                </c:pt>
                <c:pt idx="40">
                  <c:v>64.686299999999989</c:v>
                </c:pt>
                <c:pt idx="41">
                  <c:v>65.157299999999992</c:v>
                </c:pt>
                <c:pt idx="42">
                  <c:v>64.633299999999991</c:v>
                </c:pt>
                <c:pt idx="43">
                  <c:v>66.210299999999989</c:v>
                </c:pt>
                <c:pt idx="44">
                  <c:v>65.827299999999994</c:v>
                </c:pt>
                <c:pt idx="45">
                  <c:v>65.300299999999993</c:v>
                </c:pt>
                <c:pt idx="46">
                  <c:v>64.743299999999991</c:v>
                </c:pt>
                <c:pt idx="47">
                  <c:v>64.8673</c:v>
                </c:pt>
                <c:pt idx="48">
                  <c:v>64.810299999999998</c:v>
                </c:pt>
                <c:pt idx="49">
                  <c:v>64.687299999999993</c:v>
                </c:pt>
                <c:pt idx="50">
                  <c:v>64.71629999999999</c:v>
                </c:pt>
                <c:pt idx="51">
                  <c:v>64.688299999999998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'2016年・全体グラフ'!$K$2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'2016年・全体グラフ'!$K$3:$K$55</c:f>
              <c:numCache>
                <c:formatCode>General</c:formatCode>
                <c:ptCount val="53"/>
                <c:pt idx="0">
                  <c:v>59.2667</c:v>
                </c:pt>
                <c:pt idx="1">
                  <c:v>59.085699999999996</c:v>
                </c:pt>
                <c:pt idx="2">
                  <c:v>59.307699999999997</c:v>
                </c:pt>
                <c:pt idx="3">
                  <c:v>58.926699999999997</c:v>
                </c:pt>
                <c:pt idx="4">
                  <c:v>59.145699999999998</c:v>
                </c:pt>
                <c:pt idx="5">
                  <c:v>58.997699999999995</c:v>
                </c:pt>
                <c:pt idx="6">
                  <c:v>58.957700000000003</c:v>
                </c:pt>
                <c:pt idx="7">
                  <c:v>59.131699999999995</c:v>
                </c:pt>
                <c:pt idx="8">
                  <c:v>59.244699999999995</c:v>
                </c:pt>
                <c:pt idx="9">
                  <c:v>59.282699999999998</c:v>
                </c:pt>
                <c:pt idx="10">
                  <c:v>59.374699999999997</c:v>
                </c:pt>
                <c:pt idx="11">
                  <c:v>59.566699999999997</c:v>
                </c:pt>
                <c:pt idx="12">
                  <c:v>59.340699999999998</c:v>
                </c:pt>
                <c:pt idx="13">
                  <c:v>59.290700000000001</c:v>
                </c:pt>
                <c:pt idx="14">
                  <c:v>59.238699999999994</c:v>
                </c:pt>
                <c:pt idx="15">
                  <c:v>59.3277</c:v>
                </c:pt>
                <c:pt idx="16">
                  <c:v>59.361699999999999</c:v>
                </c:pt>
                <c:pt idx="17">
                  <c:v>59.160699999999999</c:v>
                </c:pt>
                <c:pt idx="18">
                  <c:v>59.432699999999997</c:v>
                </c:pt>
                <c:pt idx="19">
                  <c:v>59.383699999999997</c:v>
                </c:pt>
                <c:pt idx="20">
                  <c:v>59.464700000000001</c:v>
                </c:pt>
                <c:pt idx="21">
                  <c:v>59.201700000000002</c:v>
                </c:pt>
                <c:pt idx="22">
                  <c:v>59.045699999999997</c:v>
                </c:pt>
                <c:pt idx="23">
                  <c:v>59.162700000000001</c:v>
                </c:pt>
                <c:pt idx="24">
                  <c:v>59.137699999999995</c:v>
                </c:pt>
                <c:pt idx="25">
                  <c:v>59.339700000000001</c:v>
                </c:pt>
                <c:pt idx="26">
                  <c:v>59.289699999999996</c:v>
                </c:pt>
                <c:pt idx="27">
                  <c:v>59.285699999999999</c:v>
                </c:pt>
                <c:pt idx="28">
                  <c:v>59.173699999999997</c:v>
                </c:pt>
                <c:pt idx="29">
                  <c:v>59.017699999999998</c:v>
                </c:pt>
                <c:pt idx="30">
                  <c:v>59.069699999999997</c:v>
                </c:pt>
                <c:pt idx="31">
                  <c:v>58.980699999999999</c:v>
                </c:pt>
                <c:pt idx="32">
                  <c:v>58.953699999999998</c:v>
                </c:pt>
                <c:pt idx="33">
                  <c:v>59.357699999999994</c:v>
                </c:pt>
                <c:pt idx="34">
                  <c:v>59.523699999999998</c:v>
                </c:pt>
                <c:pt idx="35">
                  <c:v>59.717700000000001</c:v>
                </c:pt>
                <c:pt idx="36">
                  <c:v>59.389699999999998</c:v>
                </c:pt>
                <c:pt idx="37">
                  <c:v>59.343699999999998</c:v>
                </c:pt>
                <c:pt idx="38">
                  <c:v>59.636699999999998</c:v>
                </c:pt>
                <c:pt idx="39">
                  <c:v>59.794699999999999</c:v>
                </c:pt>
                <c:pt idx="40">
                  <c:v>59.339700000000001</c:v>
                </c:pt>
                <c:pt idx="41">
                  <c:v>59.372699999999995</c:v>
                </c:pt>
                <c:pt idx="42">
                  <c:v>59.302700000000002</c:v>
                </c:pt>
                <c:pt idx="43">
                  <c:v>59.335699999999996</c:v>
                </c:pt>
                <c:pt idx="44">
                  <c:v>59.429699999999997</c:v>
                </c:pt>
                <c:pt idx="45">
                  <c:v>59.761699999999998</c:v>
                </c:pt>
                <c:pt idx="46">
                  <c:v>59.386699999999998</c:v>
                </c:pt>
                <c:pt idx="47">
                  <c:v>59.464700000000001</c:v>
                </c:pt>
                <c:pt idx="48">
                  <c:v>59.374699999999997</c:v>
                </c:pt>
                <c:pt idx="49">
                  <c:v>59.383699999999997</c:v>
                </c:pt>
                <c:pt idx="50">
                  <c:v>59.242699999999999</c:v>
                </c:pt>
                <c:pt idx="51">
                  <c:v>59.3917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'2016年・全体グラフ'!$L$2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'2016年・全体グラフ'!$L$3:$L$55</c:f>
              <c:numCache>
                <c:formatCode>General</c:formatCode>
                <c:ptCount val="53"/>
                <c:pt idx="0">
                  <c:v>57.534800000000004</c:v>
                </c:pt>
                <c:pt idx="1">
                  <c:v>57.369800000000005</c:v>
                </c:pt>
                <c:pt idx="2">
                  <c:v>57.341800000000006</c:v>
                </c:pt>
                <c:pt idx="3">
                  <c:v>57.251800000000003</c:v>
                </c:pt>
                <c:pt idx="4">
                  <c:v>57.231800000000007</c:v>
                </c:pt>
                <c:pt idx="5">
                  <c:v>57.280799999999999</c:v>
                </c:pt>
                <c:pt idx="6">
                  <c:v>57.281800000000004</c:v>
                </c:pt>
                <c:pt idx="7">
                  <c:v>57.343800000000002</c:v>
                </c:pt>
                <c:pt idx="8">
                  <c:v>57.316800000000001</c:v>
                </c:pt>
                <c:pt idx="9">
                  <c:v>57.4328</c:v>
                </c:pt>
                <c:pt idx="10">
                  <c:v>57.343800000000002</c:v>
                </c:pt>
                <c:pt idx="11">
                  <c:v>57.159800000000004</c:v>
                </c:pt>
                <c:pt idx="12">
                  <c:v>57.3628</c:v>
                </c:pt>
                <c:pt idx="13">
                  <c:v>57.494800000000005</c:v>
                </c:pt>
                <c:pt idx="14">
                  <c:v>57.720800000000004</c:v>
                </c:pt>
                <c:pt idx="15">
                  <c:v>57.397800000000004</c:v>
                </c:pt>
                <c:pt idx="16">
                  <c:v>57.2958</c:v>
                </c:pt>
                <c:pt idx="17">
                  <c:v>57.361800000000002</c:v>
                </c:pt>
                <c:pt idx="18">
                  <c:v>57.137799999999999</c:v>
                </c:pt>
                <c:pt idx="19">
                  <c:v>57.2348</c:v>
                </c:pt>
                <c:pt idx="20">
                  <c:v>57.5398</c:v>
                </c:pt>
                <c:pt idx="21">
                  <c:v>57.427800000000005</c:v>
                </c:pt>
                <c:pt idx="22">
                  <c:v>57.2438</c:v>
                </c:pt>
                <c:pt idx="23">
                  <c:v>57.434800000000003</c:v>
                </c:pt>
                <c:pt idx="24">
                  <c:v>57.328800000000001</c:v>
                </c:pt>
                <c:pt idx="25">
                  <c:v>57.3598</c:v>
                </c:pt>
                <c:pt idx="26">
                  <c:v>57.537800000000004</c:v>
                </c:pt>
                <c:pt idx="27">
                  <c:v>57.421800000000005</c:v>
                </c:pt>
                <c:pt idx="28">
                  <c:v>57.230800000000002</c:v>
                </c:pt>
                <c:pt idx="29">
                  <c:v>57.356800000000007</c:v>
                </c:pt>
                <c:pt idx="30">
                  <c:v>57.3658</c:v>
                </c:pt>
                <c:pt idx="31">
                  <c:v>57.373800000000003</c:v>
                </c:pt>
                <c:pt idx="32">
                  <c:v>57.349800000000002</c:v>
                </c:pt>
                <c:pt idx="33">
                  <c:v>57.552800000000005</c:v>
                </c:pt>
                <c:pt idx="34">
                  <c:v>56.8718</c:v>
                </c:pt>
                <c:pt idx="35">
                  <c:v>56.724800000000002</c:v>
                </c:pt>
                <c:pt idx="36">
                  <c:v>57.439800000000005</c:v>
                </c:pt>
                <c:pt idx="37">
                  <c:v>57.101800000000004</c:v>
                </c:pt>
                <c:pt idx="38">
                  <c:v>57.448800000000006</c:v>
                </c:pt>
                <c:pt idx="39">
                  <c:v>57.695800000000006</c:v>
                </c:pt>
                <c:pt idx="40">
                  <c:v>57.466800000000006</c:v>
                </c:pt>
                <c:pt idx="41">
                  <c:v>57.442800000000005</c:v>
                </c:pt>
                <c:pt idx="42">
                  <c:v>57.409800000000004</c:v>
                </c:pt>
                <c:pt idx="43">
                  <c:v>57.470800000000004</c:v>
                </c:pt>
                <c:pt idx="44">
                  <c:v>57.562800000000003</c:v>
                </c:pt>
                <c:pt idx="45">
                  <c:v>57.834800000000001</c:v>
                </c:pt>
                <c:pt idx="46">
                  <c:v>57.4208</c:v>
                </c:pt>
                <c:pt idx="47">
                  <c:v>57.378799999999998</c:v>
                </c:pt>
                <c:pt idx="48">
                  <c:v>57.3628</c:v>
                </c:pt>
                <c:pt idx="49">
                  <c:v>57.407800000000002</c:v>
                </c:pt>
                <c:pt idx="50">
                  <c:v>57.376800000000003</c:v>
                </c:pt>
                <c:pt idx="51">
                  <c:v>57.333800000000004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'2016年・全体グラフ'!$M$2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'2016年・全体グラフ'!$M$3:$M$55</c:f>
              <c:numCache>
                <c:formatCode>General</c:formatCode>
                <c:ptCount val="53"/>
                <c:pt idx="0">
                  <c:v>54.3643</c:v>
                </c:pt>
                <c:pt idx="1">
                  <c:v>54.133300000000006</c:v>
                </c:pt>
                <c:pt idx="2">
                  <c:v>54.240300000000005</c:v>
                </c:pt>
                <c:pt idx="3">
                  <c:v>53.996300000000005</c:v>
                </c:pt>
                <c:pt idx="4">
                  <c:v>53.987300000000005</c:v>
                </c:pt>
                <c:pt idx="5">
                  <c:v>53.956300000000006</c:v>
                </c:pt>
                <c:pt idx="6">
                  <c:v>53.960300000000004</c:v>
                </c:pt>
                <c:pt idx="7">
                  <c:v>54.174300000000002</c:v>
                </c:pt>
                <c:pt idx="8">
                  <c:v>53.949300000000008</c:v>
                </c:pt>
                <c:pt idx="9">
                  <c:v>53.996300000000005</c:v>
                </c:pt>
                <c:pt idx="10">
                  <c:v>53.933300000000003</c:v>
                </c:pt>
                <c:pt idx="11">
                  <c:v>54.194300000000005</c:v>
                </c:pt>
                <c:pt idx="12">
                  <c:v>54.389300000000006</c:v>
                </c:pt>
                <c:pt idx="13">
                  <c:v>54.439300000000003</c:v>
                </c:pt>
                <c:pt idx="14">
                  <c:v>54.050300000000007</c:v>
                </c:pt>
                <c:pt idx="15">
                  <c:v>54.390300000000003</c:v>
                </c:pt>
                <c:pt idx="16">
                  <c:v>54.3673</c:v>
                </c:pt>
                <c:pt idx="17">
                  <c:v>54.294300000000007</c:v>
                </c:pt>
                <c:pt idx="18">
                  <c:v>54.131300000000003</c:v>
                </c:pt>
                <c:pt idx="19">
                  <c:v>54.150300000000001</c:v>
                </c:pt>
                <c:pt idx="20">
                  <c:v>54.1083</c:v>
                </c:pt>
                <c:pt idx="21">
                  <c:v>54.267300000000006</c:v>
                </c:pt>
                <c:pt idx="22">
                  <c:v>54.278300000000002</c:v>
                </c:pt>
                <c:pt idx="23">
                  <c:v>54.168300000000002</c:v>
                </c:pt>
                <c:pt idx="24">
                  <c:v>54.033300000000004</c:v>
                </c:pt>
                <c:pt idx="25">
                  <c:v>54.199300000000008</c:v>
                </c:pt>
                <c:pt idx="26">
                  <c:v>54.321300000000008</c:v>
                </c:pt>
                <c:pt idx="27">
                  <c:v>54.261300000000006</c:v>
                </c:pt>
                <c:pt idx="28">
                  <c:v>54.182300000000005</c:v>
                </c:pt>
                <c:pt idx="29">
                  <c:v>54.146300000000004</c:v>
                </c:pt>
                <c:pt idx="30">
                  <c:v>54.187300000000008</c:v>
                </c:pt>
                <c:pt idx="31">
                  <c:v>54.062300000000008</c:v>
                </c:pt>
                <c:pt idx="32">
                  <c:v>54.042300000000004</c:v>
                </c:pt>
                <c:pt idx="33">
                  <c:v>54.299300000000002</c:v>
                </c:pt>
                <c:pt idx="34">
                  <c:v>54.3613</c:v>
                </c:pt>
                <c:pt idx="35">
                  <c:v>54.423300000000005</c:v>
                </c:pt>
                <c:pt idx="36">
                  <c:v>54.429300000000005</c:v>
                </c:pt>
                <c:pt idx="37">
                  <c:v>54.295300000000005</c:v>
                </c:pt>
                <c:pt idx="38">
                  <c:v>54.407300000000006</c:v>
                </c:pt>
                <c:pt idx="39">
                  <c:v>54.221300000000006</c:v>
                </c:pt>
                <c:pt idx="40">
                  <c:v>54.467300000000009</c:v>
                </c:pt>
                <c:pt idx="41">
                  <c:v>54.474299999999999</c:v>
                </c:pt>
                <c:pt idx="42">
                  <c:v>54.2303</c:v>
                </c:pt>
                <c:pt idx="43">
                  <c:v>54.206300000000006</c:v>
                </c:pt>
                <c:pt idx="44">
                  <c:v>54.047300000000007</c:v>
                </c:pt>
                <c:pt idx="45">
                  <c:v>54.1113</c:v>
                </c:pt>
                <c:pt idx="46">
                  <c:v>54.077300000000008</c:v>
                </c:pt>
                <c:pt idx="47">
                  <c:v>54.060300000000005</c:v>
                </c:pt>
                <c:pt idx="48">
                  <c:v>54.007300000000001</c:v>
                </c:pt>
                <c:pt idx="49">
                  <c:v>54.214300000000009</c:v>
                </c:pt>
                <c:pt idx="50">
                  <c:v>54.216300000000004</c:v>
                </c:pt>
                <c:pt idx="51">
                  <c:v>54.2393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'2016年・全体グラフ'!$N$2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'2016年・全体グラフ'!$N$3:$N$55</c:f>
              <c:numCache>
                <c:formatCode>General</c:formatCode>
                <c:ptCount val="53"/>
                <c:pt idx="0">
                  <c:v>52.803899999999992</c:v>
                </c:pt>
                <c:pt idx="1">
                  <c:v>52.693899999999992</c:v>
                </c:pt>
                <c:pt idx="2">
                  <c:v>52.858899999999991</c:v>
                </c:pt>
                <c:pt idx="3">
                  <c:v>52.595899999999993</c:v>
                </c:pt>
                <c:pt idx="4">
                  <c:v>52.724899999999991</c:v>
                </c:pt>
                <c:pt idx="5">
                  <c:v>52.594899999999996</c:v>
                </c:pt>
                <c:pt idx="6">
                  <c:v>52.593899999999991</c:v>
                </c:pt>
                <c:pt idx="7">
                  <c:v>52.455899999999993</c:v>
                </c:pt>
                <c:pt idx="8">
                  <c:v>52.620899999999992</c:v>
                </c:pt>
                <c:pt idx="9">
                  <c:v>52.617899999999992</c:v>
                </c:pt>
                <c:pt idx="10">
                  <c:v>52.478899999999996</c:v>
                </c:pt>
                <c:pt idx="11">
                  <c:v>52.515899999999995</c:v>
                </c:pt>
                <c:pt idx="12">
                  <c:v>52.780899999999988</c:v>
                </c:pt>
                <c:pt idx="13">
                  <c:v>52.869899999999994</c:v>
                </c:pt>
                <c:pt idx="14">
                  <c:v>52.902899999999988</c:v>
                </c:pt>
                <c:pt idx="15">
                  <c:v>52.794899999999998</c:v>
                </c:pt>
                <c:pt idx="16">
                  <c:v>52.70989999999999</c:v>
                </c:pt>
                <c:pt idx="17">
                  <c:v>52.70989999999999</c:v>
                </c:pt>
                <c:pt idx="18">
                  <c:v>52.522899999999993</c:v>
                </c:pt>
                <c:pt idx="19">
                  <c:v>52.719899999999996</c:v>
                </c:pt>
                <c:pt idx="20">
                  <c:v>52.856899999999996</c:v>
                </c:pt>
                <c:pt idx="21">
                  <c:v>52.749899999999997</c:v>
                </c:pt>
                <c:pt idx="22">
                  <c:v>52.634899999999995</c:v>
                </c:pt>
                <c:pt idx="23">
                  <c:v>52.767899999999997</c:v>
                </c:pt>
                <c:pt idx="24">
                  <c:v>52.721899999999991</c:v>
                </c:pt>
                <c:pt idx="25">
                  <c:v>52.746899999999997</c:v>
                </c:pt>
                <c:pt idx="26">
                  <c:v>52.954899999999995</c:v>
                </c:pt>
                <c:pt idx="27">
                  <c:v>52.855899999999991</c:v>
                </c:pt>
                <c:pt idx="28">
                  <c:v>52.686899999999994</c:v>
                </c:pt>
                <c:pt idx="29">
                  <c:v>52.774899999999988</c:v>
                </c:pt>
                <c:pt idx="30">
                  <c:v>52.762899999999995</c:v>
                </c:pt>
                <c:pt idx="31">
                  <c:v>52.769899999999993</c:v>
                </c:pt>
                <c:pt idx="32">
                  <c:v>52.723899999999993</c:v>
                </c:pt>
                <c:pt idx="33">
                  <c:v>53.028899999999993</c:v>
                </c:pt>
                <c:pt idx="34">
                  <c:v>53.324899999999992</c:v>
                </c:pt>
                <c:pt idx="35">
                  <c:v>53.190899999999992</c:v>
                </c:pt>
                <c:pt idx="36">
                  <c:v>52.878899999999994</c:v>
                </c:pt>
                <c:pt idx="37">
                  <c:v>53.025899999999993</c:v>
                </c:pt>
                <c:pt idx="38">
                  <c:v>52.890899999999995</c:v>
                </c:pt>
                <c:pt idx="39">
                  <c:v>53.034899999999993</c:v>
                </c:pt>
                <c:pt idx="40">
                  <c:v>52.913899999999998</c:v>
                </c:pt>
                <c:pt idx="41">
                  <c:v>53.062899999999992</c:v>
                </c:pt>
                <c:pt idx="42">
                  <c:v>52.770899999999997</c:v>
                </c:pt>
                <c:pt idx="43">
                  <c:v>52.757899999999992</c:v>
                </c:pt>
                <c:pt idx="44">
                  <c:v>52.863899999999994</c:v>
                </c:pt>
                <c:pt idx="45">
                  <c:v>53.157899999999998</c:v>
                </c:pt>
                <c:pt idx="46">
                  <c:v>52.758899999999997</c:v>
                </c:pt>
                <c:pt idx="47">
                  <c:v>52.737899999999996</c:v>
                </c:pt>
                <c:pt idx="48">
                  <c:v>52.663899999999998</c:v>
                </c:pt>
                <c:pt idx="49">
                  <c:v>52.780899999999988</c:v>
                </c:pt>
                <c:pt idx="50">
                  <c:v>52.780899999999988</c:v>
                </c:pt>
                <c:pt idx="51">
                  <c:v>52.656899999999993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'2016年・全体グラフ'!$O$2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'2016年・全体グラフ'!$O$3:$O$55</c:f>
              <c:numCache>
                <c:formatCode>General</c:formatCode>
                <c:ptCount val="53"/>
                <c:pt idx="0">
                  <c:v>51.267200000000003</c:v>
                </c:pt>
                <c:pt idx="1">
                  <c:v>51.265200000000007</c:v>
                </c:pt>
                <c:pt idx="2">
                  <c:v>51.222200000000001</c:v>
                </c:pt>
                <c:pt idx="3">
                  <c:v>51.163200000000003</c:v>
                </c:pt>
                <c:pt idx="4">
                  <c:v>51.233200000000004</c:v>
                </c:pt>
                <c:pt idx="5">
                  <c:v>51.164200000000001</c:v>
                </c:pt>
                <c:pt idx="6">
                  <c:v>51.164200000000001</c:v>
                </c:pt>
                <c:pt idx="7">
                  <c:v>50.760199999999998</c:v>
                </c:pt>
                <c:pt idx="8">
                  <c:v>51.191200000000002</c:v>
                </c:pt>
                <c:pt idx="9">
                  <c:v>51.062200000000004</c:v>
                </c:pt>
                <c:pt idx="10">
                  <c:v>51.147199999999998</c:v>
                </c:pt>
                <c:pt idx="11">
                  <c:v>51.235200000000006</c:v>
                </c:pt>
                <c:pt idx="12">
                  <c:v>51.275199999999998</c:v>
                </c:pt>
                <c:pt idx="13">
                  <c:v>51.340200000000003</c:v>
                </c:pt>
                <c:pt idx="14">
                  <c:v>51.081200000000003</c:v>
                </c:pt>
                <c:pt idx="15">
                  <c:v>51.245200000000004</c:v>
                </c:pt>
                <c:pt idx="16">
                  <c:v>51.040199999999999</c:v>
                </c:pt>
                <c:pt idx="17">
                  <c:v>51.172200000000004</c:v>
                </c:pt>
                <c:pt idx="18">
                  <c:v>51.121200000000002</c:v>
                </c:pt>
                <c:pt idx="19">
                  <c:v>51.309200000000004</c:v>
                </c:pt>
                <c:pt idx="20">
                  <c:v>51.092200000000005</c:v>
                </c:pt>
                <c:pt idx="21">
                  <c:v>51.274200000000008</c:v>
                </c:pt>
                <c:pt idx="22">
                  <c:v>51.147199999999998</c:v>
                </c:pt>
                <c:pt idx="23">
                  <c:v>51.277200000000008</c:v>
                </c:pt>
                <c:pt idx="24">
                  <c:v>50.990200000000002</c:v>
                </c:pt>
                <c:pt idx="25">
                  <c:v>51.3262</c:v>
                </c:pt>
                <c:pt idx="26">
                  <c:v>51.508200000000002</c:v>
                </c:pt>
                <c:pt idx="27">
                  <c:v>51.432200000000002</c:v>
                </c:pt>
                <c:pt idx="28">
                  <c:v>51.340200000000003</c:v>
                </c:pt>
                <c:pt idx="29">
                  <c:v>51.362200000000001</c:v>
                </c:pt>
                <c:pt idx="30">
                  <c:v>51.420200000000001</c:v>
                </c:pt>
                <c:pt idx="31">
                  <c:v>51.362200000000001</c:v>
                </c:pt>
                <c:pt idx="32">
                  <c:v>51.3292</c:v>
                </c:pt>
                <c:pt idx="33">
                  <c:v>51.394199999999998</c:v>
                </c:pt>
                <c:pt idx="34">
                  <c:v>51.229200000000006</c:v>
                </c:pt>
                <c:pt idx="35">
                  <c:v>51.722200000000001</c:v>
                </c:pt>
                <c:pt idx="36">
                  <c:v>51.429200000000002</c:v>
                </c:pt>
                <c:pt idx="37">
                  <c:v>51.410200000000003</c:v>
                </c:pt>
                <c:pt idx="38">
                  <c:v>51.406199999999998</c:v>
                </c:pt>
                <c:pt idx="39">
                  <c:v>51.594200000000001</c:v>
                </c:pt>
                <c:pt idx="40">
                  <c:v>51.411200000000001</c:v>
                </c:pt>
                <c:pt idx="41">
                  <c:v>51.513199999999998</c:v>
                </c:pt>
                <c:pt idx="42">
                  <c:v>51.244200000000006</c:v>
                </c:pt>
                <c:pt idx="43">
                  <c:v>51.239200000000004</c:v>
                </c:pt>
                <c:pt idx="44">
                  <c:v>51.533200000000001</c:v>
                </c:pt>
                <c:pt idx="45">
                  <c:v>51.873200000000004</c:v>
                </c:pt>
                <c:pt idx="46">
                  <c:v>51.304200000000002</c:v>
                </c:pt>
                <c:pt idx="47">
                  <c:v>51.254199999999997</c:v>
                </c:pt>
                <c:pt idx="48">
                  <c:v>51.185200000000002</c:v>
                </c:pt>
                <c:pt idx="49">
                  <c:v>51.247200000000007</c:v>
                </c:pt>
                <c:pt idx="50">
                  <c:v>51.250200000000007</c:v>
                </c:pt>
                <c:pt idx="51">
                  <c:v>51.3262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'2016年・全体グラフ'!$P$2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'2016年・全体グラフ'!$P$3:$P$55</c:f>
              <c:numCache>
                <c:formatCode>General</c:formatCode>
                <c:ptCount val="53"/>
                <c:pt idx="0">
                  <c:v>50.902999999999999</c:v>
                </c:pt>
                <c:pt idx="1">
                  <c:v>50.744999999999997</c:v>
                </c:pt>
                <c:pt idx="2">
                  <c:v>50.778999999999996</c:v>
                </c:pt>
                <c:pt idx="3">
                  <c:v>50.620999999999995</c:v>
                </c:pt>
                <c:pt idx="4">
                  <c:v>50.762999999999998</c:v>
                </c:pt>
                <c:pt idx="5">
                  <c:v>50.614999999999995</c:v>
                </c:pt>
                <c:pt idx="6">
                  <c:v>50.613</c:v>
                </c:pt>
                <c:pt idx="7">
                  <c:v>50.783000000000001</c:v>
                </c:pt>
                <c:pt idx="8">
                  <c:v>50.673000000000002</c:v>
                </c:pt>
                <c:pt idx="9">
                  <c:v>50.786999999999999</c:v>
                </c:pt>
                <c:pt idx="10">
                  <c:v>50.902999999999999</c:v>
                </c:pt>
                <c:pt idx="11">
                  <c:v>50.564999999999998</c:v>
                </c:pt>
                <c:pt idx="12">
                  <c:v>50.73</c:v>
                </c:pt>
                <c:pt idx="13">
                  <c:v>50.69</c:v>
                </c:pt>
                <c:pt idx="14">
                  <c:v>50.682999999999993</c:v>
                </c:pt>
                <c:pt idx="15">
                  <c:v>50.635999999999996</c:v>
                </c:pt>
                <c:pt idx="16">
                  <c:v>50.542000000000002</c:v>
                </c:pt>
                <c:pt idx="17">
                  <c:v>50.578999999999994</c:v>
                </c:pt>
                <c:pt idx="18">
                  <c:v>50.522999999999996</c:v>
                </c:pt>
                <c:pt idx="19">
                  <c:v>50.83</c:v>
                </c:pt>
                <c:pt idx="20">
                  <c:v>50.905999999999999</c:v>
                </c:pt>
                <c:pt idx="21">
                  <c:v>50.701999999999998</c:v>
                </c:pt>
                <c:pt idx="22">
                  <c:v>50.589100000000002</c:v>
                </c:pt>
                <c:pt idx="23">
                  <c:v>50.676000000000002</c:v>
                </c:pt>
                <c:pt idx="24">
                  <c:v>50.561999999999998</c:v>
                </c:pt>
                <c:pt idx="25">
                  <c:v>50.792999999999999</c:v>
                </c:pt>
                <c:pt idx="26">
                  <c:v>50.900999999999996</c:v>
                </c:pt>
                <c:pt idx="27">
                  <c:v>50.953999999999994</c:v>
                </c:pt>
                <c:pt idx="28">
                  <c:v>51.022999999999996</c:v>
                </c:pt>
                <c:pt idx="29">
                  <c:v>50.866</c:v>
                </c:pt>
                <c:pt idx="30">
                  <c:v>50.953000000000003</c:v>
                </c:pt>
                <c:pt idx="31">
                  <c:v>50.872</c:v>
                </c:pt>
                <c:pt idx="32">
                  <c:v>50.795999999999999</c:v>
                </c:pt>
                <c:pt idx="33">
                  <c:v>51.161000000000001</c:v>
                </c:pt>
                <c:pt idx="34">
                  <c:v>51.114999999999995</c:v>
                </c:pt>
                <c:pt idx="35">
                  <c:v>50.828000000000003</c:v>
                </c:pt>
                <c:pt idx="36">
                  <c:v>50.957999999999998</c:v>
                </c:pt>
                <c:pt idx="37">
                  <c:v>51.010999999999996</c:v>
                </c:pt>
                <c:pt idx="38">
                  <c:v>50.855999999999995</c:v>
                </c:pt>
                <c:pt idx="39">
                  <c:v>50.944000000000003</c:v>
                </c:pt>
                <c:pt idx="40">
                  <c:v>50.891999999999996</c:v>
                </c:pt>
                <c:pt idx="41">
                  <c:v>50.777000000000001</c:v>
                </c:pt>
                <c:pt idx="42">
                  <c:v>50.64</c:v>
                </c:pt>
                <c:pt idx="43">
                  <c:v>50.561999999999998</c:v>
                </c:pt>
                <c:pt idx="44">
                  <c:v>50.698999999999998</c:v>
                </c:pt>
                <c:pt idx="45">
                  <c:v>51.179999999999993</c:v>
                </c:pt>
                <c:pt idx="46">
                  <c:v>50.713999999999999</c:v>
                </c:pt>
                <c:pt idx="47">
                  <c:v>50.704999999999998</c:v>
                </c:pt>
                <c:pt idx="48">
                  <c:v>50.592999999999996</c:v>
                </c:pt>
                <c:pt idx="49">
                  <c:v>50.625</c:v>
                </c:pt>
                <c:pt idx="50">
                  <c:v>50.635999999999996</c:v>
                </c:pt>
                <c:pt idx="51">
                  <c:v>50.543999999999997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'2016年・全体グラフ'!$Q$2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'2016年・全体グラフ'!$Q$3:$Q$55</c:f>
              <c:numCache>
                <c:formatCode>General</c:formatCode>
                <c:ptCount val="53"/>
                <c:pt idx="0">
                  <c:v>50.65100000000001</c:v>
                </c:pt>
                <c:pt idx="1">
                  <c:v>50.709000000000003</c:v>
                </c:pt>
                <c:pt idx="2">
                  <c:v>51.027000000000008</c:v>
                </c:pt>
                <c:pt idx="3">
                  <c:v>50.591000000000008</c:v>
                </c:pt>
                <c:pt idx="4">
                  <c:v>50.546000000000006</c:v>
                </c:pt>
                <c:pt idx="5">
                  <c:v>50.534000000000006</c:v>
                </c:pt>
                <c:pt idx="6">
                  <c:v>50.63600000000001</c:v>
                </c:pt>
                <c:pt idx="7">
                  <c:v>50.635000000000005</c:v>
                </c:pt>
                <c:pt idx="8">
                  <c:v>50.62700000000001</c:v>
                </c:pt>
                <c:pt idx="9">
                  <c:v>50.766000000000005</c:v>
                </c:pt>
                <c:pt idx="10">
                  <c:v>50.772000000000006</c:v>
                </c:pt>
                <c:pt idx="11">
                  <c:v>50.661000000000008</c:v>
                </c:pt>
                <c:pt idx="12">
                  <c:v>50.676000000000002</c:v>
                </c:pt>
                <c:pt idx="13">
                  <c:v>50.63000000000001</c:v>
                </c:pt>
                <c:pt idx="14">
                  <c:v>50.543000000000006</c:v>
                </c:pt>
                <c:pt idx="15">
                  <c:v>50.628000000000007</c:v>
                </c:pt>
                <c:pt idx="16">
                  <c:v>50.51400000000001</c:v>
                </c:pt>
                <c:pt idx="17">
                  <c:v>50.541000000000011</c:v>
                </c:pt>
                <c:pt idx="18">
                  <c:v>50.635000000000005</c:v>
                </c:pt>
                <c:pt idx="19">
                  <c:v>50.817000000000007</c:v>
                </c:pt>
                <c:pt idx="20">
                  <c:v>50.793000000000006</c:v>
                </c:pt>
                <c:pt idx="21">
                  <c:v>50.671000000000006</c:v>
                </c:pt>
                <c:pt idx="22">
                  <c:v>50.555000000000007</c:v>
                </c:pt>
                <c:pt idx="23">
                  <c:v>50.629000000000005</c:v>
                </c:pt>
                <c:pt idx="24">
                  <c:v>50.412000000000006</c:v>
                </c:pt>
                <c:pt idx="25">
                  <c:v>50.785000000000011</c:v>
                </c:pt>
                <c:pt idx="26">
                  <c:v>51.019000000000005</c:v>
                </c:pt>
                <c:pt idx="27">
                  <c:v>50.928000000000011</c:v>
                </c:pt>
                <c:pt idx="28">
                  <c:v>50.986000000000004</c:v>
                </c:pt>
                <c:pt idx="29">
                  <c:v>50.843000000000004</c:v>
                </c:pt>
                <c:pt idx="30">
                  <c:v>50.896000000000008</c:v>
                </c:pt>
                <c:pt idx="31">
                  <c:v>50.842000000000006</c:v>
                </c:pt>
                <c:pt idx="32">
                  <c:v>50.799000000000007</c:v>
                </c:pt>
                <c:pt idx="33">
                  <c:v>50.975000000000009</c:v>
                </c:pt>
                <c:pt idx="34">
                  <c:v>51.091000000000008</c:v>
                </c:pt>
                <c:pt idx="35">
                  <c:v>51.224000000000004</c:v>
                </c:pt>
                <c:pt idx="36">
                  <c:v>50.932000000000002</c:v>
                </c:pt>
                <c:pt idx="37">
                  <c:v>50.795000000000002</c:v>
                </c:pt>
                <c:pt idx="38">
                  <c:v>50.833000000000006</c:v>
                </c:pt>
                <c:pt idx="39">
                  <c:v>50.62700000000001</c:v>
                </c:pt>
                <c:pt idx="40">
                  <c:v>50.865000000000009</c:v>
                </c:pt>
                <c:pt idx="41">
                  <c:v>51.032000000000011</c:v>
                </c:pt>
                <c:pt idx="42">
                  <c:v>50.600000000000009</c:v>
                </c:pt>
                <c:pt idx="43">
                  <c:v>50.619000000000007</c:v>
                </c:pt>
                <c:pt idx="44">
                  <c:v>50.766000000000005</c:v>
                </c:pt>
                <c:pt idx="45">
                  <c:v>51.099000000000004</c:v>
                </c:pt>
                <c:pt idx="46">
                  <c:v>50.63900000000001</c:v>
                </c:pt>
                <c:pt idx="47">
                  <c:v>50.628000000000007</c:v>
                </c:pt>
                <c:pt idx="48">
                  <c:v>50.692000000000007</c:v>
                </c:pt>
                <c:pt idx="49">
                  <c:v>50.59</c:v>
                </c:pt>
                <c:pt idx="50">
                  <c:v>50.598000000000006</c:v>
                </c:pt>
                <c:pt idx="51">
                  <c:v>50.787000000000006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'2016年・全体グラフ'!$R$2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'2016年・全体グラフ'!$R$3:$R$55</c:f>
              <c:numCache>
                <c:formatCode>General</c:formatCode>
                <c:ptCount val="53"/>
                <c:pt idx="0">
                  <c:v>51.215999999999994</c:v>
                </c:pt>
                <c:pt idx="1">
                  <c:v>51.292000000000002</c:v>
                </c:pt>
                <c:pt idx="2">
                  <c:v>51.486999999999995</c:v>
                </c:pt>
                <c:pt idx="3">
                  <c:v>50.974999999999994</c:v>
                </c:pt>
                <c:pt idx="4">
                  <c:v>51.143000000000001</c:v>
                </c:pt>
                <c:pt idx="5">
                  <c:v>50.977999999999994</c:v>
                </c:pt>
                <c:pt idx="6">
                  <c:v>50.988999999999997</c:v>
                </c:pt>
                <c:pt idx="7">
                  <c:v>51.036999999999992</c:v>
                </c:pt>
                <c:pt idx="8">
                  <c:v>51.021000000000001</c:v>
                </c:pt>
                <c:pt idx="9">
                  <c:v>51.075999999999993</c:v>
                </c:pt>
                <c:pt idx="10">
                  <c:v>50.91</c:v>
                </c:pt>
                <c:pt idx="11">
                  <c:v>50.882999999999996</c:v>
                </c:pt>
                <c:pt idx="12">
                  <c:v>51.099999999999994</c:v>
                </c:pt>
                <c:pt idx="13">
                  <c:v>51.015999999999998</c:v>
                </c:pt>
                <c:pt idx="14">
                  <c:v>50.958999999999996</c:v>
                </c:pt>
                <c:pt idx="15">
                  <c:v>51.012999999999998</c:v>
                </c:pt>
                <c:pt idx="16">
                  <c:v>51.010999999999996</c:v>
                </c:pt>
                <c:pt idx="17">
                  <c:v>50.933999999999997</c:v>
                </c:pt>
                <c:pt idx="18">
                  <c:v>50.840999999999994</c:v>
                </c:pt>
                <c:pt idx="19">
                  <c:v>51.212999999999994</c:v>
                </c:pt>
                <c:pt idx="20">
                  <c:v>51.180999999999997</c:v>
                </c:pt>
                <c:pt idx="21">
                  <c:v>51.062999999999995</c:v>
                </c:pt>
                <c:pt idx="22">
                  <c:v>50.885999999999996</c:v>
                </c:pt>
                <c:pt idx="23">
                  <c:v>51.045999999999992</c:v>
                </c:pt>
                <c:pt idx="24">
                  <c:v>50.921999999999997</c:v>
                </c:pt>
                <c:pt idx="25">
                  <c:v>51.155000000000001</c:v>
                </c:pt>
                <c:pt idx="26">
                  <c:v>51.009</c:v>
                </c:pt>
                <c:pt idx="27">
                  <c:v>51.325999999999993</c:v>
                </c:pt>
                <c:pt idx="28">
                  <c:v>51.178999999999995</c:v>
                </c:pt>
                <c:pt idx="29">
                  <c:v>51.239999999999995</c:v>
                </c:pt>
                <c:pt idx="30">
                  <c:v>51.290999999999997</c:v>
                </c:pt>
                <c:pt idx="31">
                  <c:v>51.235999999999997</c:v>
                </c:pt>
                <c:pt idx="32">
                  <c:v>51.208999999999996</c:v>
                </c:pt>
                <c:pt idx="33">
                  <c:v>51.319999999999993</c:v>
                </c:pt>
                <c:pt idx="34">
                  <c:v>51.494</c:v>
                </c:pt>
                <c:pt idx="35">
                  <c:v>51.679999999999993</c:v>
                </c:pt>
                <c:pt idx="36">
                  <c:v>51.634999999999998</c:v>
                </c:pt>
                <c:pt idx="37">
                  <c:v>51.634999999999998</c:v>
                </c:pt>
                <c:pt idx="38">
                  <c:v>51.28</c:v>
                </c:pt>
                <c:pt idx="39">
                  <c:v>51.494</c:v>
                </c:pt>
                <c:pt idx="40">
                  <c:v>51.357999999999997</c:v>
                </c:pt>
                <c:pt idx="41">
                  <c:v>51.548999999999992</c:v>
                </c:pt>
                <c:pt idx="42">
                  <c:v>51.078999999999994</c:v>
                </c:pt>
                <c:pt idx="43">
                  <c:v>51.110999999999997</c:v>
                </c:pt>
                <c:pt idx="44">
                  <c:v>50.887999999999998</c:v>
                </c:pt>
                <c:pt idx="45">
                  <c:v>51.015000000000001</c:v>
                </c:pt>
                <c:pt idx="46">
                  <c:v>51.070999999999998</c:v>
                </c:pt>
                <c:pt idx="47">
                  <c:v>51.091999999999999</c:v>
                </c:pt>
                <c:pt idx="48">
                  <c:v>50.923999999999992</c:v>
                </c:pt>
                <c:pt idx="49">
                  <c:v>51.042000000000002</c:v>
                </c:pt>
                <c:pt idx="50">
                  <c:v>50.991</c:v>
                </c:pt>
                <c:pt idx="51">
                  <c:v>50.920999999999992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'2016年・全体グラフ'!$S$2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'2016年・全体グラフ'!$S$3:$S$55</c:f>
              <c:numCache>
                <c:formatCode>General</c:formatCode>
                <c:ptCount val="53"/>
                <c:pt idx="0">
                  <c:v>67.240000000000009</c:v>
                </c:pt>
                <c:pt idx="1">
                  <c:v>67.209000000000003</c:v>
                </c:pt>
                <c:pt idx="2">
                  <c:v>67.353999999999999</c:v>
                </c:pt>
                <c:pt idx="3">
                  <c:v>67.259999999999991</c:v>
                </c:pt>
                <c:pt idx="4">
                  <c:v>67.144000000000005</c:v>
                </c:pt>
                <c:pt idx="5">
                  <c:v>66.921999999999997</c:v>
                </c:pt>
                <c:pt idx="6">
                  <c:v>66.942999999999998</c:v>
                </c:pt>
                <c:pt idx="7">
                  <c:v>67.061000000000007</c:v>
                </c:pt>
                <c:pt idx="8">
                  <c:v>67.048000000000002</c:v>
                </c:pt>
                <c:pt idx="9">
                  <c:v>67.106999999999999</c:v>
                </c:pt>
                <c:pt idx="10">
                  <c:v>67.13900000000001</c:v>
                </c:pt>
                <c:pt idx="11">
                  <c:v>67.015000000000001</c:v>
                </c:pt>
                <c:pt idx="12">
                  <c:v>67.045000000000002</c:v>
                </c:pt>
                <c:pt idx="13">
                  <c:v>66.98599999999999</c:v>
                </c:pt>
                <c:pt idx="14">
                  <c:v>66.965000000000003</c:v>
                </c:pt>
                <c:pt idx="15">
                  <c:v>67.009</c:v>
                </c:pt>
                <c:pt idx="16">
                  <c:v>66.97</c:v>
                </c:pt>
                <c:pt idx="17">
                  <c:v>66.997</c:v>
                </c:pt>
                <c:pt idx="18">
                  <c:v>66.918000000000006</c:v>
                </c:pt>
                <c:pt idx="19">
                  <c:v>67.141999999999996</c:v>
                </c:pt>
                <c:pt idx="20">
                  <c:v>67.185000000000002</c:v>
                </c:pt>
                <c:pt idx="21">
                  <c:v>67.096000000000004</c:v>
                </c:pt>
                <c:pt idx="22">
                  <c:v>66.992999999999995</c:v>
                </c:pt>
                <c:pt idx="23">
                  <c:v>67.045999999999992</c:v>
                </c:pt>
                <c:pt idx="24">
                  <c:v>66.896999999999991</c:v>
                </c:pt>
                <c:pt idx="25">
                  <c:v>67.293999999999997</c:v>
                </c:pt>
                <c:pt idx="26">
                  <c:v>67.281000000000006</c:v>
                </c:pt>
                <c:pt idx="27">
                  <c:v>67.504999999999995</c:v>
                </c:pt>
                <c:pt idx="28">
                  <c:v>67.460999999999999</c:v>
                </c:pt>
                <c:pt idx="29">
                  <c:v>67.134</c:v>
                </c:pt>
                <c:pt idx="30">
                  <c:v>67.268000000000001</c:v>
                </c:pt>
                <c:pt idx="31">
                  <c:v>67.150999999999996</c:v>
                </c:pt>
                <c:pt idx="32">
                  <c:v>67.079000000000008</c:v>
                </c:pt>
                <c:pt idx="33">
                  <c:v>67.165999999999997</c:v>
                </c:pt>
                <c:pt idx="34">
                  <c:v>67.287999999999997</c:v>
                </c:pt>
                <c:pt idx="35">
                  <c:v>67.256</c:v>
                </c:pt>
                <c:pt idx="36">
                  <c:v>67.203000000000003</c:v>
                </c:pt>
                <c:pt idx="37">
                  <c:v>67.156999999999996</c:v>
                </c:pt>
                <c:pt idx="38">
                  <c:v>67.11099999999999</c:v>
                </c:pt>
                <c:pt idx="39">
                  <c:v>66.988</c:v>
                </c:pt>
                <c:pt idx="40">
                  <c:v>66.950999999999993</c:v>
                </c:pt>
                <c:pt idx="41">
                  <c:v>67.091999999999999</c:v>
                </c:pt>
                <c:pt idx="42">
                  <c:v>67.153999999999996</c:v>
                </c:pt>
                <c:pt idx="43">
                  <c:v>67.161000000000001</c:v>
                </c:pt>
                <c:pt idx="44">
                  <c:v>67.266999999999996</c:v>
                </c:pt>
                <c:pt idx="45">
                  <c:v>67.245000000000005</c:v>
                </c:pt>
                <c:pt idx="46">
                  <c:v>67.195999999999998</c:v>
                </c:pt>
                <c:pt idx="47">
                  <c:v>67.150999999999996</c:v>
                </c:pt>
                <c:pt idx="48">
                  <c:v>67.23599999999999</c:v>
                </c:pt>
                <c:pt idx="49">
                  <c:v>67.14</c:v>
                </c:pt>
                <c:pt idx="50">
                  <c:v>67.165999999999997</c:v>
                </c:pt>
                <c:pt idx="51">
                  <c:v>67.218999999999994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'2016年・全体グラフ'!$T$2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'2016年・全体グラフ'!$T$3:$T$55</c:f>
              <c:numCache>
                <c:formatCode>General</c:formatCode>
                <c:ptCount val="53"/>
                <c:pt idx="0">
                  <c:v>62.043999999999997</c:v>
                </c:pt>
                <c:pt idx="1">
                  <c:v>62.029999999999994</c:v>
                </c:pt>
                <c:pt idx="2">
                  <c:v>62.182999999999993</c:v>
                </c:pt>
                <c:pt idx="3">
                  <c:v>62.098999999999997</c:v>
                </c:pt>
                <c:pt idx="4">
                  <c:v>62.031999999999996</c:v>
                </c:pt>
                <c:pt idx="5">
                  <c:v>61.765000000000001</c:v>
                </c:pt>
                <c:pt idx="6">
                  <c:v>61.791999999999994</c:v>
                </c:pt>
                <c:pt idx="7">
                  <c:v>61.725999999999999</c:v>
                </c:pt>
                <c:pt idx="8">
                  <c:v>61.72</c:v>
                </c:pt>
                <c:pt idx="9">
                  <c:v>61.768999999999991</c:v>
                </c:pt>
                <c:pt idx="10">
                  <c:v>61.632999999999996</c:v>
                </c:pt>
                <c:pt idx="11">
                  <c:v>61.58</c:v>
                </c:pt>
                <c:pt idx="12">
                  <c:v>61.657999999999994</c:v>
                </c:pt>
                <c:pt idx="13">
                  <c:v>61.850999999999999</c:v>
                </c:pt>
                <c:pt idx="14">
                  <c:v>61.86</c:v>
                </c:pt>
                <c:pt idx="15">
                  <c:v>61.878999999999991</c:v>
                </c:pt>
                <c:pt idx="16">
                  <c:v>61.741</c:v>
                </c:pt>
                <c:pt idx="17">
                  <c:v>61.782999999999994</c:v>
                </c:pt>
                <c:pt idx="18">
                  <c:v>61.845999999999997</c:v>
                </c:pt>
                <c:pt idx="19">
                  <c:v>62.042999999999992</c:v>
                </c:pt>
                <c:pt idx="20">
                  <c:v>61.964999999999996</c:v>
                </c:pt>
                <c:pt idx="21">
                  <c:v>61.899000000000001</c:v>
                </c:pt>
                <c:pt idx="22">
                  <c:v>61.882999999999996</c:v>
                </c:pt>
                <c:pt idx="23">
                  <c:v>61.945999999999998</c:v>
                </c:pt>
                <c:pt idx="24">
                  <c:v>62.082999999999998</c:v>
                </c:pt>
                <c:pt idx="25">
                  <c:v>61.887</c:v>
                </c:pt>
                <c:pt idx="26">
                  <c:v>61.801999999999992</c:v>
                </c:pt>
                <c:pt idx="27">
                  <c:v>62.055999999999997</c:v>
                </c:pt>
                <c:pt idx="28">
                  <c:v>62.084999999999994</c:v>
                </c:pt>
                <c:pt idx="29">
                  <c:v>61.992999999999995</c:v>
                </c:pt>
                <c:pt idx="30">
                  <c:v>61.955999999999996</c:v>
                </c:pt>
                <c:pt idx="31">
                  <c:v>61.918999999999997</c:v>
                </c:pt>
                <c:pt idx="32">
                  <c:v>61.933999999999997</c:v>
                </c:pt>
                <c:pt idx="33">
                  <c:v>62.125</c:v>
                </c:pt>
                <c:pt idx="34">
                  <c:v>62.406999999999996</c:v>
                </c:pt>
                <c:pt idx="35">
                  <c:v>62.257999999999996</c:v>
                </c:pt>
                <c:pt idx="36">
                  <c:v>62.197999999999993</c:v>
                </c:pt>
                <c:pt idx="37">
                  <c:v>62.134999999999991</c:v>
                </c:pt>
                <c:pt idx="38">
                  <c:v>62.057999999999993</c:v>
                </c:pt>
                <c:pt idx="39">
                  <c:v>61.826999999999998</c:v>
                </c:pt>
                <c:pt idx="40">
                  <c:v>61.725999999999999</c:v>
                </c:pt>
                <c:pt idx="41">
                  <c:v>61.974999999999994</c:v>
                </c:pt>
                <c:pt idx="42">
                  <c:v>61.904999999999994</c:v>
                </c:pt>
                <c:pt idx="43">
                  <c:v>61.94</c:v>
                </c:pt>
                <c:pt idx="44">
                  <c:v>62.106999999999999</c:v>
                </c:pt>
                <c:pt idx="45">
                  <c:v>62.05</c:v>
                </c:pt>
                <c:pt idx="46">
                  <c:v>61.866999999999997</c:v>
                </c:pt>
                <c:pt idx="47">
                  <c:v>61.899999999999991</c:v>
                </c:pt>
                <c:pt idx="48">
                  <c:v>62.106999999999999</c:v>
                </c:pt>
                <c:pt idx="49">
                  <c:v>61.869</c:v>
                </c:pt>
                <c:pt idx="50">
                  <c:v>61.986999999999995</c:v>
                </c:pt>
                <c:pt idx="51">
                  <c:v>62.027999999999992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'2016年・全体グラフ'!$U$2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'2016年・全体グラフ'!$U$3:$U$55</c:f>
              <c:numCache>
                <c:formatCode>General</c:formatCode>
                <c:ptCount val="53"/>
                <c:pt idx="0">
                  <c:v>52.021999999999998</c:v>
                </c:pt>
                <c:pt idx="1">
                  <c:v>52.885999999999996</c:v>
                </c:pt>
                <c:pt idx="2">
                  <c:v>53.991</c:v>
                </c:pt>
                <c:pt idx="3">
                  <c:v>52.582999999999998</c:v>
                </c:pt>
                <c:pt idx="4">
                  <c:v>53.283999999999999</c:v>
                </c:pt>
                <c:pt idx="5">
                  <c:v>52.545999999999999</c:v>
                </c:pt>
                <c:pt idx="6">
                  <c:v>52.571999999999996</c:v>
                </c:pt>
                <c:pt idx="7">
                  <c:v>53.747999999999998</c:v>
                </c:pt>
                <c:pt idx="8">
                  <c:v>53.220999999999997</c:v>
                </c:pt>
                <c:pt idx="9">
                  <c:v>69.203999999999994</c:v>
                </c:pt>
                <c:pt idx="10">
                  <c:v>60.717999999999996</c:v>
                </c:pt>
                <c:pt idx="11">
                  <c:v>57.260999999999996</c:v>
                </c:pt>
                <c:pt idx="12">
                  <c:v>55.210999999999999</c:v>
                </c:pt>
                <c:pt idx="13">
                  <c:v>54.297999999999995</c:v>
                </c:pt>
                <c:pt idx="14">
                  <c:v>54.905999999999999</c:v>
                </c:pt>
                <c:pt idx="15">
                  <c:v>53.925999999999995</c:v>
                </c:pt>
                <c:pt idx="16">
                  <c:v>53.533999999999999</c:v>
                </c:pt>
                <c:pt idx="17">
                  <c:v>53.094000000000001</c:v>
                </c:pt>
                <c:pt idx="18">
                  <c:v>53.268000000000001</c:v>
                </c:pt>
                <c:pt idx="19">
                  <c:v>53.878</c:v>
                </c:pt>
                <c:pt idx="20">
                  <c:v>54.443999999999996</c:v>
                </c:pt>
                <c:pt idx="21">
                  <c:v>54.297999999999995</c:v>
                </c:pt>
                <c:pt idx="22">
                  <c:v>53.315999999999995</c:v>
                </c:pt>
                <c:pt idx="23">
                  <c:v>53.585999999999999</c:v>
                </c:pt>
                <c:pt idx="24">
                  <c:v>53.884</c:v>
                </c:pt>
                <c:pt idx="25">
                  <c:v>54.980999999999995</c:v>
                </c:pt>
                <c:pt idx="26">
                  <c:v>55.257999999999996</c:v>
                </c:pt>
                <c:pt idx="27">
                  <c:v>55.805</c:v>
                </c:pt>
                <c:pt idx="28">
                  <c:v>52.637</c:v>
                </c:pt>
                <c:pt idx="29">
                  <c:v>53.314</c:v>
                </c:pt>
                <c:pt idx="30">
                  <c:v>53.216999999999999</c:v>
                </c:pt>
                <c:pt idx="31">
                  <c:v>53.105999999999995</c:v>
                </c:pt>
                <c:pt idx="32">
                  <c:v>52.991</c:v>
                </c:pt>
                <c:pt idx="33">
                  <c:v>61.818999999999996</c:v>
                </c:pt>
                <c:pt idx="34">
                  <c:v>62.456999999999994</c:v>
                </c:pt>
                <c:pt idx="35">
                  <c:v>56.867999999999995</c:v>
                </c:pt>
                <c:pt idx="36">
                  <c:v>55.128</c:v>
                </c:pt>
                <c:pt idx="37">
                  <c:v>56.201000000000001</c:v>
                </c:pt>
                <c:pt idx="38">
                  <c:v>55.448</c:v>
                </c:pt>
                <c:pt idx="39">
                  <c:v>54.665999999999997</c:v>
                </c:pt>
                <c:pt idx="40">
                  <c:v>54.001999999999995</c:v>
                </c:pt>
                <c:pt idx="41">
                  <c:v>56.617999999999995</c:v>
                </c:pt>
                <c:pt idx="42">
                  <c:v>52.707999999999998</c:v>
                </c:pt>
                <c:pt idx="43">
                  <c:v>51.597000000000001</c:v>
                </c:pt>
                <c:pt idx="44">
                  <c:v>47.94</c:v>
                </c:pt>
                <c:pt idx="45">
                  <c:v>62.581999999999994</c:v>
                </c:pt>
                <c:pt idx="46">
                  <c:v>53.473999999999997</c:v>
                </c:pt>
                <c:pt idx="47">
                  <c:v>54.945999999999998</c:v>
                </c:pt>
                <c:pt idx="48">
                  <c:v>54.375</c:v>
                </c:pt>
                <c:pt idx="49">
                  <c:v>53.422999999999995</c:v>
                </c:pt>
                <c:pt idx="50">
                  <c:v>54.632999999999996</c:v>
                </c:pt>
                <c:pt idx="51">
                  <c:v>55.043999999999997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'2016年・全体グラフ'!$V$2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'2016年・全体グラフ'!$V$3:$V$55</c:f>
              <c:numCache>
                <c:formatCode>General</c:formatCode>
                <c:ptCount val="53"/>
                <c:pt idx="0">
                  <c:v>54.61699999999999</c:v>
                </c:pt>
                <c:pt idx="1">
                  <c:v>54.521999999999991</c:v>
                </c:pt>
                <c:pt idx="2">
                  <c:v>54.720999999999997</c:v>
                </c:pt>
                <c:pt idx="3">
                  <c:v>54.362999999999992</c:v>
                </c:pt>
                <c:pt idx="4">
                  <c:v>54.631999999999991</c:v>
                </c:pt>
                <c:pt idx="5">
                  <c:v>54.364999999999995</c:v>
                </c:pt>
                <c:pt idx="6">
                  <c:v>54.377999999999993</c:v>
                </c:pt>
                <c:pt idx="7">
                  <c:v>54.348999999999997</c:v>
                </c:pt>
                <c:pt idx="8">
                  <c:v>54.406999999999996</c:v>
                </c:pt>
                <c:pt idx="9">
                  <c:v>54.37299999999999</c:v>
                </c:pt>
                <c:pt idx="10">
                  <c:v>53.937999999999995</c:v>
                </c:pt>
                <c:pt idx="11">
                  <c:v>54.639999999999993</c:v>
                </c:pt>
                <c:pt idx="12">
                  <c:v>54.661999999999992</c:v>
                </c:pt>
                <c:pt idx="13">
                  <c:v>54.714999999999996</c:v>
                </c:pt>
                <c:pt idx="14">
                  <c:v>54.592999999999996</c:v>
                </c:pt>
                <c:pt idx="15">
                  <c:v>54.672999999999995</c:v>
                </c:pt>
                <c:pt idx="16">
                  <c:v>54.635999999999996</c:v>
                </c:pt>
                <c:pt idx="17">
                  <c:v>54.550999999999995</c:v>
                </c:pt>
                <c:pt idx="18">
                  <c:v>54.586999999999996</c:v>
                </c:pt>
                <c:pt idx="19">
                  <c:v>54.590999999999994</c:v>
                </c:pt>
                <c:pt idx="20">
                  <c:v>54.42199999999999</c:v>
                </c:pt>
                <c:pt idx="21">
                  <c:v>54.615999999999993</c:v>
                </c:pt>
                <c:pt idx="22">
                  <c:v>54.42199999999999</c:v>
                </c:pt>
                <c:pt idx="23">
                  <c:v>54.612999999999992</c:v>
                </c:pt>
                <c:pt idx="24">
                  <c:v>54.68399999999999</c:v>
                </c:pt>
                <c:pt idx="25">
                  <c:v>54.599999999999994</c:v>
                </c:pt>
                <c:pt idx="26">
                  <c:v>54.283999999999992</c:v>
                </c:pt>
                <c:pt idx="27">
                  <c:v>54.724999999999994</c:v>
                </c:pt>
                <c:pt idx="28">
                  <c:v>54.742999999999995</c:v>
                </c:pt>
                <c:pt idx="29">
                  <c:v>54.617999999999995</c:v>
                </c:pt>
                <c:pt idx="30">
                  <c:v>54.617999999999995</c:v>
                </c:pt>
                <c:pt idx="31">
                  <c:v>54.603999999999992</c:v>
                </c:pt>
                <c:pt idx="32">
                  <c:v>54.532999999999994</c:v>
                </c:pt>
                <c:pt idx="33">
                  <c:v>54.348999999999997</c:v>
                </c:pt>
                <c:pt idx="34">
                  <c:v>54.623999999999995</c:v>
                </c:pt>
                <c:pt idx="35">
                  <c:v>54.830999999999996</c:v>
                </c:pt>
                <c:pt idx="36">
                  <c:v>54.766999999999996</c:v>
                </c:pt>
                <c:pt idx="37">
                  <c:v>54.700999999999993</c:v>
                </c:pt>
                <c:pt idx="38">
                  <c:v>54.787999999999997</c:v>
                </c:pt>
                <c:pt idx="39">
                  <c:v>54.048999999999992</c:v>
                </c:pt>
                <c:pt idx="40">
                  <c:v>54.827999999999996</c:v>
                </c:pt>
                <c:pt idx="41">
                  <c:v>55.076999999999991</c:v>
                </c:pt>
                <c:pt idx="42">
                  <c:v>54.647999999999996</c:v>
                </c:pt>
                <c:pt idx="43">
                  <c:v>54.861999999999995</c:v>
                </c:pt>
                <c:pt idx="44">
                  <c:v>54.588999999999992</c:v>
                </c:pt>
                <c:pt idx="45">
                  <c:v>54.469999999999992</c:v>
                </c:pt>
                <c:pt idx="46">
                  <c:v>54.647999999999996</c:v>
                </c:pt>
                <c:pt idx="47">
                  <c:v>54.629999999999995</c:v>
                </c:pt>
                <c:pt idx="48">
                  <c:v>54.844999999999992</c:v>
                </c:pt>
                <c:pt idx="49">
                  <c:v>54.688999999999993</c:v>
                </c:pt>
                <c:pt idx="50">
                  <c:v>54.676999999999992</c:v>
                </c:pt>
                <c:pt idx="51">
                  <c:v>54.542999999999992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'2016年・全体グラフ'!$W$2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'2016年・全体グラフ'!$W$3:$W$55</c:f>
              <c:numCache>
                <c:formatCode>General</c:formatCode>
                <c:ptCount val="53"/>
                <c:pt idx="0">
                  <c:v>52.510999999999996</c:v>
                </c:pt>
                <c:pt idx="1">
                  <c:v>52.721999999999994</c:v>
                </c:pt>
                <c:pt idx="2">
                  <c:v>52.663999999999994</c:v>
                </c:pt>
                <c:pt idx="3">
                  <c:v>52.571999999999996</c:v>
                </c:pt>
                <c:pt idx="4">
                  <c:v>52.701000000000001</c:v>
                </c:pt>
                <c:pt idx="5">
                  <c:v>52.567</c:v>
                </c:pt>
                <c:pt idx="6">
                  <c:v>52.610999999999997</c:v>
                </c:pt>
                <c:pt idx="7">
                  <c:v>52.545999999999999</c:v>
                </c:pt>
                <c:pt idx="8">
                  <c:v>52.62</c:v>
                </c:pt>
                <c:pt idx="9">
                  <c:v>51.673999999999999</c:v>
                </c:pt>
                <c:pt idx="10">
                  <c:v>51.742999999999995</c:v>
                </c:pt>
                <c:pt idx="11">
                  <c:v>52.791999999999994</c:v>
                </c:pt>
                <c:pt idx="12">
                  <c:v>52.713999999999999</c:v>
                </c:pt>
                <c:pt idx="13">
                  <c:v>52.716999999999999</c:v>
                </c:pt>
                <c:pt idx="14">
                  <c:v>52.643999999999998</c:v>
                </c:pt>
                <c:pt idx="15">
                  <c:v>52.698999999999998</c:v>
                </c:pt>
                <c:pt idx="16">
                  <c:v>52.542999999999999</c:v>
                </c:pt>
                <c:pt idx="17">
                  <c:v>52.576999999999998</c:v>
                </c:pt>
                <c:pt idx="18">
                  <c:v>52.341999999999999</c:v>
                </c:pt>
                <c:pt idx="19">
                  <c:v>52.756</c:v>
                </c:pt>
                <c:pt idx="20">
                  <c:v>52.687999999999995</c:v>
                </c:pt>
                <c:pt idx="21">
                  <c:v>52.708999999999996</c:v>
                </c:pt>
                <c:pt idx="22">
                  <c:v>52.735999999999997</c:v>
                </c:pt>
                <c:pt idx="23">
                  <c:v>52.765000000000001</c:v>
                </c:pt>
                <c:pt idx="24">
                  <c:v>52.723999999999997</c:v>
                </c:pt>
                <c:pt idx="25">
                  <c:v>52.830999999999996</c:v>
                </c:pt>
                <c:pt idx="26">
                  <c:v>52.665999999999997</c:v>
                </c:pt>
                <c:pt idx="27">
                  <c:v>52.961999999999996</c:v>
                </c:pt>
                <c:pt idx="28">
                  <c:v>52.884</c:v>
                </c:pt>
                <c:pt idx="29">
                  <c:v>52.846999999999994</c:v>
                </c:pt>
                <c:pt idx="30">
                  <c:v>52.753999999999998</c:v>
                </c:pt>
                <c:pt idx="31">
                  <c:v>52.849999999999994</c:v>
                </c:pt>
                <c:pt idx="32">
                  <c:v>52.79</c:v>
                </c:pt>
                <c:pt idx="33">
                  <c:v>52.942999999999998</c:v>
                </c:pt>
                <c:pt idx="34">
                  <c:v>52.845999999999997</c:v>
                </c:pt>
                <c:pt idx="35">
                  <c:v>53.04</c:v>
                </c:pt>
                <c:pt idx="36">
                  <c:v>52.908999999999999</c:v>
                </c:pt>
                <c:pt idx="37">
                  <c:v>52.933999999999997</c:v>
                </c:pt>
                <c:pt idx="38">
                  <c:v>52.925999999999995</c:v>
                </c:pt>
                <c:pt idx="39">
                  <c:v>52.847999999999999</c:v>
                </c:pt>
                <c:pt idx="40">
                  <c:v>52.899000000000001</c:v>
                </c:pt>
                <c:pt idx="41">
                  <c:v>53.131</c:v>
                </c:pt>
                <c:pt idx="42">
                  <c:v>52.705999999999996</c:v>
                </c:pt>
                <c:pt idx="43">
                  <c:v>52.570999999999998</c:v>
                </c:pt>
                <c:pt idx="44">
                  <c:v>52.475999999999999</c:v>
                </c:pt>
                <c:pt idx="45">
                  <c:v>52.732999999999997</c:v>
                </c:pt>
                <c:pt idx="46">
                  <c:v>52.778999999999996</c:v>
                </c:pt>
                <c:pt idx="47">
                  <c:v>52.777999999999999</c:v>
                </c:pt>
                <c:pt idx="48">
                  <c:v>52.927</c:v>
                </c:pt>
                <c:pt idx="49">
                  <c:v>52.754999999999995</c:v>
                </c:pt>
                <c:pt idx="50">
                  <c:v>52.762999999999998</c:v>
                </c:pt>
                <c:pt idx="51">
                  <c:v>52.885999999999996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'2016年・全体グラフ'!$X$2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'2016年・全体グラフ'!$X$3:$X$55</c:f>
              <c:numCache>
                <c:formatCode>General</c:formatCode>
                <c:ptCount val="53"/>
                <c:pt idx="0">
                  <c:v>97.274999999999977</c:v>
                </c:pt>
                <c:pt idx="1">
                  <c:v>96.95499999999997</c:v>
                </c:pt>
                <c:pt idx="2">
                  <c:v>97.030999999999977</c:v>
                </c:pt>
                <c:pt idx="3">
                  <c:v>96.729999999999976</c:v>
                </c:pt>
                <c:pt idx="4">
                  <c:v>96.952999999999975</c:v>
                </c:pt>
                <c:pt idx="5">
                  <c:v>96.60899999999998</c:v>
                </c:pt>
                <c:pt idx="6">
                  <c:v>96.601999999999975</c:v>
                </c:pt>
                <c:pt idx="7">
                  <c:v>96.662999999999982</c:v>
                </c:pt>
                <c:pt idx="8">
                  <c:v>96.485999999999976</c:v>
                </c:pt>
                <c:pt idx="9">
                  <c:v>96.529999999999973</c:v>
                </c:pt>
                <c:pt idx="10">
                  <c:v>96.854999999999976</c:v>
                </c:pt>
                <c:pt idx="11">
                  <c:v>96.780999999999977</c:v>
                </c:pt>
                <c:pt idx="12">
                  <c:v>96.678999999999974</c:v>
                </c:pt>
                <c:pt idx="13">
                  <c:v>96.803999999999974</c:v>
                </c:pt>
                <c:pt idx="14">
                  <c:v>96.909999999999968</c:v>
                </c:pt>
                <c:pt idx="15">
                  <c:v>96.908999999999963</c:v>
                </c:pt>
                <c:pt idx="16">
                  <c:v>96.609999999999971</c:v>
                </c:pt>
                <c:pt idx="17">
                  <c:v>96.913999999999973</c:v>
                </c:pt>
                <c:pt idx="18">
                  <c:v>96.607999999999976</c:v>
                </c:pt>
                <c:pt idx="19">
                  <c:v>96.913999999999973</c:v>
                </c:pt>
                <c:pt idx="20">
                  <c:v>96.636999999999972</c:v>
                </c:pt>
                <c:pt idx="21">
                  <c:v>96.978999999999971</c:v>
                </c:pt>
                <c:pt idx="22">
                  <c:v>96.896999999999963</c:v>
                </c:pt>
                <c:pt idx="23">
                  <c:v>96.929999999999978</c:v>
                </c:pt>
                <c:pt idx="24">
                  <c:v>96.692999999999984</c:v>
                </c:pt>
                <c:pt idx="25">
                  <c:v>96.875999999999976</c:v>
                </c:pt>
                <c:pt idx="26">
                  <c:v>96.95499999999997</c:v>
                </c:pt>
                <c:pt idx="27">
                  <c:v>97.074999999999974</c:v>
                </c:pt>
                <c:pt idx="28">
                  <c:v>97.013999999999982</c:v>
                </c:pt>
                <c:pt idx="29">
                  <c:v>96.95499999999997</c:v>
                </c:pt>
                <c:pt idx="30">
                  <c:v>97.109999999999971</c:v>
                </c:pt>
                <c:pt idx="31">
                  <c:v>96.761999999999972</c:v>
                </c:pt>
                <c:pt idx="32">
                  <c:v>96.801999999999964</c:v>
                </c:pt>
                <c:pt idx="33">
                  <c:v>96.803999999999974</c:v>
                </c:pt>
                <c:pt idx="34">
                  <c:v>97.151999999999973</c:v>
                </c:pt>
                <c:pt idx="35">
                  <c:v>97.581999999999965</c:v>
                </c:pt>
                <c:pt idx="36">
                  <c:v>97.236999999999966</c:v>
                </c:pt>
                <c:pt idx="37">
                  <c:v>97.372999999999976</c:v>
                </c:pt>
                <c:pt idx="38">
                  <c:v>97.446999999999974</c:v>
                </c:pt>
                <c:pt idx="39">
                  <c:v>97.408999999999978</c:v>
                </c:pt>
                <c:pt idx="40">
                  <c:v>97.59199999999997</c:v>
                </c:pt>
                <c:pt idx="41">
                  <c:v>97.57999999999997</c:v>
                </c:pt>
                <c:pt idx="42">
                  <c:v>97.481999999999971</c:v>
                </c:pt>
                <c:pt idx="43">
                  <c:v>97.354999999999976</c:v>
                </c:pt>
                <c:pt idx="44">
                  <c:v>97.659999999999968</c:v>
                </c:pt>
                <c:pt idx="45">
                  <c:v>97.562999999999974</c:v>
                </c:pt>
                <c:pt idx="46">
                  <c:v>97.402999999999977</c:v>
                </c:pt>
                <c:pt idx="47">
                  <c:v>97.373999999999967</c:v>
                </c:pt>
                <c:pt idx="48">
                  <c:v>97.559999999999974</c:v>
                </c:pt>
                <c:pt idx="49">
                  <c:v>97.46999999999997</c:v>
                </c:pt>
                <c:pt idx="50">
                  <c:v>97.46399999999997</c:v>
                </c:pt>
                <c:pt idx="51">
                  <c:v>97.360999999999976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'2016年・全体グラフ'!$Y$2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'2016年・全体グラフ'!$Y$3:$Y$55</c:f>
              <c:numCache>
                <c:formatCode>General</c:formatCode>
                <c:ptCount val="53"/>
                <c:pt idx="0">
                  <c:v>80.862999999999971</c:v>
                </c:pt>
                <c:pt idx="1">
                  <c:v>80.59099999999998</c:v>
                </c:pt>
                <c:pt idx="2">
                  <c:v>80.725999999999971</c:v>
                </c:pt>
                <c:pt idx="3">
                  <c:v>80.437999999999988</c:v>
                </c:pt>
                <c:pt idx="4">
                  <c:v>80.065999999999974</c:v>
                </c:pt>
                <c:pt idx="5">
                  <c:v>80.384999999999977</c:v>
                </c:pt>
                <c:pt idx="6">
                  <c:v>80.371999999999986</c:v>
                </c:pt>
                <c:pt idx="7">
                  <c:v>80.310999999999979</c:v>
                </c:pt>
                <c:pt idx="8">
                  <c:v>80.325999999999979</c:v>
                </c:pt>
                <c:pt idx="9">
                  <c:v>80.417999999999978</c:v>
                </c:pt>
                <c:pt idx="10">
                  <c:v>80.615999999999985</c:v>
                </c:pt>
                <c:pt idx="11">
                  <c:v>80.650999999999982</c:v>
                </c:pt>
                <c:pt idx="12">
                  <c:v>80.45799999999997</c:v>
                </c:pt>
                <c:pt idx="13">
                  <c:v>80.513999999999982</c:v>
                </c:pt>
                <c:pt idx="14">
                  <c:v>80.47399999999999</c:v>
                </c:pt>
                <c:pt idx="15">
                  <c:v>80.595999999999975</c:v>
                </c:pt>
                <c:pt idx="16">
                  <c:v>80.259999999999977</c:v>
                </c:pt>
                <c:pt idx="17">
                  <c:v>80.618999999999971</c:v>
                </c:pt>
                <c:pt idx="18">
                  <c:v>80.34099999999998</c:v>
                </c:pt>
                <c:pt idx="19">
                  <c:v>80.661999999999978</c:v>
                </c:pt>
                <c:pt idx="20">
                  <c:v>80.569999999999979</c:v>
                </c:pt>
                <c:pt idx="21">
                  <c:v>80.73099999999998</c:v>
                </c:pt>
                <c:pt idx="22">
                  <c:v>80.535999999999973</c:v>
                </c:pt>
                <c:pt idx="23">
                  <c:v>80.725999999999971</c:v>
                </c:pt>
                <c:pt idx="24">
                  <c:v>80.573999999999984</c:v>
                </c:pt>
                <c:pt idx="25">
                  <c:v>80.717999999999989</c:v>
                </c:pt>
                <c:pt idx="26">
                  <c:v>80.514999999999986</c:v>
                </c:pt>
                <c:pt idx="27">
                  <c:v>80.82099999999997</c:v>
                </c:pt>
                <c:pt idx="28">
                  <c:v>80.72399999999999</c:v>
                </c:pt>
                <c:pt idx="29">
                  <c:v>80.716999999999985</c:v>
                </c:pt>
                <c:pt idx="30">
                  <c:v>80.738999999999976</c:v>
                </c:pt>
                <c:pt idx="31">
                  <c:v>80.72799999999998</c:v>
                </c:pt>
                <c:pt idx="32">
                  <c:v>80.655999999999977</c:v>
                </c:pt>
                <c:pt idx="33">
                  <c:v>80.710999999999984</c:v>
                </c:pt>
                <c:pt idx="34">
                  <c:v>80.883999999999986</c:v>
                </c:pt>
                <c:pt idx="35">
                  <c:v>81.181999999999988</c:v>
                </c:pt>
                <c:pt idx="36">
                  <c:v>80.871999999999986</c:v>
                </c:pt>
                <c:pt idx="37">
                  <c:v>80.862999999999971</c:v>
                </c:pt>
                <c:pt idx="38">
                  <c:v>80.914999999999978</c:v>
                </c:pt>
                <c:pt idx="39">
                  <c:v>80.677999999999983</c:v>
                </c:pt>
                <c:pt idx="40">
                  <c:v>80.990999999999985</c:v>
                </c:pt>
                <c:pt idx="41">
                  <c:v>81.014999999999986</c:v>
                </c:pt>
                <c:pt idx="42">
                  <c:v>80.95999999999998</c:v>
                </c:pt>
                <c:pt idx="43">
                  <c:v>81.164999999999978</c:v>
                </c:pt>
                <c:pt idx="44">
                  <c:v>80.85599999999998</c:v>
                </c:pt>
                <c:pt idx="45">
                  <c:v>81.063999999999979</c:v>
                </c:pt>
                <c:pt idx="46">
                  <c:v>80.927999999999983</c:v>
                </c:pt>
                <c:pt idx="47">
                  <c:v>80.890999999999977</c:v>
                </c:pt>
                <c:pt idx="48">
                  <c:v>80.665999999999983</c:v>
                </c:pt>
                <c:pt idx="49">
                  <c:v>80.916999999999973</c:v>
                </c:pt>
                <c:pt idx="50">
                  <c:v>80.922999999999973</c:v>
                </c:pt>
                <c:pt idx="51">
                  <c:v>80.856999999999971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'2016年・全体グラフ'!$Z$2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'2016年・全体グラフ'!$A$3:$A$55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'2016年・全体グラフ'!$Z$3:$Z$55</c:f>
              <c:numCache>
                <c:formatCode>General</c:formatCode>
                <c:ptCount val="53"/>
                <c:pt idx="0">
                  <c:v>83.460000000000008</c:v>
                </c:pt>
                <c:pt idx="1">
                  <c:v>83.956000000000003</c:v>
                </c:pt>
                <c:pt idx="2">
                  <c:v>83.772999999999996</c:v>
                </c:pt>
                <c:pt idx="3">
                  <c:v>84.365000000000009</c:v>
                </c:pt>
                <c:pt idx="4">
                  <c:v>84.412000000000006</c:v>
                </c:pt>
                <c:pt idx="5">
                  <c:v>84.969000000000008</c:v>
                </c:pt>
                <c:pt idx="6">
                  <c:v>85.454000000000008</c:v>
                </c:pt>
                <c:pt idx="7">
                  <c:v>85.626000000000005</c:v>
                </c:pt>
                <c:pt idx="8">
                  <c:v>86.027000000000015</c:v>
                </c:pt>
                <c:pt idx="9">
                  <c:v>85.908000000000015</c:v>
                </c:pt>
                <c:pt idx="10">
                  <c:v>86.080000000000013</c:v>
                </c:pt>
                <c:pt idx="11">
                  <c:v>86.00200000000001</c:v>
                </c:pt>
                <c:pt idx="12">
                  <c:v>87.381</c:v>
                </c:pt>
                <c:pt idx="13">
                  <c:v>88.474000000000004</c:v>
                </c:pt>
                <c:pt idx="14">
                  <c:v>87.625</c:v>
                </c:pt>
                <c:pt idx="15">
                  <c:v>93.44</c:v>
                </c:pt>
                <c:pt idx="16">
                  <c:v>92.572000000000003</c:v>
                </c:pt>
                <c:pt idx="17">
                  <c:v>94.16</c:v>
                </c:pt>
                <c:pt idx="18">
                  <c:v>94.951999999999998</c:v>
                </c:pt>
                <c:pt idx="19">
                  <c:v>95.185000000000002</c:v>
                </c:pt>
                <c:pt idx="20">
                  <c:v>94.728000000000009</c:v>
                </c:pt>
                <c:pt idx="21">
                  <c:v>95.63300000000001</c:v>
                </c:pt>
                <c:pt idx="22">
                  <c:v>95.19</c:v>
                </c:pt>
                <c:pt idx="23">
                  <c:v>96.204000000000008</c:v>
                </c:pt>
                <c:pt idx="24">
                  <c:v>95.735000000000014</c:v>
                </c:pt>
                <c:pt idx="25">
                  <c:v>96.115000000000009</c:v>
                </c:pt>
                <c:pt idx="26">
                  <c:v>96.049000000000007</c:v>
                </c:pt>
                <c:pt idx="27">
                  <c:v>96.653000000000006</c:v>
                </c:pt>
                <c:pt idx="28">
                  <c:v>96.403999999999996</c:v>
                </c:pt>
                <c:pt idx="29">
                  <c:v>96.76</c:v>
                </c:pt>
                <c:pt idx="30">
                  <c:v>96.671999999999997</c:v>
                </c:pt>
                <c:pt idx="31">
                  <c:v>97.403000000000006</c:v>
                </c:pt>
                <c:pt idx="32">
                  <c:v>97.126000000000005</c:v>
                </c:pt>
                <c:pt idx="33">
                  <c:v>97.09</c:v>
                </c:pt>
                <c:pt idx="34">
                  <c:v>97.242000000000004</c:v>
                </c:pt>
                <c:pt idx="35">
                  <c:v>97.106000000000009</c:v>
                </c:pt>
                <c:pt idx="36">
                  <c:v>97.881</c:v>
                </c:pt>
                <c:pt idx="37">
                  <c:v>97.27000000000001</c:v>
                </c:pt>
                <c:pt idx="38">
                  <c:v>98.353000000000009</c:v>
                </c:pt>
                <c:pt idx="39">
                  <c:v>97.426000000000002</c:v>
                </c:pt>
                <c:pt idx="40">
                  <c:v>98.614000000000004</c:v>
                </c:pt>
                <c:pt idx="41">
                  <c:v>98.456000000000003</c:v>
                </c:pt>
                <c:pt idx="42">
                  <c:v>99.085000000000008</c:v>
                </c:pt>
                <c:pt idx="43">
                  <c:v>98.743000000000009</c:v>
                </c:pt>
                <c:pt idx="44">
                  <c:v>99.298000000000002</c:v>
                </c:pt>
                <c:pt idx="45">
                  <c:v>99.224000000000004</c:v>
                </c:pt>
                <c:pt idx="46">
                  <c:v>99.76700000000001</c:v>
                </c:pt>
                <c:pt idx="47">
                  <c:v>99.832999999999998</c:v>
                </c:pt>
                <c:pt idx="48">
                  <c:v>99.64200000000001</c:v>
                </c:pt>
                <c:pt idx="49">
                  <c:v>99.927000000000007</c:v>
                </c:pt>
                <c:pt idx="50">
                  <c:v>100.04300000000001</c:v>
                </c:pt>
                <c:pt idx="51">
                  <c:v>99.993000000000009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0560"/>
        <c:axId val="541856840"/>
      </c:lineChart>
      <c:catAx>
        <c:axId val="54187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56840"/>
        <c:crosses val="autoZero"/>
        <c:auto val="1"/>
        <c:lblAlgn val="ctr"/>
        <c:lblOffset val="100"/>
        <c:noMultiLvlLbl val="0"/>
      </c:catAx>
      <c:valAx>
        <c:axId val="541856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/>
              <a:t>2016 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大塚山第一処分場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'2016年・全体グラフ'!$AS$3:$AS$54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'2016年・全体グラフ'!$AT$2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'2016年・全体グラフ'!$AT$3:$AT$54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'2016年・全体グラフ'!$AU$2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'2016年・全体グラフ'!$AU$3:$AU$54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'2016年・全体グラフ'!$AV$2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'2016年・全体グラフ'!$AV$3:$AV$54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'2016年・全体グラフ'!$AW$2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'2016年・全体グラフ'!$AW$3:$AW$54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'2016年・全体グラフ'!$AX$2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'2016年・全体グラフ'!$AX$3:$AX$54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'2016年・全体グラフ'!$AY$2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'2016年・全体グラフ'!$AY$3:$AY$54</c:f>
              <c:numCache>
                <c:formatCode>General</c:formatCode>
                <c:ptCount val="52"/>
                <c:pt idx="0">
                  <c:v>60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75</c:v>
                </c:pt>
                <c:pt idx="5">
                  <c:v>100</c:v>
                </c:pt>
                <c:pt idx="6">
                  <c:v>70</c:v>
                </c:pt>
                <c:pt idx="7">
                  <c:v>50</c:v>
                </c:pt>
                <c:pt idx="8">
                  <c:v>60</c:v>
                </c:pt>
                <c:pt idx="9">
                  <c:v>50</c:v>
                </c:pt>
                <c:pt idx="10">
                  <c:v>30</c:v>
                </c:pt>
                <c:pt idx="11">
                  <c:v>30</c:v>
                </c:pt>
                <c:pt idx="12">
                  <c:v>50</c:v>
                </c:pt>
                <c:pt idx="13">
                  <c:v>50</c:v>
                </c:pt>
                <c:pt idx="14">
                  <c:v>40</c:v>
                </c:pt>
                <c:pt idx="15">
                  <c:v>50</c:v>
                </c:pt>
                <c:pt idx="16">
                  <c:v>250</c:v>
                </c:pt>
                <c:pt idx="17">
                  <c:v>200</c:v>
                </c:pt>
                <c:pt idx="18">
                  <c:v>75</c:v>
                </c:pt>
                <c:pt idx="19">
                  <c:v>150</c:v>
                </c:pt>
                <c:pt idx="20">
                  <c:v>130</c:v>
                </c:pt>
                <c:pt idx="21">
                  <c:v>60</c:v>
                </c:pt>
                <c:pt idx="22">
                  <c:v>75</c:v>
                </c:pt>
                <c:pt idx="23">
                  <c:v>75</c:v>
                </c:pt>
                <c:pt idx="24">
                  <c:v>60</c:v>
                </c:pt>
                <c:pt idx="25">
                  <c:v>50</c:v>
                </c:pt>
                <c:pt idx="26">
                  <c:v>75</c:v>
                </c:pt>
                <c:pt idx="27">
                  <c:v>50</c:v>
                </c:pt>
                <c:pt idx="28">
                  <c:v>60</c:v>
                </c:pt>
                <c:pt idx="29">
                  <c:v>25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30</c:v>
                </c:pt>
                <c:pt idx="34">
                  <c:v>30</c:v>
                </c:pt>
                <c:pt idx="35">
                  <c:v>40</c:v>
                </c:pt>
                <c:pt idx="36">
                  <c:v>30</c:v>
                </c:pt>
                <c:pt idx="37">
                  <c:v>40</c:v>
                </c:pt>
                <c:pt idx="38">
                  <c:v>30</c:v>
                </c:pt>
                <c:pt idx="39">
                  <c:v>30</c:v>
                </c:pt>
                <c:pt idx="40">
                  <c:v>50</c:v>
                </c:pt>
                <c:pt idx="41">
                  <c:v>25</c:v>
                </c:pt>
                <c:pt idx="42">
                  <c:v>40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60</c:v>
                </c:pt>
                <c:pt idx="47">
                  <c:v>40</c:v>
                </c:pt>
                <c:pt idx="48">
                  <c:v>40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'2016年・全体グラフ'!$AZ$2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'2016年・全体グラフ'!$AZ$3:$AZ$54</c:f>
              <c:numCache>
                <c:formatCode>General</c:formatCode>
                <c:ptCount val="52"/>
                <c:pt idx="0">
                  <c:v>180</c:v>
                </c:pt>
                <c:pt idx="1">
                  <c:v>180</c:v>
                </c:pt>
                <c:pt idx="2">
                  <c:v>150</c:v>
                </c:pt>
                <c:pt idx="3">
                  <c:v>180</c:v>
                </c:pt>
                <c:pt idx="4">
                  <c:v>180</c:v>
                </c:pt>
                <c:pt idx="5">
                  <c:v>200</c:v>
                </c:pt>
                <c:pt idx="6">
                  <c:v>150</c:v>
                </c:pt>
                <c:pt idx="7">
                  <c:v>150</c:v>
                </c:pt>
                <c:pt idx="8">
                  <c:v>200</c:v>
                </c:pt>
                <c:pt idx="9">
                  <c:v>180</c:v>
                </c:pt>
                <c:pt idx="10">
                  <c:v>180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180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180</c:v>
                </c:pt>
                <c:pt idx="23">
                  <c:v>200</c:v>
                </c:pt>
                <c:pt idx="24">
                  <c:v>180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150</c:v>
                </c:pt>
                <c:pt idx="31">
                  <c:v>175</c:v>
                </c:pt>
                <c:pt idx="32">
                  <c:v>200</c:v>
                </c:pt>
                <c:pt idx="33">
                  <c:v>200</c:v>
                </c:pt>
                <c:pt idx="34">
                  <c:v>220</c:v>
                </c:pt>
                <c:pt idx="35">
                  <c:v>220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150</c:v>
                </c:pt>
                <c:pt idx="42">
                  <c:v>200</c:v>
                </c:pt>
                <c:pt idx="43">
                  <c:v>180</c:v>
                </c:pt>
                <c:pt idx="44">
                  <c:v>200</c:v>
                </c:pt>
                <c:pt idx="45">
                  <c:v>200</c:v>
                </c:pt>
                <c:pt idx="46">
                  <c:v>180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'2016年・全体グラフ'!$BA$2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'2016年・全体グラフ'!$BA$3:$BA$54</c:f>
              <c:numCache>
                <c:formatCode>General</c:formatCode>
                <c:ptCount val="52"/>
                <c:pt idx="0">
                  <c:v>40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40</c:v>
                </c:pt>
                <c:pt idx="18">
                  <c:v>30</c:v>
                </c:pt>
                <c:pt idx="19">
                  <c:v>30</c:v>
                </c:pt>
                <c:pt idx="20">
                  <c:v>40</c:v>
                </c:pt>
                <c:pt idx="21">
                  <c:v>35</c:v>
                </c:pt>
                <c:pt idx="22">
                  <c:v>30</c:v>
                </c:pt>
                <c:pt idx="23">
                  <c:v>40</c:v>
                </c:pt>
                <c:pt idx="24">
                  <c:v>40</c:v>
                </c:pt>
                <c:pt idx="25">
                  <c:v>30</c:v>
                </c:pt>
                <c:pt idx="26">
                  <c:v>30</c:v>
                </c:pt>
                <c:pt idx="27">
                  <c:v>40</c:v>
                </c:pt>
                <c:pt idx="28">
                  <c:v>30</c:v>
                </c:pt>
                <c:pt idx="29">
                  <c:v>30</c:v>
                </c:pt>
                <c:pt idx="30">
                  <c:v>40</c:v>
                </c:pt>
                <c:pt idx="31">
                  <c:v>50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30</c:v>
                </c:pt>
                <c:pt idx="36">
                  <c:v>30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30</c:v>
                </c:pt>
                <c:pt idx="42">
                  <c:v>50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30</c:v>
                </c:pt>
                <c:pt idx="50">
                  <c:v>40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'2016年・全体グラフ'!$BB$2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'2016年・全体グラフ'!$BB$3:$BB$54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25</c:v>
                </c:pt>
                <c:pt idx="19">
                  <c:v>30</c:v>
                </c:pt>
                <c:pt idx="20">
                  <c:v>30</c:v>
                </c:pt>
                <c:pt idx="21">
                  <c:v>25</c:v>
                </c:pt>
                <c:pt idx="22">
                  <c:v>20</c:v>
                </c:pt>
                <c:pt idx="23">
                  <c:v>25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25</c:v>
                </c:pt>
                <c:pt idx="46">
                  <c:v>30</c:v>
                </c:pt>
                <c:pt idx="47">
                  <c:v>25</c:v>
                </c:pt>
                <c:pt idx="48">
                  <c:v>25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'2016年・全体グラフ'!$BC$2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'2016年・全体グラフ'!$BC$3:$BC$54</c:f>
              <c:numCache>
                <c:formatCode>General</c:formatCode>
                <c:ptCount val="52"/>
                <c:pt idx="0">
                  <c:v>40</c:v>
                </c:pt>
                <c:pt idx="1">
                  <c:v>30</c:v>
                </c:pt>
                <c:pt idx="2">
                  <c:v>25</c:v>
                </c:pt>
                <c:pt idx="3">
                  <c:v>25</c:v>
                </c:pt>
                <c:pt idx="4">
                  <c:v>20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25</c:v>
                </c:pt>
                <c:pt idx="9">
                  <c:v>25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40</c:v>
                </c:pt>
                <c:pt idx="19">
                  <c:v>20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30</c:v>
                </c:pt>
                <c:pt idx="27">
                  <c:v>30</c:v>
                </c:pt>
                <c:pt idx="28">
                  <c:v>40</c:v>
                </c:pt>
                <c:pt idx="29">
                  <c:v>30</c:v>
                </c:pt>
                <c:pt idx="30">
                  <c:v>30</c:v>
                </c:pt>
                <c:pt idx="31">
                  <c:v>40</c:v>
                </c:pt>
                <c:pt idx="32">
                  <c:v>30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30</c:v>
                </c:pt>
                <c:pt idx="37">
                  <c:v>40</c:v>
                </c:pt>
                <c:pt idx="38">
                  <c:v>25</c:v>
                </c:pt>
                <c:pt idx="39">
                  <c:v>20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40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'2016年・全体グラフ'!$BD$2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'2016年・全体グラフ'!$BD$3:$BD$54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30</c:v>
                </c:pt>
                <c:pt idx="17">
                  <c:v>25</c:v>
                </c:pt>
                <c:pt idx="18">
                  <c:v>30</c:v>
                </c:pt>
                <c:pt idx="19">
                  <c:v>20</c:v>
                </c:pt>
                <c:pt idx="20">
                  <c:v>25</c:v>
                </c:pt>
                <c:pt idx="21">
                  <c:v>30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20</c:v>
                </c:pt>
                <c:pt idx="26">
                  <c:v>20</c:v>
                </c:pt>
                <c:pt idx="27">
                  <c:v>25</c:v>
                </c:pt>
                <c:pt idx="28">
                  <c:v>30</c:v>
                </c:pt>
                <c:pt idx="29">
                  <c:v>30</c:v>
                </c:pt>
                <c:pt idx="30">
                  <c:v>25</c:v>
                </c:pt>
                <c:pt idx="31">
                  <c:v>40</c:v>
                </c:pt>
                <c:pt idx="32">
                  <c:v>20</c:v>
                </c:pt>
                <c:pt idx="33">
                  <c:v>30</c:v>
                </c:pt>
                <c:pt idx="34">
                  <c:v>30</c:v>
                </c:pt>
                <c:pt idx="35">
                  <c:v>25</c:v>
                </c:pt>
                <c:pt idx="36">
                  <c:v>40</c:v>
                </c:pt>
                <c:pt idx="37">
                  <c:v>40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'2016年・全体グラフ'!$BE$2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15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15</c:v>
                </c:pt>
                <c:pt idx="46">
                  <c:v>15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'2016年・全体グラフ'!$BF$2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'2016年・全体グラフ'!$BF$3:$BF$54</c:f>
              <c:numCache>
                <c:formatCode>General</c:formatCode>
                <c:ptCount val="52"/>
                <c:pt idx="0">
                  <c:v>60</c:v>
                </c:pt>
                <c:pt idx="1">
                  <c:v>60</c:v>
                </c:pt>
                <c:pt idx="2">
                  <c:v>50</c:v>
                </c:pt>
                <c:pt idx="3">
                  <c:v>80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40</c:v>
                </c:pt>
                <c:pt idx="11">
                  <c:v>40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60</c:v>
                </c:pt>
                <c:pt idx="26">
                  <c:v>75</c:v>
                </c:pt>
                <c:pt idx="27">
                  <c:v>70</c:v>
                </c:pt>
                <c:pt idx="28">
                  <c:v>60</c:v>
                </c:pt>
                <c:pt idx="29">
                  <c:v>60</c:v>
                </c:pt>
                <c:pt idx="30">
                  <c:v>50</c:v>
                </c:pt>
                <c:pt idx="31">
                  <c:v>60</c:v>
                </c:pt>
                <c:pt idx="32">
                  <c:v>75</c:v>
                </c:pt>
                <c:pt idx="33">
                  <c:v>30</c:v>
                </c:pt>
                <c:pt idx="34">
                  <c:v>30</c:v>
                </c:pt>
                <c:pt idx="35">
                  <c:v>40</c:v>
                </c:pt>
                <c:pt idx="36">
                  <c:v>40</c:v>
                </c:pt>
                <c:pt idx="37">
                  <c:v>30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40</c:v>
                </c:pt>
                <c:pt idx="42">
                  <c:v>50</c:v>
                </c:pt>
                <c:pt idx="43">
                  <c:v>60</c:v>
                </c:pt>
                <c:pt idx="44">
                  <c:v>50</c:v>
                </c:pt>
                <c:pt idx="45">
                  <c:v>50</c:v>
                </c:pt>
                <c:pt idx="46">
                  <c:v>60</c:v>
                </c:pt>
                <c:pt idx="47">
                  <c:v>75</c:v>
                </c:pt>
                <c:pt idx="48">
                  <c:v>50</c:v>
                </c:pt>
                <c:pt idx="49">
                  <c:v>75</c:v>
                </c:pt>
                <c:pt idx="50">
                  <c:v>60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'2016年・全体グラフ'!$BG$2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'2016年・全体グラフ'!$BG$3:$BG$54</c:f>
              <c:numCache>
                <c:formatCode>General</c:formatCode>
                <c:ptCount val="52"/>
                <c:pt idx="0">
                  <c:v>280</c:v>
                </c:pt>
                <c:pt idx="1">
                  <c:v>220</c:v>
                </c:pt>
                <c:pt idx="2">
                  <c:v>250</c:v>
                </c:pt>
                <c:pt idx="3">
                  <c:v>280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230</c:v>
                </c:pt>
                <c:pt idx="8">
                  <c:v>200</c:v>
                </c:pt>
                <c:pt idx="9">
                  <c:v>200</c:v>
                </c:pt>
                <c:pt idx="10">
                  <c:v>180</c:v>
                </c:pt>
                <c:pt idx="11">
                  <c:v>150</c:v>
                </c:pt>
                <c:pt idx="12">
                  <c:v>200</c:v>
                </c:pt>
                <c:pt idx="13">
                  <c:v>200</c:v>
                </c:pt>
                <c:pt idx="14">
                  <c:v>180</c:v>
                </c:pt>
                <c:pt idx="15">
                  <c:v>200</c:v>
                </c:pt>
                <c:pt idx="16">
                  <c:v>180</c:v>
                </c:pt>
                <c:pt idx="17">
                  <c:v>400</c:v>
                </c:pt>
                <c:pt idx="18">
                  <c:v>160</c:v>
                </c:pt>
                <c:pt idx="19">
                  <c:v>180</c:v>
                </c:pt>
                <c:pt idx="20">
                  <c:v>180</c:v>
                </c:pt>
                <c:pt idx="21">
                  <c:v>200</c:v>
                </c:pt>
                <c:pt idx="22">
                  <c:v>300</c:v>
                </c:pt>
                <c:pt idx="23">
                  <c:v>300</c:v>
                </c:pt>
                <c:pt idx="24">
                  <c:v>250</c:v>
                </c:pt>
                <c:pt idx="25">
                  <c:v>180</c:v>
                </c:pt>
                <c:pt idx="26">
                  <c:v>180</c:v>
                </c:pt>
                <c:pt idx="27">
                  <c:v>200</c:v>
                </c:pt>
                <c:pt idx="28">
                  <c:v>200</c:v>
                </c:pt>
                <c:pt idx="29">
                  <c:v>280</c:v>
                </c:pt>
                <c:pt idx="30">
                  <c:v>200</c:v>
                </c:pt>
                <c:pt idx="31">
                  <c:v>300</c:v>
                </c:pt>
                <c:pt idx="32">
                  <c:v>350</c:v>
                </c:pt>
                <c:pt idx="33">
                  <c:v>150</c:v>
                </c:pt>
                <c:pt idx="34">
                  <c:v>180</c:v>
                </c:pt>
                <c:pt idx="35">
                  <c:v>220</c:v>
                </c:pt>
                <c:pt idx="36">
                  <c:v>250</c:v>
                </c:pt>
                <c:pt idx="37">
                  <c:v>250</c:v>
                </c:pt>
                <c:pt idx="38">
                  <c:v>180</c:v>
                </c:pt>
                <c:pt idx="39">
                  <c:v>200</c:v>
                </c:pt>
                <c:pt idx="40">
                  <c:v>200</c:v>
                </c:pt>
                <c:pt idx="41">
                  <c:v>180</c:v>
                </c:pt>
                <c:pt idx="42">
                  <c:v>200</c:v>
                </c:pt>
                <c:pt idx="43">
                  <c:v>300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200</c:v>
                </c:pt>
                <c:pt idx="48">
                  <c:v>200</c:v>
                </c:pt>
                <c:pt idx="49">
                  <c:v>280</c:v>
                </c:pt>
                <c:pt idx="50">
                  <c:v>250</c:v>
                </c:pt>
                <c:pt idx="51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'2016年・全体グラフ'!$BH$2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'2016年・全体グラフ'!$BH$3:$BH$54</c:f>
              <c:numCache>
                <c:formatCode>General</c:formatCode>
                <c:ptCount val="52"/>
                <c:pt idx="0">
                  <c:v>250</c:v>
                </c:pt>
                <c:pt idx="1">
                  <c:v>130</c:v>
                </c:pt>
                <c:pt idx="2">
                  <c:v>150</c:v>
                </c:pt>
                <c:pt idx="3">
                  <c:v>700</c:v>
                </c:pt>
                <c:pt idx="4">
                  <c:v>500</c:v>
                </c:pt>
                <c:pt idx="5">
                  <c:v>700</c:v>
                </c:pt>
                <c:pt idx="6">
                  <c:v>600</c:v>
                </c:pt>
                <c:pt idx="7">
                  <c:v>200</c:v>
                </c:pt>
                <c:pt idx="8">
                  <c:v>1000</c:v>
                </c:pt>
                <c:pt idx="9">
                  <c:v>250</c:v>
                </c:pt>
                <c:pt idx="10">
                  <c:v>220</c:v>
                </c:pt>
                <c:pt idx="11">
                  <c:v>200</c:v>
                </c:pt>
                <c:pt idx="12">
                  <c:v>180</c:v>
                </c:pt>
                <c:pt idx="13">
                  <c:v>150</c:v>
                </c:pt>
                <c:pt idx="14">
                  <c:v>160</c:v>
                </c:pt>
                <c:pt idx="15">
                  <c:v>350</c:v>
                </c:pt>
                <c:pt idx="16">
                  <c:v>150</c:v>
                </c:pt>
                <c:pt idx="17">
                  <c:v>160</c:v>
                </c:pt>
                <c:pt idx="18">
                  <c:v>150</c:v>
                </c:pt>
                <c:pt idx="19">
                  <c:v>150</c:v>
                </c:pt>
                <c:pt idx="20">
                  <c:v>160</c:v>
                </c:pt>
                <c:pt idx="21">
                  <c:v>140</c:v>
                </c:pt>
                <c:pt idx="22">
                  <c:v>120</c:v>
                </c:pt>
                <c:pt idx="23">
                  <c:v>750</c:v>
                </c:pt>
                <c:pt idx="24">
                  <c:v>500</c:v>
                </c:pt>
                <c:pt idx="25">
                  <c:v>150</c:v>
                </c:pt>
                <c:pt idx="26">
                  <c:v>150</c:v>
                </c:pt>
                <c:pt idx="27">
                  <c:v>300</c:v>
                </c:pt>
                <c:pt idx="28">
                  <c:v>180</c:v>
                </c:pt>
                <c:pt idx="29">
                  <c:v>800</c:v>
                </c:pt>
                <c:pt idx="30">
                  <c:v>300</c:v>
                </c:pt>
                <c:pt idx="31">
                  <c:v>100</c:v>
                </c:pt>
                <c:pt idx="32">
                  <c:v>750</c:v>
                </c:pt>
                <c:pt idx="33">
                  <c:v>200</c:v>
                </c:pt>
                <c:pt idx="34">
                  <c:v>200</c:v>
                </c:pt>
                <c:pt idx="35">
                  <c:v>140</c:v>
                </c:pt>
                <c:pt idx="36">
                  <c:v>500</c:v>
                </c:pt>
                <c:pt idx="37">
                  <c:v>300</c:v>
                </c:pt>
                <c:pt idx="38">
                  <c:v>150</c:v>
                </c:pt>
                <c:pt idx="39">
                  <c:v>250</c:v>
                </c:pt>
                <c:pt idx="40">
                  <c:v>200</c:v>
                </c:pt>
                <c:pt idx="41">
                  <c:v>300</c:v>
                </c:pt>
                <c:pt idx="42">
                  <c:v>150</c:v>
                </c:pt>
                <c:pt idx="43">
                  <c:v>200</c:v>
                </c:pt>
                <c:pt idx="44">
                  <c:v>300</c:v>
                </c:pt>
                <c:pt idx="45">
                  <c:v>160</c:v>
                </c:pt>
                <c:pt idx="46">
                  <c:v>800</c:v>
                </c:pt>
                <c:pt idx="47">
                  <c:v>200</c:v>
                </c:pt>
                <c:pt idx="48">
                  <c:v>200</c:v>
                </c:pt>
                <c:pt idx="49">
                  <c:v>350</c:v>
                </c:pt>
                <c:pt idx="50">
                  <c:v>450</c:v>
                </c:pt>
                <c:pt idx="51">
                  <c:v>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'2016年・全体グラフ'!$BI$2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'2016年・全体グラフ'!$BI$3:$BI$54</c:f>
              <c:numCache>
                <c:formatCode>General</c:formatCode>
                <c:ptCount val="52"/>
                <c:pt idx="0">
                  <c:v>150</c:v>
                </c:pt>
                <c:pt idx="1">
                  <c:v>20</c:v>
                </c:pt>
                <c:pt idx="2">
                  <c:v>100</c:v>
                </c:pt>
                <c:pt idx="3">
                  <c:v>70</c:v>
                </c:pt>
                <c:pt idx="4">
                  <c:v>75</c:v>
                </c:pt>
                <c:pt idx="5">
                  <c:v>100</c:v>
                </c:pt>
                <c:pt idx="6">
                  <c:v>90</c:v>
                </c:pt>
                <c:pt idx="7">
                  <c:v>100</c:v>
                </c:pt>
                <c:pt idx="8">
                  <c:v>100</c:v>
                </c:pt>
                <c:pt idx="9">
                  <c:v>120</c:v>
                </c:pt>
                <c:pt idx="10">
                  <c:v>120</c:v>
                </c:pt>
                <c:pt idx="11">
                  <c:v>50</c:v>
                </c:pt>
                <c:pt idx="12">
                  <c:v>80</c:v>
                </c:pt>
                <c:pt idx="13">
                  <c:v>60</c:v>
                </c:pt>
                <c:pt idx="14">
                  <c:v>100</c:v>
                </c:pt>
                <c:pt idx="15">
                  <c:v>100</c:v>
                </c:pt>
                <c:pt idx="16">
                  <c:v>150</c:v>
                </c:pt>
                <c:pt idx="17">
                  <c:v>75</c:v>
                </c:pt>
                <c:pt idx="18">
                  <c:v>120</c:v>
                </c:pt>
                <c:pt idx="19">
                  <c:v>25</c:v>
                </c:pt>
                <c:pt idx="20">
                  <c:v>75</c:v>
                </c:pt>
                <c:pt idx="21">
                  <c:v>60</c:v>
                </c:pt>
                <c:pt idx="22">
                  <c:v>50</c:v>
                </c:pt>
                <c:pt idx="23">
                  <c:v>110</c:v>
                </c:pt>
                <c:pt idx="24">
                  <c:v>100</c:v>
                </c:pt>
                <c:pt idx="25">
                  <c:v>25</c:v>
                </c:pt>
                <c:pt idx="26">
                  <c:v>100</c:v>
                </c:pt>
                <c:pt idx="27">
                  <c:v>70</c:v>
                </c:pt>
                <c:pt idx="28">
                  <c:v>100</c:v>
                </c:pt>
                <c:pt idx="29">
                  <c:v>125</c:v>
                </c:pt>
                <c:pt idx="30">
                  <c:v>100</c:v>
                </c:pt>
                <c:pt idx="31">
                  <c:v>30</c:v>
                </c:pt>
                <c:pt idx="32">
                  <c:v>130</c:v>
                </c:pt>
                <c:pt idx="33">
                  <c:v>150</c:v>
                </c:pt>
                <c:pt idx="34">
                  <c:v>120</c:v>
                </c:pt>
                <c:pt idx="35">
                  <c:v>160</c:v>
                </c:pt>
                <c:pt idx="36">
                  <c:v>110</c:v>
                </c:pt>
                <c:pt idx="37">
                  <c:v>100</c:v>
                </c:pt>
                <c:pt idx="38">
                  <c:v>80</c:v>
                </c:pt>
                <c:pt idx="39">
                  <c:v>60</c:v>
                </c:pt>
                <c:pt idx="40">
                  <c:v>120</c:v>
                </c:pt>
                <c:pt idx="41">
                  <c:v>100</c:v>
                </c:pt>
                <c:pt idx="42">
                  <c:v>30</c:v>
                </c:pt>
                <c:pt idx="43">
                  <c:v>30</c:v>
                </c:pt>
                <c:pt idx="44">
                  <c:v>150</c:v>
                </c:pt>
                <c:pt idx="45">
                  <c:v>140</c:v>
                </c:pt>
                <c:pt idx="46">
                  <c:v>80</c:v>
                </c:pt>
                <c:pt idx="47">
                  <c:v>80</c:v>
                </c:pt>
                <c:pt idx="48">
                  <c:v>150</c:v>
                </c:pt>
                <c:pt idx="49">
                  <c:v>100</c:v>
                </c:pt>
                <c:pt idx="50">
                  <c:v>75</c:v>
                </c:pt>
                <c:pt idx="51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'2016年・全体グラフ'!$BJ$2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'2016年・全体グラフ'!$BJ$3:$BJ$54</c:f>
              <c:numCache>
                <c:formatCode>General</c:formatCode>
                <c:ptCount val="52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25</c:v>
                </c:pt>
                <c:pt idx="21">
                  <c:v>15</c:v>
                </c:pt>
                <c:pt idx="22">
                  <c:v>15</c:v>
                </c:pt>
                <c:pt idx="23">
                  <c:v>12</c:v>
                </c:pt>
                <c:pt idx="24">
                  <c:v>12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25</c:v>
                </c:pt>
                <c:pt idx="35">
                  <c:v>25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20</c:v>
                </c:pt>
                <c:pt idx="47">
                  <c:v>20</c:v>
                </c:pt>
                <c:pt idx="48">
                  <c:v>15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'2016年・全体グラフ'!$BK$2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'2016年・全体グラフ'!$BK$3:$BK$54</c:f>
              <c:numCache>
                <c:formatCode>General</c:formatCode>
                <c:ptCount val="52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12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12</c:v>
                </c:pt>
                <c:pt idx="25">
                  <c:v>12</c:v>
                </c:pt>
                <c:pt idx="26">
                  <c:v>15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25</c:v>
                </c:pt>
                <c:pt idx="35">
                  <c:v>25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'2016年・全体グラフ'!$BL$2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25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20</c:v>
                </c:pt>
                <c:pt idx="27">
                  <c:v>20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12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'2016年・全体グラフ'!$BM$2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'2016年・全体グラフ'!$BM$3:$BM$54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20</c:v>
                </c:pt>
                <c:pt idx="28">
                  <c:v>15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20</c:v>
                </c:pt>
                <c:pt idx="47">
                  <c:v>12</c:v>
                </c:pt>
                <c:pt idx="48">
                  <c:v>15</c:v>
                </c:pt>
                <c:pt idx="49">
                  <c:v>15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'2016年・全体グラフ'!$BN$2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'2016年・全体グラフ'!$BN$3:$BN$54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20</c:v>
                </c:pt>
                <c:pt idx="48">
                  <c:v>15</c:v>
                </c:pt>
                <c:pt idx="49">
                  <c:v>20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'2016年・全体グラフ'!$BO$2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'2016年・全体グラフ'!$BO$3:$BO$54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10</c:v>
                </c:pt>
                <c:pt idx="29">
                  <c:v>5</c:v>
                </c:pt>
                <c:pt idx="30">
                  <c:v>8</c:v>
                </c:pt>
                <c:pt idx="31">
                  <c:v>5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10</c:v>
                </c:pt>
                <c:pt idx="36">
                  <c:v>15</c:v>
                </c:pt>
                <c:pt idx="37">
                  <c:v>10</c:v>
                </c:pt>
                <c:pt idx="38">
                  <c:v>10</c:v>
                </c:pt>
                <c:pt idx="39">
                  <c:v>12</c:v>
                </c:pt>
                <c:pt idx="40">
                  <c:v>10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'2016年・全体グラフ'!$BP$2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'2016年・全体グラフ'!$BP$3:$BP$54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20</c:v>
                </c:pt>
                <c:pt idx="30">
                  <c:v>15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12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20</c:v>
                </c:pt>
                <c:pt idx="48">
                  <c:v>20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'2016年・全体グラフ'!$BQ$2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'2016年・全体グラフ'!$BQ$3:$BQ$54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20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20</c:v>
                </c:pt>
                <c:pt idx="13">
                  <c:v>30</c:v>
                </c:pt>
                <c:pt idx="14">
                  <c:v>25</c:v>
                </c:pt>
                <c:pt idx="15">
                  <c:v>25</c:v>
                </c:pt>
                <c:pt idx="16">
                  <c:v>20</c:v>
                </c:pt>
                <c:pt idx="17">
                  <c:v>30</c:v>
                </c:pt>
                <c:pt idx="18">
                  <c:v>30</c:v>
                </c:pt>
                <c:pt idx="19">
                  <c:v>25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25</c:v>
                </c:pt>
                <c:pt idx="26">
                  <c:v>25</c:v>
                </c:pt>
                <c:pt idx="27">
                  <c:v>30</c:v>
                </c:pt>
                <c:pt idx="28">
                  <c:v>30</c:v>
                </c:pt>
                <c:pt idx="29">
                  <c:v>25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30</c:v>
                </c:pt>
                <c:pt idx="44">
                  <c:v>30</c:v>
                </c:pt>
                <c:pt idx="45">
                  <c:v>25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'2016年・全体グラフ'!$BR$2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'2016年・全体グラフ'!$BR$3:$BR$54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8</c:v>
                </c:pt>
                <c:pt idx="45">
                  <c:v>8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'2016年・全体グラフ'!$BS$2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'2016年・全体グラフ'!$BS$3:$BS$54</c:f>
              <c:numCache>
                <c:formatCode>General</c:formatCode>
                <c:ptCount val="52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20</c:v>
                </c:pt>
                <c:pt idx="13">
                  <c:v>12</c:v>
                </c:pt>
                <c:pt idx="14">
                  <c:v>12</c:v>
                </c:pt>
                <c:pt idx="15">
                  <c:v>20</c:v>
                </c:pt>
                <c:pt idx="16">
                  <c:v>20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20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12</c:v>
                </c:pt>
                <c:pt idx="30">
                  <c:v>10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15</c:v>
                </c:pt>
                <c:pt idx="41">
                  <c:v>12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'2016年・全体グラフ'!$BT$2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'2016年・全体グラフ'!$BT$3:$BT$54</c:f>
              <c:numCache>
                <c:formatCode>General</c:formatCode>
                <c:ptCount val="52"/>
                <c:pt idx="0">
                  <c:v>130</c:v>
                </c:pt>
                <c:pt idx="1">
                  <c:v>150</c:v>
                </c:pt>
                <c:pt idx="2">
                  <c:v>130</c:v>
                </c:pt>
                <c:pt idx="3">
                  <c:v>180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130</c:v>
                </c:pt>
                <c:pt idx="8">
                  <c:v>150</c:v>
                </c:pt>
                <c:pt idx="9">
                  <c:v>150</c:v>
                </c:pt>
                <c:pt idx="10">
                  <c:v>120</c:v>
                </c:pt>
                <c:pt idx="11">
                  <c:v>150</c:v>
                </c:pt>
                <c:pt idx="12">
                  <c:v>180</c:v>
                </c:pt>
                <c:pt idx="13">
                  <c:v>160</c:v>
                </c:pt>
                <c:pt idx="14">
                  <c:v>180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160</c:v>
                </c:pt>
                <c:pt idx="21">
                  <c:v>120</c:v>
                </c:pt>
                <c:pt idx="22">
                  <c:v>150</c:v>
                </c:pt>
                <c:pt idx="23">
                  <c:v>130</c:v>
                </c:pt>
                <c:pt idx="24">
                  <c:v>150</c:v>
                </c:pt>
                <c:pt idx="25">
                  <c:v>150</c:v>
                </c:pt>
                <c:pt idx="26">
                  <c:v>140</c:v>
                </c:pt>
                <c:pt idx="27">
                  <c:v>200</c:v>
                </c:pt>
                <c:pt idx="28">
                  <c:v>180</c:v>
                </c:pt>
                <c:pt idx="29">
                  <c:v>150</c:v>
                </c:pt>
                <c:pt idx="30">
                  <c:v>200</c:v>
                </c:pt>
                <c:pt idx="31">
                  <c:v>150</c:v>
                </c:pt>
                <c:pt idx="32">
                  <c:v>170</c:v>
                </c:pt>
                <c:pt idx="33">
                  <c:v>150</c:v>
                </c:pt>
                <c:pt idx="34">
                  <c:v>130</c:v>
                </c:pt>
                <c:pt idx="35">
                  <c:v>150</c:v>
                </c:pt>
                <c:pt idx="36">
                  <c:v>130</c:v>
                </c:pt>
                <c:pt idx="37">
                  <c:v>130</c:v>
                </c:pt>
                <c:pt idx="38">
                  <c:v>160</c:v>
                </c:pt>
                <c:pt idx="39">
                  <c:v>150</c:v>
                </c:pt>
                <c:pt idx="40">
                  <c:v>180</c:v>
                </c:pt>
                <c:pt idx="41">
                  <c:v>150</c:v>
                </c:pt>
                <c:pt idx="42">
                  <c:v>150</c:v>
                </c:pt>
                <c:pt idx="43">
                  <c:v>130</c:v>
                </c:pt>
                <c:pt idx="44">
                  <c:v>150</c:v>
                </c:pt>
                <c:pt idx="45">
                  <c:v>150</c:v>
                </c:pt>
                <c:pt idx="46">
                  <c:v>160</c:v>
                </c:pt>
                <c:pt idx="47">
                  <c:v>150</c:v>
                </c:pt>
                <c:pt idx="48">
                  <c:v>150</c:v>
                </c:pt>
                <c:pt idx="49">
                  <c:v>150</c:v>
                </c:pt>
                <c:pt idx="50">
                  <c:v>150</c:v>
                </c:pt>
                <c:pt idx="51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'2016年・全体グラフ'!$BU$2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'2016年・全体グラフ'!$BU$3:$BU$54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40</c:v>
                </c:pt>
                <c:pt idx="7">
                  <c:v>30</c:v>
                </c:pt>
                <c:pt idx="8">
                  <c:v>30</c:v>
                </c:pt>
                <c:pt idx="9">
                  <c:v>40</c:v>
                </c:pt>
                <c:pt idx="10">
                  <c:v>30</c:v>
                </c:pt>
                <c:pt idx="11">
                  <c:v>30</c:v>
                </c:pt>
                <c:pt idx="12">
                  <c:v>40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40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40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50</c:v>
                </c:pt>
                <c:pt idx="39">
                  <c:v>30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50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30</c:v>
                </c:pt>
                <c:pt idx="48">
                  <c:v>40</c:v>
                </c:pt>
                <c:pt idx="49">
                  <c:v>30</c:v>
                </c:pt>
                <c:pt idx="50">
                  <c:v>40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'2016年・全体グラフ'!$BV$2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'2016年・全体グラフ'!$A$3:$A$54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'2016年・全体グラフ'!$BV$3:$BV$54</c:f>
              <c:numCache>
                <c:formatCode>General</c:formatCode>
                <c:ptCount val="52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400</c:v>
                </c:pt>
                <c:pt idx="5">
                  <c:v>700</c:v>
                </c:pt>
                <c:pt idx="6">
                  <c:v>750</c:v>
                </c:pt>
                <c:pt idx="7">
                  <c:v>800</c:v>
                </c:pt>
                <c:pt idx="8">
                  <c:v>700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800</c:v>
                </c:pt>
                <c:pt idx="13">
                  <c:v>600</c:v>
                </c:pt>
                <c:pt idx="14">
                  <c:v>600</c:v>
                </c:pt>
                <c:pt idx="15">
                  <c:v>700</c:v>
                </c:pt>
                <c:pt idx="16">
                  <c:v>600</c:v>
                </c:pt>
                <c:pt idx="17">
                  <c:v>700</c:v>
                </c:pt>
                <c:pt idx="18">
                  <c:v>700</c:v>
                </c:pt>
                <c:pt idx="19">
                  <c:v>800</c:v>
                </c:pt>
                <c:pt idx="20">
                  <c:v>500</c:v>
                </c:pt>
                <c:pt idx="21">
                  <c:v>600</c:v>
                </c:pt>
                <c:pt idx="22">
                  <c:v>600</c:v>
                </c:pt>
                <c:pt idx="23">
                  <c:v>700</c:v>
                </c:pt>
                <c:pt idx="24">
                  <c:v>700</c:v>
                </c:pt>
                <c:pt idx="25">
                  <c:v>750</c:v>
                </c:pt>
                <c:pt idx="26">
                  <c:v>750</c:v>
                </c:pt>
                <c:pt idx="27">
                  <c:v>750</c:v>
                </c:pt>
                <c:pt idx="28">
                  <c:v>750</c:v>
                </c:pt>
                <c:pt idx="29">
                  <c:v>800</c:v>
                </c:pt>
                <c:pt idx="30">
                  <c:v>750</c:v>
                </c:pt>
                <c:pt idx="31">
                  <c:v>700</c:v>
                </c:pt>
                <c:pt idx="32">
                  <c:v>700</c:v>
                </c:pt>
                <c:pt idx="33">
                  <c:v>700</c:v>
                </c:pt>
                <c:pt idx="34">
                  <c:v>600</c:v>
                </c:pt>
                <c:pt idx="35">
                  <c:v>800</c:v>
                </c:pt>
                <c:pt idx="36">
                  <c:v>700</c:v>
                </c:pt>
                <c:pt idx="37">
                  <c:v>700</c:v>
                </c:pt>
                <c:pt idx="38">
                  <c:v>750</c:v>
                </c:pt>
                <c:pt idx="39">
                  <c:v>700</c:v>
                </c:pt>
                <c:pt idx="40">
                  <c:v>800</c:v>
                </c:pt>
                <c:pt idx="41">
                  <c:v>700</c:v>
                </c:pt>
                <c:pt idx="42">
                  <c:v>800</c:v>
                </c:pt>
                <c:pt idx="43">
                  <c:v>600</c:v>
                </c:pt>
                <c:pt idx="44">
                  <c:v>600</c:v>
                </c:pt>
                <c:pt idx="45">
                  <c:v>700</c:v>
                </c:pt>
                <c:pt idx="46">
                  <c:v>700</c:v>
                </c:pt>
                <c:pt idx="47">
                  <c:v>700</c:v>
                </c:pt>
                <c:pt idx="48">
                  <c:v>700</c:v>
                </c:pt>
                <c:pt idx="49">
                  <c:v>700</c:v>
                </c:pt>
                <c:pt idx="50">
                  <c:v>700</c:v>
                </c:pt>
                <c:pt idx="51">
                  <c:v>700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2912"/>
        <c:axId val="541873304"/>
      </c:lineChart>
      <c:catAx>
        <c:axId val="54187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3304"/>
        <c:crosses val="autoZero"/>
        <c:auto val="1"/>
        <c:lblAlgn val="ctr"/>
        <c:lblOffset val="100"/>
        <c:noMultiLvlLbl val="0"/>
      </c:catAx>
      <c:valAx>
        <c:axId val="541873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2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'2016年・各井戸グラフ'!$J$3:$J$54</c:f>
              <c:numCache>
                <c:formatCode>General</c:formatCode>
                <c:ptCount val="52"/>
                <c:pt idx="0">
                  <c:v>64.72229999999999</c:v>
                </c:pt>
                <c:pt idx="1">
                  <c:v>64.516300000000001</c:v>
                </c:pt>
                <c:pt idx="2">
                  <c:v>64.698299999999989</c:v>
                </c:pt>
                <c:pt idx="3">
                  <c:v>64.474299999999999</c:v>
                </c:pt>
                <c:pt idx="4">
                  <c:v>64.601299999999995</c:v>
                </c:pt>
                <c:pt idx="5">
                  <c:v>64.408299999999997</c:v>
                </c:pt>
                <c:pt idx="6">
                  <c:v>64.3733</c:v>
                </c:pt>
                <c:pt idx="7">
                  <c:v>64.559299999999993</c:v>
                </c:pt>
                <c:pt idx="8">
                  <c:v>64.712299999999999</c:v>
                </c:pt>
                <c:pt idx="9">
                  <c:v>64.779299999999992</c:v>
                </c:pt>
                <c:pt idx="10">
                  <c:v>64.925299999999993</c:v>
                </c:pt>
                <c:pt idx="11">
                  <c:v>64.860299999999995</c:v>
                </c:pt>
                <c:pt idx="12">
                  <c:v>64.750299999999996</c:v>
                </c:pt>
                <c:pt idx="13">
                  <c:v>64.678299999999993</c:v>
                </c:pt>
                <c:pt idx="14">
                  <c:v>64.60329999999999</c:v>
                </c:pt>
                <c:pt idx="15">
                  <c:v>64.751300000000001</c:v>
                </c:pt>
                <c:pt idx="16">
                  <c:v>64.566299999999998</c:v>
                </c:pt>
                <c:pt idx="17">
                  <c:v>64.631299999999996</c:v>
                </c:pt>
                <c:pt idx="18">
                  <c:v>64.618299999999991</c:v>
                </c:pt>
                <c:pt idx="19">
                  <c:v>64.846299999999999</c:v>
                </c:pt>
                <c:pt idx="20">
                  <c:v>64.769299999999987</c:v>
                </c:pt>
                <c:pt idx="21">
                  <c:v>64.714299999999994</c:v>
                </c:pt>
                <c:pt idx="22">
                  <c:v>64.576299999999989</c:v>
                </c:pt>
                <c:pt idx="23">
                  <c:v>64.940299999999993</c:v>
                </c:pt>
                <c:pt idx="24">
                  <c:v>65.191299999999998</c:v>
                </c:pt>
                <c:pt idx="25">
                  <c:v>64.888299999999987</c:v>
                </c:pt>
                <c:pt idx="26">
                  <c:v>64.784299999999988</c:v>
                </c:pt>
                <c:pt idx="27">
                  <c:v>64.689299999999989</c:v>
                </c:pt>
                <c:pt idx="28">
                  <c:v>64.770299999999992</c:v>
                </c:pt>
                <c:pt idx="29">
                  <c:v>64.630299999999991</c:v>
                </c:pt>
                <c:pt idx="30">
                  <c:v>64.779299999999992</c:v>
                </c:pt>
                <c:pt idx="31">
                  <c:v>64.585299999999989</c:v>
                </c:pt>
                <c:pt idx="32">
                  <c:v>64.540300000000002</c:v>
                </c:pt>
                <c:pt idx="33">
                  <c:v>66.148299999999992</c:v>
                </c:pt>
                <c:pt idx="34">
                  <c:v>65.547299999999993</c:v>
                </c:pt>
                <c:pt idx="35">
                  <c:v>64.791299999999993</c:v>
                </c:pt>
                <c:pt idx="36">
                  <c:v>64.685299999999998</c:v>
                </c:pt>
                <c:pt idx="37">
                  <c:v>66.131299999999996</c:v>
                </c:pt>
                <c:pt idx="38">
                  <c:v>65.202299999999994</c:v>
                </c:pt>
                <c:pt idx="39">
                  <c:v>65.47829999999999</c:v>
                </c:pt>
                <c:pt idx="40">
                  <c:v>64.686299999999989</c:v>
                </c:pt>
                <c:pt idx="41">
                  <c:v>65.157299999999992</c:v>
                </c:pt>
                <c:pt idx="42">
                  <c:v>64.633299999999991</c:v>
                </c:pt>
                <c:pt idx="43">
                  <c:v>66.210299999999989</c:v>
                </c:pt>
                <c:pt idx="44">
                  <c:v>65.827299999999994</c:v>
                </c:pt>
                <c:pt idx="45">
                  <c:v>65.300299999999993</c:v>
                </c:pt>
                <c:pt idx="46">
                  <c:v>64.743299999999991</c:v>
                </c:pt>
                <c:pt idx="47">
                  <c:v>64.8673</c:v>
                </c:pt>
                <c:pt idx="48">
                  <c:v>64.810299999999998</c:v>
                </c:pt>
                <c:pt idx="49">
                  <c:v>64.687299999999993</c:v>
                </c:pt>
                <c:pt idx="50">
                  <c:v>64.71629999999999</c:v>
                </c:pt>
                <c:pt idx="51">
                  <c:v>64.688299999999998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'2016年・各井戸グラフ'!$K$2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'2016年・各井戸グラフ'!$K$3:$K$54</c:f>
              <c:numCache>
                <c:formatCode>General</c:formatCode>
                <c:ptCount val="52"/>
                <c:pt idx="0">
                  <c:v>59.2667</c:v>
                </c:pt>
                <c:pt idx="1">
                  <c:v>59.085699999999996</c:v>
                </c:pt>
                <c:pt idx="2">
                  <c:v>59.307699999999997</c:v>
                </c:pt>
                <c:pt idx="3">
                  <c:v>58.926699999999997</c:v>
                </c:pt>
                <c:pt idx="4">
                  <c:v>59.145699999999998</c:v>
                </c:pt>
                <c:pt idx="5">
                  <c:v>58.997699999999995</c:v>
                </c:pt>
                <c:pt idx="6">
                  <c:v>58.957700000000003</c:v>
                </c:pt>
                <c:pt idx="7">
                  <c:v>59.131699999999995</c:v>
                </c:pt>
                <c:pt idx="8">
                  <c:v>59.244699999999995</c:v>
                </c:pt>
                <c:pt idx="9">
                  <c:v>59.282699999999998</c:v>
                </c:pt>
                <c:pt idx="10">
                  <c:v>59.374699999999997</c:v>
                </c:pt>
                <c:pt idx="11">
                  <c:v>59.566699999999997</c:v>
                </c:pt>
                <c:pt idx="12">
                  <c:v>59.340699999999998</c:v>
                </c:pt>
                <c:pt idx="13">
                  <c:v>59.290700000000001</c:v>
                </c:pt>
                <c:pt idx="14">
                  <c:v>59.238699999999994</c:v>
                </c:pt>
                <c:pt idx="15">
                  <c:v>59.3277</c:v>
                </c:pt>
                <c:pt idx="16">
                  <c:v>59.361699999999999</c:v>
                </c:pt>
                <c:pt idx="17">
                  <c:v>59.160699999999999</c:v>
                </c:pt>
                <c:pt idx="18">
                  <c:v>59.432699999999997</c:v>
                </c:pt>
                <c:pt idx="19">
                  <c:v>59.383699999999997</c:v>
                </c:pt>
                <c:pt idx="20">
                  <c:v>59.464700000000001</c:v>
                </c:pt>
                <c:pt idx="21">
                  <c:v>59.201700000000002</c:v>
                </c:pt>
                <c:pt idx="22">
                  <c:v>59.045699999999997</c:v>
                </c:pt>
                <c:pt idx="23">
                  <c:v>59.162700000000001</c:v>
                </c:pt>
                <c:pt idx="24">
                  <c:v>59.137699999999995</c:v>
                </c:pt>
                <c:pt idx="25">
                  <c:v>59.339700000000001</c:v>
                </c:pt>
                <c:pt idx="26">
                  <c:v>59.289699999999996</c:v>
                </c:pt>
                <c:pt idx="27">
                  <c:v>59.285699999999999</c:v>
                </c:pt>
                <c:pt idx="28">
                  <c:v>59.173699999999997</c:v>
                </c:pt>
                <c:pt idx="29">
                  <c:v>59.017699999999998</c:v>
                </c:pt>
                <c:pt idx="30">
                  <c:v>59.069699999999997</c:v>
                </c:pt>
                <c:pt idx="31">
                  <c:v>58.980699999999999</c:v>
                </c:pt>
                <c:pt idx="32">
                  <c:v>58.953699999999998</c:v>
                </c:pt>
                <c:pt idx="33">
                  <c:v>59.357699999999994</c:v>
                </c:pt>
                <c:pt idx="34">
                  <c:v>59.523699999999998</c:v>
                </c:pt>
                <c:pt idx="35">
                  <c:v>59.717700000000001</c:v>
                </c:pt>
                <c:pt idx="36">
                  <c:v>59.389699999999998</c:v>
                </c:pt>
                <c:pt idx="37">
                  <c:v>59.343699999999998</c:v>
                </c:pt>
                <c:pt idx="38">
                  <c:v>59.636699999999998</c:v>
                </c:pt>
                <c:pt idx="39">
                  <c:v>59.794699999999999</c:v>
                </c:pt>
                <c:pt idx="40">
                  <c:v>59.339700000000001</c:v>
                </c:pt>
                <c:pt idx="41">
                  <c:v>59.372699999999995</c:v>
                </c:pt>
                <c:pt idx="42">
                  <c:v>59.302700000000002</c:v>
                </c:pt>
                <c:pt idx="43">
                  <c:v>59.335699999999996</c:v>
                </c:pt>
                <c:pt idx="44">
                  <c:v>59.429699999999997</c:v>
                </c:pt>
                <c:pt idx="45">
                  <c:v>59.761699999999998</c:v>
                </c:pt>
                <c:pt idx="46">
                  <c:v>59.386699999999998</c:v>
                </c:pt>
                <c:pt idx="47">
                  <c:v>59.464700000000001</c:v>
                </c:pt>
                <c:pt idx="48">
                  <c:v>59.374699999999997</c:v>
                </c:pt>
                <c:pt idx="49">
                  <c:v>59.383699999999997</c:v>
                </c:pt>
                <c:pt idx="50">
                  <c:v>59.242699999999999</c:v>
                </c:pt>
                <c:pt idx="51">
                  <c:v>59.3917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'2016年・各井戸グラフ'!$L$2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'2016年・各井戸グラフ'!$L$3:$L$54</c:f>
              <c:numCache>
                <c:formatCode>General</c:formatCode>
                <c:ptCount val="52"/>
                <c:pt idx="0">
                  <c:v>57.534800000000004</c:v>
                </c:pt>
                <c:pt idx="1">
                  <c:v>57.369800000000005</c:v>
                </c:pt>
                <c:pt idx="2">
                  <c:v>57.341800000000006</c:v>
                </c:pt>
                <c:pt idx="3">
                  <c:v>57.251800000000003</c:v>
                </c:pt>
                <c:pt idx="4">
                  <c:v>57.231800000000007</c:v>
                </c:pt>
                <c:pt idx="5">
                  <c:v>57.280799999999999</c:v>
                </c:pt>
                <c:pt idx="6">
                  <c:v>57.281800000000004</c:v>
                </c:pt>
                <c:pt idx="7">
                  <c:v>57.343800000000002</c:v>
                </c:pt>
                <c:pt idx="8">
                  <c:v>57.316800000000001</c:v>
                </c:pt>
                <c:pt idx="9">
                  <c:v>57.4328</c:v>
                </c:pt>
                <c:pt idx="10">
                  <c:v>57.343800000000002</c:v>
                </c:pt>
                <c:pt idx="11">
                  <c:v>57.159800000000004</c:v>
                </c:pt>
                <c:pt idx="12">
                  <c:v>57.3628</c:v>
                </c:pt>
                <c:pt idx="13">
                  <c:v>57.494800000000005</c:v>
                </c:pt>
                <c:pt idx="14">
                  <c:v>57.720800000000004</c:v>
                </c:pt>
                <c:pt idx="15">
                  <c:v>57.397800000000004</c:v>
                </c:pt>
                <c:pt idx="16">
                  <c:v>57.2958</c:v>
                </c:pt>
                <c:pt idx="17">
                  <c:v>57.361800000000002</c:v>
                </c:pt>
                <c:pt idx="18">
                  <c:v>57.137799999999999</c:v>
                </c:pt>
                <c:pt idx="19">
                  <c:v>57.2348</c:v>
                </c:pt>
                <c:pt idx="20">
                  <c:v>57.5398</c:v>
                </c:pt>
                <c:pt idx="21">
                  <c:v>57.427800000000005</c:v>
                </c:pt>
                <c:pt idx="22">
                  <c:v>57.2438</c:v>
                </c:pt>
                <c:pt idx="23">
                  <c:v>57.434800000000003</c:v>
                </c:pt>
                <c:pt idx="24">
                  <c:v>57.328800000000001</c:v>
                </c:pt>
                <c:pt idx="25">
                  <c:v>57.3598</c:v>
                </c:pt>
                <c:pt idx="26">
                  <c:v>57.537800000000004</c:v>
                </c:pt>
                <c:pt idx="27">
                  <c:v>57.421800000000005</c:v>
                </c:pt>
                <c:pt idx="28">
                  <c:v>57.230800000000002</c:v>
                </c:pt>
                <c:pt idx="29">
                  <c:v>57.356800000000007</c:v>
                </c:pt>
                <c:pt idx="30">
                  <c:v>57.3658</c:v>
                </c:pt>
                <c:pt idx="31">
                  <c:v>57.373800000000003</c:v>
                </c:pt>
                <c:pt idx="32">
                  <c:v>57.349800000000002</c:v>
                </c:pt>
                <c:pt idx="33">
                  <c:v>57.552800000000005</c:v>
                </c:pt>
                <c:pt idx="34">
                  <c:v>56.8718</c:v>
                </c:pt>
                <c:pt idx="35">
                  <c:v>56.724800000000002</c:v>
                </c:pt>
                <c:pt idx="36">
                  <c:v>57.439800000000005</c:v>
                </c:pt>
                <c:pt idx="37">
                  <c:v>57.101800000000004</c:v>
                </c:pt>
                <c:pt idx="38">
                  <c:v>57.448800000000006</c:v>
                </c:pt>
                <c:pt idx="39">
                  <c:v>57.695800000000006</c:v>
                </c:pt>
                <c:pt idx="40">
                  <c:v>57.466800000000006</c:v>
                </c:pt>
                <c:pt idx="41">
                  <c:v>57.442800000000005</c:v>
                </c:pt>
                <c:pt idx="42">
                  <c:v>57.409800000000004</c:v>
                </c:pt>
                <c:pt idx="43">
                  <c:v>57.470800000000004</c:v>
                </c:pt>
                <c:pt idx="44">
                  <c:v>57.562800000000003</c:v>
                </c:pt>
                <c:pt idx="45">
                  <c:v>57.834800000000001</c:v>
                </c:pt>
                <c:pt idx="46">
                  <c:v>57.4208</c:v>
                </c:pt>
                <c:pt idx="47">
                  <c:v>57.378799999999998</c:v>
                </c:pt>
                <c:pt idx="48">
                  <c:v>57.3628</c:v>
                </c:pt>
                <c:pt idx="49">
                  <c:v>57.407800000000002</c:v>
                </c:pt>
                <c:pt idx="50">
                  <c:v>57.376800000000003</c:v>
                </c:pt>
                <c:pt idx="51">
                  <c:v>57.333800000000004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'2016年・各井戸グラフ'!$M$2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'2016年・各井戸グラフ'!$M$3:$M$54</c:f>
              <c:numCache>
                <c:formatCode>General</c:formatCode>
                <c:ptCount val="52"/>
                <c:pt idx="0">
                  <c:v>54.3643</c:v>
                </c:pt>
                <c:pt idx="1">
                  <c:v>54.133300000000006</c:v>
                </c:pt>
                <c:pt idx="2">
                  <c:v>54.240300000000005</c:v>
                </c:pt>
                <c:pt idx="3">
                  <c:v>53.996300000000005</c:v>
                </c:pt>
                <c:pt idx="4">
                  <c:v>53.987300000000005</c:v>
                </c:pt>
                <c:pt idx="5">
                  <c:v>53.956300000000006</c:v>
                </c:pt>
                <c:pt idx="6">
                  <c:v>53.960300000000004</c:v>
                </c:pt>
                <c:pt idx="7">
                  <c:v>54.174300000000002</c:v>
                </c:pt>
                <c:pt idx="8">
                  <c:v>53.949300000000008</c:v>
                </c:pt>
                <c:pt idx="9">
                  <c:v>53.996300000000005</c:v>
                </c:pt>
                <c:pt idx="10">
                  <c:v>53.933300000000003</c:v>
                </c:pt>
                <c:pt idx="11">
                  <c:v>54.194300000000005</c:v>
                </c:pt>
                <c:pt idx="12">
                  <c:v>54.389300000000006</c:v>
                </c:pt>
                <c:pt idx="13">
                  <c:v>54.439300000000003</c:v>
                </c:pt>
                <c:pt idx="14">
                  <c:v>54.050300000000007</c:v>
                </c:pt>
                <c:pt idx="15">
                  <c:v>54.390300000000003</c:v>
                </c:pt>
                <c:pt idx="16">
                  <c:v>54.3673</c:v>
                </c:pt>
                <c:pt idx="17">
                  <c:v>54.294300000000007</c:v>
                </c:pt>
                <c:pt idx="18">
                  <c:v>54.131300000000003</c:v>
                </c:pt>
                <c:pt idx="19">
                  <c:v>54.150300000000001</c:v>
                </c:pt>
                <c:pt idx="20">
                  <c:v>54.1083</c:v>
                </c:pt>
                <c:pt idx="21">
                  <c:v>54.267300000000006</c:v>
                </c:pt>
                <c:pt idx="22">
                  <c:v>54.278300000000002</c:v>
                </c:pt>
                <c:pt idx="23">
                  <c:v>54.168300000000002</c:v>
                </c:pt>
                <c:pt idx="24">
                  <c:v>54.033300000000004</c:v>
                </c:pt>
                <c:pt idx="25">
                  <c:v>54.199300000000008</c:v>
                </c:pt>
                <c:pt idx="26">
                  <c:v>54.321300000000008</c:v>
                </c:pt>
                <c:pt idx="27">
                  <c:v>54.261300000000006</c:v>
                </c:pt>
                <c:pt idx="28">
                  <c:v>54.182300000000005</c:v>
                </c:pt>
                <c:pt idx="29">
                  <c:v>54.146300000000004</c:v>
                </c:pt>
                <c:pt idx="30">
                  <c:v>54.187300000000008</c:v>
                </c:pt>
                <c:pt idx="31">
                  <c:v>54.062300000000008</c:v>
                </c:pt>
                <c:pt idx="32">
                  <c:v>54.042300000000004</c:v>
                </c:pt>
                <c:pt idx="33">
                  <c:v>54.299300000000002</c:v>
                </c:pt>
                <c:pt idx="34">
                  <c:v>54.3613</c:v>
                </c:pt>
                <c:pt idx="35">
                  <c:v>54.423300000000005</c:v>
                </c:pt>
                <c:pt idx="36">
                  <c:v>54.429300000000005</c:v>
                </c:pt>
                <c:pt idx="37">
                  <c:v>54.295300000000005</c:v>
                </c:pt>
                <c:pt idx="38">
                  <c:v>54.407300000000006</c:v>
                </c:pt>
                <c:pt idx="39">
                  <c:v>54.221300000000006</c:v>
                </c:pt>
                <c:pt idx="40">
                  <c:v>54.467300000000009</c:v>
                </c:pt>
                <c:pt idx="41">
                  <c:v>54.474299999999999</c:v>
                </c:pt>
                <c:pt idx="42">
                  <c:v>54.2303</c:v>
                </c:pt>
                <c:pt idx="43">
                  <c:v>54.206300000000006</c:v>
                </c:pt>
                <c:pt idx="44">
                  <c:v>54.047300000000007</c:v>
                </c:pt>
                <c:pt idx="45">
                  <c:v>54.1113</c:v>
                </c:pt>
                <c:pt idx="46">
                  <c:v>54.077300000000008</c:v>
                </c:pt>
                <c:pt idx="47">
                  <c:v>54.060300000000005</c:v>
                </c:pt>
                <c:pt idx="48">
                  <c:v>54.007300000000001</c:v>
                </c:pt>
                <c:pt idx="49">
                  <c:v>54.214300000000009</c:v>
                </c:pt>
                <c:pt idx="50">
                  <c:v>54.216300000000004</c:v>
                </c:pt>
                <c:pt idx="51">
                  <c:v>54.2393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'2016年・各井戸グラフ'!$N$2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'2016年・各井戸グラフ'!$N$3:$N$54</c:f>
              <c:numCache>
                <c:formatCode>General</c:formatCode>
                <c:ptCount val="52"/>
                <c:pt idx="0">
                  <c:v>52.803899999999992</c:v>
                </c:pt>
                <c:pt idx="1">
                  <c:v>52.693899999999992</c:v>
                </c:pt>
                <c:pt idx="2">
                  <c:v>52.858899999999991</c:v>
                </c:pt>
                <c:pt idx="3">
                  <c:v>52.595899999999993</c:v>
                </c:pt>
                <c:pt idx="4">
                  <c:v>52.724899999999991</c:v>
                </c:pt>
                <c:pt idx="5">
                  <c:v>52.594899999999996</c:v>
                </c:pt>
                <c:pt idx="6">
                  <c:v>52.593899999999991</c:v>
                </c:pt>
                <c:pt idx="7">
                  <c:v>52.455899999999993</c:v>
                </c:pt>
                <c:pt idx="8">
                  <c:v>52.620899999999992</c:v>
                </c:pt>
                <c:pt idx="9">
                  <c:v>52.617899999999992</c:v>
                </c:pt>
                <c:pt idx="10">
                  <c:v>52.478899999999996</c:v>
                </c:pt>
                <c:pt idx="11">
                  <c:v>52.515899999999995</c:v>
                </c:pt>
                <c:pt idx="12">
                  <c:v>52.780899999999988</c:v>
                </c:pt>
                <c:pt idx="13">
                  <c:v>52.869899999999994</c:v>
                </c:pt>
                <c:pt idx="14">
                  <c:v>52.902899999999988</c:v>
                </c:pt>
                <c:pt idx="15">
                  <c:v>52.794899999999998</c:v>
                </c:pt>
                <c:pt idx="16">
                  <c:v>52.70989999999999</c:v>
                </c:pt>
                <c:pt idx="17">
                  <c:v>52.70989999999999</c:v>
                </c:pt>
                <c:pt idx="18">
                  <c:v>52.522899999999993</c:v>
                </c:pt>
                <c:pt idx="19">
                  <c:v>52.719899999999996</c:v>
                </c:pt>
                <c:pt idx="20">
                  <c:v>52.856899999999996</c:v>
                </c:pt>
                <c:pt idx="21">
                  <c:v>52.749899999999997</c:v>
                </c:pt>
                <c:pt idx="22">
                  <c:v>52.634899999999995</c:v>
                </c:pt>
                <c:pt idx="23">
                  <c:v>52.767899999999997</c:v>
                </c:pt>
                <c:pt idx="24">
                  <c:v>52.721899999999991</c:v>
                </c:pt>
                <c:pt idx="25">
                  <c:v>52.746899999999997</c:v>
                </c:pt>
                <c:pt idx="26">
                  <c:v>52.954899999999995</c:v>
                </c:pt>
                <c:pt idx="27">
                  <c:v>52.855899999999991</c:v>
                </c:pt>
                <c:pt idx="28">
                  <c:v>52.686899999999994</c:v>
                </c:pt>
                <c:pt idx="29">
                  <c:v>52.774899999999988</c:v>
                </c:pt>
                <c:pt idx="30">
                  <c:v>52.762899999999995</c:v>
                </c:pt>
                <c:pt idx="31">
                  <c:v>52.769899999999993</c:v>
                </c:pt>
                <c:pt idx="32">
                  <c:v>52.723899999999993</c:v>
                </c:pt>
                <c:pt idx="33">
                  <c:v>53.028899999999993</c:v>
                </c:pt>
                <c:pt idx="34">
                  <c:v>53.324899999999992</c:v>
                </c:pt>
                <c:pt idx="35">
                  <c:v>53.190899999999992</c:v>
                </c:pt>
                <c:pt idx="36">
                  <c:v>52.878899999999994</c:v>
                </c:pt>
                <c:pt idx="37">
                  <c:v>53.025899999999993</c:v>
                </c:pt>
                <c:pt idx="38">
                  <c:v>52.890899999999995</c:v>
                </c:pt>
                <c:pt idx="39">
                  <c:v>53.034899999999993</c:v>
                </c:pt>
                <c:pt idx="40">
                  <c:v>52.913899999999998</c:v>
                </c:pt>
                <c:pt idx="41">
                  <c:v>53.062899999999992</c:v>
                </c:pt>
                <c:pt idx="42">
                  <c:v>52.770899999999997</c:v>
                </c:pt>
                <c:pt idx="43">
                  <c:v>52.757899999999992</c:v>
                </c:pt>
                <c:pt idx="44">
                  <c:v>52.863899999999994</c:v>
                </c:pt>
                <c:pt idx="45">
                  <c:v>53.157899999999998</c:v>
                </c:pt>
                <c:pt idx="46">
                  <c:v>52.758899999999997</c:v>
                </c:pt>
                <c:pt idx="47">
                  <c:v>52.737899999999996</c:v>
                </c:pt>
                <c:pt idx="48">
                  <c:v>52.663899999999998</c:v>
                </c:pt>
                <c:pt idx="49">
                  <c:v>52.780899999999988</c:v>
                </c:pt>
                <c:pt idx="50">
                  <c:v>52.780899999999988</c:v>
                </c:pt>
                <c:pt idx="51">
                  <c:v>52.656899999999993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'2016年・各井戸グラフ'!$O$2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'2016年・各井戸グラフ'!$O$3:$O$54</c:f>
              <c:numCache>
                <c:formatCode>General</c:formatCode>
                <c:ptCount val="52"/>
                <c:pt idx="0">
                  <c:v>51.267200000000003</c:v>
                </c:pt>
                <c:pt idx="1">
                  <c:v>51.265200000000007</c:v>
                </c:pt>
                <c:pt idx="2">
                  <c:v>51.222200000000001</c:v>
                </c:pt>
                <c:pt idx="3">
                  <c:v>51.163200000000003</c:v>
                </c:pt>
                <c:pt idx="4">
                  <c:v>51.233200000000004</c:v>
                </c:pt>
                <c:pt idx="5">
                  <c:v>51.164200000000001</c:v>
                </c:pt>
                <c:pt idx="6">
                  <c:v>51.164200000000001</c:v>
                </c:pt>
                <c:pt idx="7">
                  <c:v>50.760199999999998</c:v>
                </c:pt>
                <c:pt idx="8">
                  <c:v>51.191200000000002</c:v>
                </c:pt>
                <c:pt idx="9">
                  <c:v>51.062200000000004</c:v>
                </c:pt>
                <c:pt idx="10">
                  <c:v>51.147199999999998</c:v>
                </c:pt>
                <c:pt idx="11">
                  <c:v>51.235200000000006</c:v>
                </c:pt>
                <c:pt idx="12">
                  <c:v>51.275199999999998</c:v>
                </c:pt>
                <c:pt idx="13">
                  <c:v>51.340200000000003</c:v>
                </c:pt>
                <c:pt idx="14">
                  <c:v>51.081200000000003</c:v>
                </c:pt>
                <c:pt idx="15">
                  <c:v>51.245200000000004</c:v>
                </c:pt>
                <c:pt idx="16">
                  <c:v>51.040199999999999</c:v>
                </c:pt>
                <c:pt idx="17">
                  <c:v>51.172200000000004</c:v>
                </c:pt>
                <c:pt idx="18">
                  <c:v>51.121200000000002</c:v>
                </c:pt>
                <c:pt idx="19">
                  <c:v>51.309200000000004</c:v>
                </c:pt>
                <c:pt idx="20">
                  <c:v>51.092200000000005</c:v>
                </c:pt>
                <c:pt idx="21">
                  <c:v>51.274200000000008</c:v>
                </c:pt>
                <c:pt idx="22">
                  <c:v>51.147199999999998</c:v>
                </c:pt>
                <c:pt idx="23">
                  <c:v>51.277200000000008</c:v>
                </c:pt>
                <c:pt idx="24">
                  <c:v>50.990200000000002</c:v>
                </c:pt>
                <c:pt idx="25">
                  <c:v>51.3262</c:v>
                </c:pt>
                <c:pt idx="26">
                  <c:v>51.508200000000002</c:v>
                </c:pt>
                <c:pt idx="27">
                  <c:v>51.432200000000002</c:v>
                </c:pt>
                <c:pt idx="28">
                  <c:v>51.340200000000003</c:v>
                </c:pt>
                <c:pt idx="29">
                  <c:v>51.362200000000001</c:v>
                </c:pt>
                <c:pt idx="30">
                  <c:v>51.420200000000001</c:v>
                </c:pt>
                <c:pt idx="31">
                  <c:v>51.362200000000001</c:v>
                </c:pt>
                <c:pt idx="32">
                  <c:v>51.3292</c:v>
                </c:pt>
                <c:pt idx="33">
                  <c:v>51.394199999999998</c:v>
                </c:pt>
                <c:pt idx="34">
                  <c:v>51.229200000000006</c:v>
                </c:pt>
                <c:pt idx="35">
                  <c:v>51.722200000000001</c:v>
                </c:pt>
                <c:pt idx="36">
                  <c:v>51.429200000000002</c:v>
                </c:pt>
                <c:pt idx="37">
                  <c:v>51.410200000000003</c:v>
                </c:pt>
                <c:pt idx="38">
                  <c:v>51.406199999999998</c:v>
                </c:pt>
                <c:pt idx="39">
                  <c:v>51.594200000000001</c:v>
                </c:pt>
                <c:pt idx="40">
                  <c:v>51.411200000000001</c:v>
                </c:pt>
                <c:pt idx="41">
                  <c:v>51.513199999999998</c:v>
                </c:pt>
                <c:pt idx="42">
                  <c:v>51.244200000000006</c:v>
                </c:pt>
                <c:pt idx="43">
                  <c:v>51.239200000000004</c:v>
                </c:pt>
                <c:pt idx="44">
                  <c:v>51.533200000000001</c:v>
                </c:pt>
                <c:pt idx="45">
                  <c:v>51.873200000000004</c:v>
                </c:pt>
                <c:pt idx="46">
                  <c:v>51.304200000000002</c:v>
                </c:pt>
                <c:pt idx="47">
                  <c:v>51.254199999999997</c:v>
                </c:pt>
                <c:pt idx="48">
                  <c:v>51.185200000000002</c:v>
                </c:pt>
                <c:pt idx="49">
                  <c:v>51.247200000000007</c:v>
                </c:pt>
                <c:pt idx="50">
                  <c:v>51.250200000000007</c:v>
                </c:pt>
                <c:pt idx="51">
                  <c:v>51.3262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'2016年・各井戸グラフ'!$P$2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'2016年・各井戸グラフ'!$P$3:$P$54</c:f>
              <c:numCache>
                <c:formatCode>General</c:formatCode>
                <c:ptCount val="52"/>
                <c:pt idx="0">
                  <c:v>50.902999999999999</c:v>
                </c:pt>
                <c:pt idx="1">
                  <c:v>50.744999999999997</c:v>
                </c:pt>
                <c:pt idx="2">
                  <c:v>50.778999999999996</c:v>
                </c:pt>
                <c:pt idx="3">
                  <c:v>50.620999999999995</c:v>
                </c:pt>
                <c:pt idx="4">
                  <c:v>50.762999999999998</c:v>
                </c:pt>
                <c:pt idx="5">
                  <c:v>50.614999999999995</c:v>
                </c:pt>
                <c:pt idx="6">
                  <c:v>50.613</c:v>
                </c:pt>
                <c:pt idx="7">
                  <c:v>50.783000000000001</c:v>
                </c:pt>
                <c:pt idx="8">
                  <c:v>50.673000000000002</c:v>
                </c:pt>
                <c:pt idx="9">
                  <c:v>50.786999999999999</c:v>
                </c:pt>
                <c:pt idx="10">
                  <c:v>50.902999999999999</c:v>
                </c:pt>
                <c:pt idx="11">
                  <c:v>50.564999999999998</c:v>
                </c:pt>
                <c:pt idx="12">
                  <c:v>50.73</c:v>
                </c:pt>
                <c:pt idx="13">
                  <c:v>50.69</c:v>
                </c:pt>
                <c:pt idx="14">
                  <c:v>50.682999999999993</c:v>
                </c:pt>
                <c:pt idx="15">
                  <c:v>50.635999999999996</c:v>
                </c:pt>
                <c:pt idx="16">
                  <c:v>50.542000000000002</c:v>
                </c:pt>
                <c:pt idx="17">
                  <c:v>50.578999999999994</c:v>
                </c:pt>
                <c:pt idx="18">
                  <c:v>50.522999999999996</c:v>
                </c:pt>
                <c:pt idx="19">
                  <c:v>50.83</c:v>
                </c:pt>
                <c:pt idx="20">
                  <c:v>50.905999999999999</c:v>
                </c:pt>
                <c:pt idx="21">
                  <c:v>50.701999999999998</c:v>
                </c:pt>
                <c:pt idx="22">
                  <c:v>50.589100000000002</c:v>
                </c:pt>
                <c:pt idx="23">
                  <c:v>50.676000000000002</c:v>
                </c:pt>
                <c:pt idx="24">
                  <c:v>50.561999999999998</c:v>
                </c:pt>
                <c:pt idx="25">
                  <c:v>50.792999999999999</c:v>
                </c:pt>
                <c:pt idx="26">
                  <c:v>50.900999999999996</c:v>
                </c:pt>
                <c:pt idx="27">
                  <c:v>50.953999999999994</c:v>
                </c:pt>
                <c:pt idx="28">
                  <c:v>51.022999999999996</c:v>
                </c:pt>
                <c:pt idx="29">
                  <c:v>50.866</c:v>
                </c:pt>
                <c:pt idx="30">
                  <c:v>50.953000000000003</c:v>
                </c:pt>
                <c:pt idx="31">
                  <c:v>50.872</c:v>
                </c:pt>
                <c:pt idx="32">
                  <c:v>50.795999999999999</c:v>
                </c:pt>
                <c:pt idx="33">
                  <c:v>51.161000000000001</c:v>
                </c:pt>
                <c:pt idx="34">
                  <c:v>51.114999999999995</c:v>
                </c:pt>
                <c:pt idx="35">
                  <c:v>50.828000000000003</c:v>
                </c:pt>
                <c:pt idx="36">
                  <c:v>50.957999999999998</c:v>
                </c:pt>
                <c:pt idx="37">
                  <c:v>51.010999999999996</c:v>
                </c:pt>
                <c:pt idx="38">
                  <c:v>50.855999999999995</c:v>
                </c:pt>
                <c:pt idx="39">
                  <c:v>50.944000000000003</c:v>
                </c:pt>
                <c:pt idx="40">
                  <c:v>50.891999999999996</c:v>
                </c:pt>
                <c:pt idx="41">
                  <c:v>50.777000000000001</c:v>
                </c:pt>
                <c:pt idx="42">
                  <c:v>50.64</c:v>
                </c:pt>
                <c:pt idx="43">
                  <c:v>50.561999999999998</c:v>
                </c:pt>
                <c:pt idx="44">
                  <c:v>50.698999999999998</c:v>
                </c:pt>
                <c:pt idx="45">
                  <c:v>51.179999999999993</c:v>
                </c:pt>
                <c:pt idx="46">
                  <c:v>50.713999999999999</c:v>
                </c:pt>
                <c:pt idx="47">
                  <c:v>50.704999999999998</c:v>
                </c:pt>
                <c:pt idx="48">
                  <c:v>50.592999999999996</c:v>
                </c:pt>
                <c:pt idx="49">
                  <c:v>50.625</c:v>
                </c:pt>
                <c:pt idx="50">
                  <c:v>50.635999999999996</c:v>
                </c:pt>
                <c:pt idx="51">
                  <c:v>50.543999999999997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6656"/>
        <c:axId val="632527832"/>
      </c:lineChart>
      <c:catAx>
        <c:axId val="632526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7832"/>
        <c:crosses val="autoZero"/>
        <c:auto val="1"/>
        <c:lblAlgn val="ctr"/>
        <c:lblOffset val="100"/>
        <c:noMultiLvlLbl val="0"/>
      </c:catAx>
      <c:valAx>
        <c:axId val="632527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26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'2016年・各井戸グラフ'!$Q$3:$Q$54</c:f>
              <c:numCache>
                <c:formatCode>General</c:formatCode>
                <c:ptCount val="52"/>
                <c:pt idx="0">
                  <c:v>50.65100000000001</c:v>
                </c:pt>
                <c:pt idx="1">
                  <c:v>50.709000000000003</c:v>
                </c:pt>
                <c:pt idx="2">
                  <c:v>51.027000000000008</c:v>
                </c:pt>
                <c:pt idx="3">
                  <c:v>50.591000000000008</c:v>
                </c:pt>
                <c:pt idx="4">
                  <c:v>50.546000000000006</c:v>
                </c:pt>
                <c:pt idx="5">
                  <c:v>50.534000000000006</c:v>
                </c:pt>
                <c:pt idx="6">
                  <c:v>50.63600000000001</c:v>
                </c:pt>
                <c:pt idx="7">
                  <c:v>50.635000000000005</c:v>
                </c:pt>
                <c:pt idx="8">
                  <c:v>50.62700000000001</c:v>
                </c:pt>
                <c:pt idx="9">
                  <c:v>50.766000000000005</c:v>
                </c:pt>
                <c:pt idx="10">
                  <c:v>50.772000000000006</c:v>
                </c:pt>
                <c:pt idx="11">
                  <c:v>50.661000000000008</c:v>
                </c:pt>
                <c:pt idx="12">
                  <c:v>50.676000000000002</c:v>
                </c:pt>
                <c:pt idx="13">
                  <c:v>50.63000000000001</c:v>
                </c:pt>
                <c:pt idx="14">
                  <c:v>50.543000000000006</c:v>
                </c:pt>
                <c:pt idx="15">
                  <c:v>50.628000000000007</c:v>
                </c:pt>
                <c:pt idx="16">
                  <c:v>50.51400000000001</c:v>
                </c:pt>
                <c:pt idx="17">
                  <c:v>50.541000000000011</c:v>
                </c:pt>
                <c:pt idx="18">
                  <c:v>50.635000000000005</c:v>
                </c:pt>
                <c:pt idx="19">
                  <c:v>50.817000000000007</c:v>
                </c:pt>
                <c:pt idx="20">
                  <c:v>50.793000000000006</c:v>
                </c:pt>
                <c:pt idx="21">
                  <c:v>50.671000000000006</c:v>
                </c:pt>
                <c:pt idx="22">
                  <c:v>50.555000000000007</c:v>
                </c:pt>
                <c:pt idx="23">
                  <c:v>50.629000000000005</c:v>
                </c:pt>
                <c:pt idx="24">
                  <c:v>50.412000000000006</c:v>
                </c:pt>
                <c:pt idx="25">
                  <c:v>50.785000000000011</c:v>
                </c:pt>
                <c:pt idx="26">
                  <c:v>51.019000000000005</c:v>
                </c:pt>
                <c:pt idx="27">
                  <c:v>50.928000000000011</c:v>
                </c:pt>
                <c:pt idx="28">
                  <c:v>50.986000000000004</c:v>
                </c:pt>
                <c:pt idx="29">
                  <c:v>50.843000000000004</c:v>
                </c:pt>
                <c:pt idx="30">
                  <c:v>50.896000000000008</c:v>
                </c:pt>
                <c:pt idx="31">
                  <c:v>50.842000000000006</c:v>
                </c:pt>
                <c:pt idx="32">
                  <c:v>50.799000000000007</c:v>
                </c:pt>
                <c:pt idx="33">
                  <c:v>50.975000000000009</c:v>
                </c:pt>
                <c:pt idx="34">
                  <c:v>51.091000000000008</c:v>
                </c:pt>
                <c:pt idx="35">
                  <c:v>51.224000000000004</c:v>
                </c:pt>
                <c:pt idx="36">
                  <c:v>50.932000000000002</c:v>
                </c:pt>
                <c:pt idx="37">
                  <c:v>50.795000000000002</c:v>
                </c:pt>
                <c:pt idx="38">
                  <c:v>50.833000000000006</c:v>
                </c:pt>
                <c:pt idx="39">
                  <c:v>50.62700000000001</c:v>
                </c:pt>
                <c:pt idx="40">
                  <c:v>50.865000000000009</c:v>
                </c:pt>
                <c:pt idx="41">
                  <c:v>51.032000000000011</c:v>
                </c:pt>
                <c:pt idx="42">
                  <c:v>50.600000000000009</c:v>
                </c:pt>
                <c:pt idx="43">
                  <c:v>50.619000000000007</c:v>
                </c:pt>
                <c:pt idx="44">
                  <c:v>50.766000000000005</c:v>
                </c:pt>
                <c:pt idx="45">
                  <c:v>51.099000000000004</c:v>
                </c:pt>
                <c:pt idx="46">
                  <c:v>50.63900000000001</c:v>
                </c:pt>
                <c:pt idx="47">
                  <c:v>50.628000000000007</c:v>
                </c:pt>
                <c:pt idx="48">
                  <c:v>50.692000000000007</c:v>
                </c:pt>
                <c:pt idx="49">
                  <c:v>50.59</c:v>
                </c:pt>
                <c:pt idx="50">
                  <c:v>50.598000000000006</c:v>
                </c:pt>
                <c:pt idx="51">
                  <c:v>50.787000000000006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32928"/>
        <c:axId val="632519208"/>
      </c:lineChart>
      <c:catAx>
        <c:axId val="63253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19208"/>
        <c:crosses val="autoZero"/>
        <c:auto val="1"/>
        <c:lblAlgn val="ctr"/>
        <c:lblOffset val="100"/>
        <c:noMultiLvlLbl val="0"/>
      </c:catAx>
      <c:valAx>
        <c:axId val="632519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32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'2016年・各井戸グラフ'!$R$3:$R$54</c:f>
              <c:numCache>
                <c:formatCode>General</c:formatCode>
                <c:ptCount val="52"/>
                <c:pt idx="0">
                  <c:v>51.215999999999994</c:v>
                </c:pt>
                <c:pt idx="1">
                  <c:v>51.292000000000002</c:v>
                </c:pt>
                <c:pt idx="2">
                  <c:v>51.486999999999995</c:v>
                </c:pt>
                <c:pt idx="3">
                  <c:v>50.974999999999994</c:v>
                </c:pt>
                <c:pt idx="4">
                  <c:v>51.143000000000001</c:v>
                </c:pt>
                <c:pt idx="5">
                  <c:v>50.977999999999994</c:v>
                </c:pt>
                <c:pt idx="6">
                  <c:v>50.988999999999997</c:v>
                </c:pt>
                <c:pt idx="7">
                  <c:v>51.036999999999992</c:v>
                </c:pt>
                <c:pt idx="8">
                  <c:v>51.021000000000001</c:v>
                </c:pt>
                <c:pt idx="9">
                  <c:v>51.075999999999993</c:v>
                </c:pt>
                <c:pt idx="10">
                  <c:v>50.91</c:v>
                </c:pt>
                <c:pt idx="11">
                  <c:v>50.882999999999996</c:v>
                </c:pt>
                <c:pt idx="12">
                  <c:v>51.099999999999994</c:v>
                </c:pt>
                <c:pt idx="13">
                  <c:v>51.015999999999998</c:v>
                </c:pt>
                <c:pt idx="14">
                  <c:v>50.958999999999996</c:v>
                </c:pt>
                <c:pt idx="15">
                  <c:v>51.012999999999998</c:v>
                </c:pt>
                <c:pt idx="16">
                  <c:v>51.010999999999996</c:v>
                </c:pt>
                <c:pt idx="17">
                  <c:v>50.933999999999997</c:v>
                </c:pt>
                <c:pt idx="18">
                  <c:v>50.840999999999994</c:v>
                </c:pt>
                <c:pt idx="19">
                  <c:v>51.212999999999994</c:v>
                </c:pt>
                <c:pt idx="20">
                  <c:v>51.180999999999997</c:v>
                </c:pt>
                <c:pt idx="21">
                  <c:v>51.062999999999995</c:v>
                </c:pt>
                <c:pt idx="22">
                  <c:v>50.885999999999996</c:v>
                </c:pt>
                <c:pt idx="23">
                  <c:v>51.045999999999992</c:v>
                </c:pt>
                <c:pt idx="24">
                  <c:v>50.921999999999997</c:v>
                </c:pt>
                <c:pt idx="25">
                  <c:v>51.155000000000001</c:v>
                </c:pt>
                <c:pt idx="26">
                  <c:v>51.009</c:v>
                </c:pt>
                <c:pt idx="27">
                  <c:v>51.325999999999993</c:v>
                </c:pt>
                <c:pt idx="28">
                  <c:v>51.178999999999995</c:v>
                </c:pt>
                <c:pt idx="29">
                  <c:v>51.239999999999995</c:v>
                </c:pt>
                <c:pt idx="30">
                  <c:v>51.290999999999997</c:v>
                </c:pt>
                <c:pt idx="31">
                  <c:v>51.235999999999997</c:v>
                </c:pt>
                <c:pt idx="32">
                  <c:v>51.208999999999996</c:v>
                </c:pt>
                <c:pt idx="33">
                  <c:v>51.319999999999993</c:v>
                </c:pt>
                <c:pt idx="34">
                  <c:v>51.494</c:v>
                </c:pt>
                <c:pt idx="35">
                  <c:v>51.679999999999993</c:v>
                </c:pt>
                <c:pt idx="36">
                  <c:v>51.634999999999998</c:v>
                </c:pt>
                <c:pt idx="37">
                  <c:v>51.634999999999998</c:v>
                </c:pt>
                <c:pt idx="38">
                  <c:v>51.28</c:v>
                </c:pt>
                <c:pt idx="39">
                  <c:v>51.494</c:v>
                </c:pt>
                <c:pt idx="40">
                  <c:v>51.357999999999997</c:v>
                </c:pt>
                <c:pt idx="41">
                  <c:v>51.548999999999992</c:v>
                </c:pt>
                <c:pt idx="42">
                  <c:v>51.078999999999994</c:v>
                </c:pt>
                <c:pt idx="43">
                  <c:v>51.110999999999997</c:v>
                </c:pt>
                <c:pt idx="44">
                  <c:v>50.887999999999998</c:v>
                </c:pt>
                <c:pt idx="45">
                  <c:v>51.015000000000001</c:v>
                </c:pt>
                <c:pt idx="46">
                  <c:v>51.070999999999998</c:v>
                </c:pt>
                <c:pt idx="47">
                  <c:v>51.091999999999999</c:v>
                </c:pt>
                <c:pt idx="48">
                  <c:v>50.923999999999992</c:v>
                </c:pt>
                <c:pt idx="49">
                  <c:v>51.042000000000002</c:v>
                </c:pt>
                <c:pt idx="50">
                  <c:v>50.991</c:v>
                </c:pt>
                <c:pt idx="51">
                  <c:v>50.920999999999992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9992"/>
        <c:axId val="632520384"/>
      </c:lineChart>
      <c:catAx>
        <c:axId val="632519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0384"/>
        <c:crosses val="autoZero"/>
        <c:auto val="1"/>
        <c:lblAlgn val="ctr"/>
        <c:lblOffset val="100"/>
        <c:noMultiLvlLbl val="0"/>
      </c:catAx>
      <c:valAx>
        <c:axId val="63252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19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'2016年・各井戸グラフ'!$A$3:$A$55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'2016年・各井戸グラフ'!$S$3:$S$54</c:f>
              <c:numCache>
                <c:formatCode>General</c:formatCode>
                <c:ptCount val="52"/>
                <c:pt idx="0">
                  <c:v>67.240000000000009</c:v>
                </c:pt>
                <c:pt idx="1">
                  <c:v>67.209000000000003</c:v>
                </c:pt>
                <c:pt idx="2">
                  <c:v>67.353999999999999</c:v>
                </c:pt>
                <c:pt idx="3">
                  <c:v>67.259999999999991</c:v>
                </c:pt>
                <c:pt idx="4">
                  <c:v>67.144000000000005</c:v>
                </c:pt>
                <c:pt idx="5">
                  <c:v>66.921999999999997</c:v>
                </c:pt>
                <c:pt idx="6">
                  <c:v>66.942999999999998</c:v>
                </c:pt>
                <c:pt idx="7">
                  <c:v>67.061000000000007</c:v>
                </c:pt>
                <c:pt idx="8">
                  <c:v>67.048000000000002</c:v>
                </c:pt>
                <c:pt idx="9">
                  <c:v>67.106999999999999</c:v>
                </c:pt>
                <c:pt idx="10">
                  <c:v>67.13900000000001</c:v>
                </c:pt>
                <c:pt idx="11">
                  <c:v>67.015000000000001</c:v>
                </c:pt>
                <c:pt idx="12">
                  <c:v>67.045000000000002</c:v>
                </c:pt>
                <c:pt idx="13">
                  <c:v>66.98599999999999</c:v>
                </c:pt>
                <c:pt idx="14">
                  <c:v>66.965000000000003</c:v>
                </c:pt>
                <c:pt idx="15">
                  <c:v>67.009</c:v>
                </c:pt>
                <c:pt idx="16">
                  <c:v>66.97</c:v>
                </c:pt>
                <c:pt idx="17">
                  <c:v>66.997</c:v>
                </c:pt>
                <c:pt idx="18">
                  <c:v>66.918000000000006</c:v>
                </c:pt>
                <c:pt idx="19">
                  <c:v>67.141999999999996</c:v>
                </c:pt>
                <c:pt idx="20">
                  <c:v>67.185000000000002</c:v>
                </c:pt>
                <c:pt idx="21">
                  <c:v>67.096000000000004</c:v>
                </c:pt>
                <c:pt idx="22">
                  <c:v>66.992999999999995</c:v>
                </c:pt>
                <c:pt idx="23">
                  <c:v>67.045999999999992</c:v>
                </c:pt>
                <c:pt idx="24">
                  <c:v>66.896999999999991</c:v>
                </c:pt>
                <c:pt idx="25">
                  <c:v>67.293999999999997</c:v>
                </c:pt>
                <c:pt idx="26">
                  <c:v>67.281000000000006</c:v>
                </c:pt>
                <c:pt idx="27">
                  <c:v>67.504999999999995</c:v>
                </c:pt>
                <c:pt idx="28">
                  <c:v>67.460999999999999</c:v>
                </c:pt>
                <c:pt idx="29">
                  <c:v>67.134</c:v>
                </c:pt>
                <c:pt idx="30">
                  <c:v>67.268000000000001</c:v>
                </c:pt>
                <c:pt idx="31">
                  <c:v>67.150999999999996</c:v>
                </c:pt>
                <c:pt idx="32">
                  <c:v>67.079000000000008</c:v>
                </c:pt>
                <c:pt idx="33">
                  <c:v>67.165999999999997</c:v>
                </c:pt>
                <c:pt idx="34">
                  <c:v>67.287999999999997</c:v>
                </c:pt>
                <c:pt idx="35">
                  <c:v>67.256</c:v>
                </c:pt>
                <c:pt idx="36">
                  <c:v>67.203000000000003</c:v>
                </c:pt>
                <c:pt idx="37">
                  <c:v>67.156999999999996</c:v>
                </c:pt>
                <c:pt idx="38">
                  <c:v>67.11099999999999</c:v>
                </c:pt>
                <c:pt idx="39">
                  <c:v>66.988</c:v>
                </c:pt>
                <c:pt idx="40">
                  <c:v>66.950999999999993</c:v>
                </c:pt>
                <c:pt idx="41">
                  <c:v>67.091999999999999</c:v>
                </c:pt>
                <c:pt idx="42">
                  <c:v>67.153999999999996</c:v>
                </c:pt>
                <c:pt idx="43">
                  <c:v>67.161000000000001</c:v>
                </c:pt>
                <c:pt idx="44">
                  <c:v>67.266999999999996</c:v>
                </c:pt>
                <c:pt idx="45">
                  <c:v>67.245000000000005</c:v>
                </c:pt>
                <c:pt idx="46">
                  <c:v>67.195999999999998</c:v>
                </c:pt>
                <c:pt idx="47">
                  <c:v>67.150999999999996</c:v>
                </c:pt>
                <c:pt idx="48">
                  <c:v>67.23599999999999</c:v>
                </c:pt>
                <c:pt idx="49">
                  <c:v>67.14</c:v>
                </c:pt>
                <c:pt idx="50">
                  <c:v>67.165999999999997</c:v>
                </c:pt>
                <c:pt idx="51">
                  <c:v>67.218999999999994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1176"/>
        <c:axId val="632501568"/>
      </c:lineChart>
      <c:catAx>
        <c:axId val="632501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1568"/>
        <c:crosses val="autoZero"/>
        <c:auto val="1"/>
        <c:lblAlgn val="ctr"/>
        <c:lblOffset val="100"/>
        <c:noMultiLvlLbl val="0"/>
      </c:catAx>
      <c:valAx>
        <c:axId val="632501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01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'2016年・各井戸グラフ'!$T$3:$T$54</c:f>
              <c:numCache>
                <c:formatCode>General</c:formatCode>
                <c:ptCount val="52"/>
                <c:pt idx="0">
                  <c:v>62.043999999999997</c:v>
                </c:pt>
                <c:pt idx="1">
                  <c:v>62.029999999999994</c:v>
                </c:pt>
                <c:pt idx="2">
                  <c:v>62.182999999999993</c:v>
                </c:pt>
                <c:pt idx="3">
                  <c:v>62.098999999999997</c:v>
                </c:pt>
                <c:pt idx="4">
                  <c:v>62.031999999999996</c:v>
                </c:pt>
                <c:pt idx="5">
                  <c:v>61.765000000000001</c:v>
                </c:pt>
                <c:pt idx="6">
                  <c:v>61.791999999999994</c:v>
                </c:pt>
                <c:pt idx="7">
                  <c:v>61.725999999999999</c:v>
                </c:pt>
                <c:pt idx="8">
                  <c:v>61.72</c:v>
                </c:pt>
                <c:pt idx="9">
                  <c:v>61.768999999999991</c:v>
                </c:pt>
                <c:pt idx="10">
                  <c:v>61.632999999999996</c:v>
                </c:pt>
                <c:pt idx="11">
                  <c:v>61.58</c:v>
                </c:pt>
                <c:pt idx="12">
                  <c:v>61.657999999999994</c:v>
                </c:pt>
                <c:pt idx="13">
                  <c:v>61.850999999999999</c:v>
                </c:pt>
                <c:pt idx="14">
                  <c:v>61.86</c:v>
                </c:pt>
                <c:pt idx="15">
                  <c:v>61.878999999999991</c:v>
                </c:pt>
                <c:pt idx="16">
                  <c:v>61.741</c:v>
                </c:pt>
                <c:pt idx="17">
                  <c:v>61.782999999999994</c:v>
                </c:pt>
                <c:pt idx="18">
                  <c:v>61.845999999999997</c:v>
                </c:pt>
                <c:pt idx="19">
                  <c:v>62.042999999999992</c:v>
                </c:pt>
                <c:pt idx="20">
                  <c:v>61.964999999999996</c:v>
                </c:pt>
                <c:pt idx="21">
                  <c:v>61.899000000000001</c:v>
                </c:pt>
                <c:pt idx="22">
                  <c:v>61.882999999999996</c:v>
                </c:pt>
                <c:pt idx="23">
                  <c:v>61.945999999999998</c:v>
                </c:pt>
                <c:pt idx="24">
                  <c:v>62.082999999999998</c:v>
                </c:pt>
                <c:pt idx="25">
                  <c:v>61.887</c:v>
                </c:pt>
                <c:pt idx="26">
                  <c:v>61.801999999999992</c:v>
                </c:pt>
                <c:pt idx="27">
                  <c:v>62.055999999999997</c:v>
                </c:pt>
                <c:pt idx="28">
                  <c:v>62.084999999999994</c:v>
                </c:pt>
                <c:pt idx="29">
                  <c:v>61.992999999999995</c:v>
                </c:pt>
                <c:pt idx="30">
                  <c:v>61.955999999999996</c:v>
                </c:pt>
                <c:pt idx="31">
                  <c:v>61.918999999999997</c:v>
                </c:pt>
                <c:pt idx="32">
                  <c:v>61.933999999999997</c:v>
                </c:pt>
                <c:pt idx="33">
                  <c:v>62.125</c:v>
                </c:pt>
                <c:pt idx="34">
                  <c:v>62.406999999999996</c:v>
                </c:pt>
                <c:pt idx="35">
                  <c:v>62.257999999999996</c:v>
                </c:pt>
                <c:pt idx="36">
                  <c:v>62.197999999999993</c:v>
                </c:pt>
                <c:pt idx="37">
                  <c:v>62.134999999999991</c:v>
                </c:pt>
                <c:pt idx="38">
                  <c:v>62.057999999999993</c:v>
                </c:pt>
                <c:pt idx="39">
                  <c:v>61.826999999999998</c:v>
                </c:pt>
                <c:pt idx="40">
                  <c:v>61.725999999999999</c:v>
                </c:pt>
                <c:pt idx="41">
                  <c:v>61.974999999999994</c:v>
                </c:pt>
                <c:pt idx="42">
                  <c:v>61.904999999999994</c:v>
                </c:pt>
                <c:pt idx="43">
                  <c:v>61.94</c:v>
                </c:pt>
                <c:pt idx="44">
                  <c:v>62.106999999999999</c:v>
                </c:pt>
                <c:pt idx="45">
                  <c:v>62.05</c:v>
                </c:pt>
                <c:pt idx="46">
                  <c:v>61.866999999999997</c:v>
                </c:pt>
                <c:pt idx="47">
                  <c:v>61.899999999999991</c:v>
                </c:pt>
                <c:pt idx="48">
                  <c:v>62.106999999999999</c:v>
                </c:pt>
                <c:pt idx="49">
                  <c:v>61.869</c:v>
                </c:pt>
                <c:pt idx="50">
                  <c:v>61.986999999999995</c:v>
                </c:pt>
                <c:pt idx="51">
                  <c:v>62.027999999999992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8424"/>
        <c:axId val="632525480"/>
      </c:lineChart>
      <c:catAx>
        <c:axId val="632518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5480"/>
        <c:crosses val="autoZero"/>
        <c:auto val="1"/>
        <c:lblAlgn val="ctr"/>
        <c:lblOffset val="100"/>
        <c:noMultiLvlLbl val="0"/>
      </c:catAx>
      <c:valAx>
        <c:axId val="632525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18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'2016年・各井戸グラフ'!$U$3:$U$54</c:f>
              <c:numCache>
                <c:formatCode>General</c:formatCode>
                <c:ptCount val="52"/>
                <c:pt idx="0">
                  <c:v>52.021999999999998</c:v>
                </c:pt>
                <c:pt idx="1">
                  <c:v>52.885999999999996</c:v>
                </c:pt>
                <c:pt idx="2">
                  <c:v>53.991</c:v>
                </c:pt>
                <c:pt idx="3">
                  <c:v>52.582999999999998</c:v>
                </c:pt>
                <c:pt idx="4">
                  <c:v>53.283999999999999</c:v>
                </c:pt>
                <c:pt idx="5">
                  <c:v>52.545999999999999</c:v>
                </c:pt>
                <c:pt idx="6">
                  <c:v>52.571999999999996</c:v>
                </c:pt>
                <c:pt idx="7">
                  <c:v>53.747999999999998</c:v>
                </c:pt>
                <c:pt idx="8">
                  <c:v>53.220999999999997</c:v>
                </c:pt>
                <c:pt idx="9">
                  <c:v>69.203999999999994</c:v>
                </c:pt>
                <c:pt idx="10">
                  <c:v>60.717999999999996</c:v>
                </c:pt>
                <c:pt idx="11">
                  <c:v>57.260999999999996</c:v>
                </c:pt>
                <c:pt idx="12">
                  <c:v>55.210999999999999</c:v>
                </c:pt>
                <c:pt idx="13">
                  <c:v>54.297999999999995</c:v>
                </c:pt>
                <c:pt idx="14">
                  <c:v>54.905999999999999</c:v>
                </c:pt>
                <c:pt idx="15">
                  <c:v>53.925999999999995</c:v>
                </c:pt>
                <c:pt idx="16">
                  <c:v>53.533999999999999</c:v>
                </c:pt>
                <c:pt idx="17">
                  <c:v>53.094000000000001</c:v>
                </c:pt>
                <c:pt idx="18">
                  <c:v>53.268000000000001</c:v>
                </c:pt>
                <c:pt idx="19">
                  <c:v>53.878</c:v>
                </c:pt>
                <c:pt idx="20">
                  <c:v>54.443999999999996</c:v>
                </c:pt>
                <c:pt idx="21">
                  <c:v>54.297999999999995</c:v>
                </c:pt>
                <c:pt idx="22">
                  <c:v>53.315999999999995</c:v>
                </c:pt>
                <c:pt idx="23">
                  <c:v>53.585999999999999</c:v>
                </c:pt>
                <c:pt idx="24">
                  <c:v>53.884</c:v>
                </c:pt>
                <c:pt idx="25">
                  <c:v>54.980999999999995</c:v>
                </c:pt>
                <c:pt idx="26">
                  <c:v>55.257999999999996</c:v>
                </c:pt>
                <c:pt idx="27">
                  <c:v>55.805</c:v>
                </c:pt>
                <c:pt idx="28">
                  <c:v>52.637</c:v>
                </c:pt>
                <c:pt idx="29">
                  <c:v>53.314</c:v>
                </c:pt>
                <c:pt idx="30">
                  <c:v>53.216999999999999</c:v>
                </c:pt>
                <c:pt idx="31">
                  <c:v>53.105999999999995</c:v>
                </c:pt>
                <c:pt idx="32">
                  <c:v>52.991</c:v>
                </c:pt>
                <c:pt idx="33">
                  <c:v>61.818999999999996</c:v>
                </c:pt>
                <c:pt idx="34">
                  <c:v>62.456999999999994</c:v>
                </c:pt>
                <c:pt idx="35">
                  <c:v>56.867999999999995</c:v>
                </c:pt>
                <c:pt idx="36">
                  <c:v>55.128</c:v>
                </c:pt>
                <c:pt idx="37">
                  <c:v>56.201000000000001</c:v>
                </c:pt>
                <c:pt idx="38">
                  <c:v>55.448</c:v>
                </c:pt>
                <c:pt idx="39">
                  <c:v>54.665999999999997</c:v>
                </c:pt>
                <c:pt idx="40">
                  <c:v>54.001999999999995</c:v>
                </c:pt>
                <c:pt idx="41">
                  <c:v>56.617999999999995</c:v>
                </c:pt>
                <c:pt idx="42">
                  <c:v>52.707999999999998</c:v>
                </c:pt>
                <c:pt idx="43">
                  <c:v>51.597000000000001</c:v>
                </c:pt>
                <c:pt idx="44">
                  <c:v>47.94</c:v>
                </c:pt>
                <c:pt idx="45">
                  <c:v>62.581999999999994</c:v>
                </c:pt>
                <c:pt idx="46">
                  <c:v>53.473999999999997</c:v>
                </c:pt>
                <c:pt idx="47">
                  <c:v>54.945999999999998</c:v>
                </c:pt>
                <c:pt idx="48">
                  <c:v>54.375</c:v>
                </c:pt>
                <c:pt idx="49">
                  <c:v>53.422999999999995</c:v>
                </c:pt>
                <c:pt idx="50">
                  <c:v>54.632999999999996</c:v>
                </c:pt>
                <c:pt idx="51">
                  <c:v>55.043999999999997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'2016年・各井戸グラフ'!$V$2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'2016年・各井戸グラフ'!$V$3:$V$54</c:f>
              <c:numCache>
                <c:formatCode>General</c:formatCode>
                <c:ptCount val="52"/>
                <c:pt idx="0">
                  <c:v>54.61699999999999</c:v>
                </c:pt>
                <c:pt idx="1">
                  <c:v>54.521999999999991</c:v>
                </c:pt>
                <c:pt idx="2">
                  <c:v>54.720999999999997</c:v>
                </c:pt>
                <c:pt idx="3">
                  <c:v>54.362999999999992</c:v>
                </c:pt>
                <c:pt idx="4">
                  <c:v>54.631999999999991</c:v>
                </c:pt>
                <c:pt idx="5">
                  <c:v>54.364999999999995</c:v>
                </c:pt>
                <c:pt idx="6">
                  <c:v>54.377999999999993</c:v>
                </c:pt>
                <c:pt idx="7">
                  <c:v>54.348999999999997</c:v>
                </c:pt>
                <c:pt idx="8">
                  <c:v>54.406999999999996</c:v>
                </c:pt>
                <c:pt idx="9">
                  <c:v>54.37299999999999</c:v>
                </c:pt>
                <c:pt idx="10">
                  <c:v>53.937999999999995</c:v>
                </c:pt>
                <c:pt idx="11">
                  <c:v>54.639999999999993</c:v>
                </c:pt>
                <c:pt idx="12">
                  <c:v>54.661999999999992</c:v>
                </c:pt>
                <c:pt idx="13">
                  <c:v>54.714999999999996</c:v>
                </c:pt>
                <c:pt idx="14">
                  <c:v>54.592999999999996</c:v>
                </c:pt>
                <c:pt idx="15">
                  <c:v>54.672999999999995</c:v>
                </c:pt>
                <c:pt idx="16">
                  <c:v>54.635999999999996</c:v>
                </c:pt>
                <c:pt idx="17">
                  <c:v>54.550999999999995</c:v>
                </c:pt>
                <c:pt idx="18">
                  <c:v>54.586999999999996</c:v>
                </c:pt>
                <c:pt idx="19">
                  <c:v>54.590999999999994</c:v>
                </c:pt>
                <c:pt idx="20">
                  <c:v>54.42199999999999</c:v>
                </c:pt>
                <c:pt idx="21">
                  <c:v>54.615999999999993</c:v>
                </c:pt>
                <c:pt idx="22">
                  <c:v>54.42199999999999</c:v>
                </c:pt>
                <c:pt idx="23">
                  <c:v>54.612999999999992</c:v>
                </c:pt>
                <c:pt idx="24">
                  <c:v>54.68399999999999</c:v>
                </c:pt>
                <c:pt idx="25">
                  <c:v>54.599999999999994</c:v>
                </c:pt>
                <c:pt idx="26">
                  <c:v>54.283999999999992</c:v>
                </c:pt>
                <c:pt idx="27">
                  <c:v>54.724999999999994</c:v>
                </c:pt>
                <c:pt idx="28">
                  <c:v>54.742999999999995</c:v>
                </c:pt>
                <c:pt idx="29">
                  <c:v>54.617999999999995</c:v>
                </c:pt>
                <c:pt idx="30">
                  <c:v>54.617999999999995</c:v>
                </c:pt>
                <c:pt idx="31">
                  <c:v>54.603999999999992</c:v>
                </c:pt>
                <c:pt idx="32">
                  <c:v>54.532999999999994</c:v>
                </c:pt>
                <c:pt idx="33">
                  <c:v>54.348999999999997</c:v>
                </c:pt>
                <c:pt idx="34">
                  <c:v>54.623999999999995</c:v>
                </c:pt>
                <c:pt idx="35">
                  <c:v>54.830999999999996</c:v>
                </c:pt>
                <c:pt idx="36">
                  <c:v>54.766999999999996</c:v>
                </c:pt>
                <c:pt idx="37">
                  <c:v>54.700999999999993</c:v>
                </c:pt>
                <c:pt idx="38">
                  <c:v>54.787999999999997</c:v>
                </c:pt>
                <c:pt idx="39">
                  <c:v>54.048999999999992</c:v>
                </c:pt>
                <c:pt idx="40">
                  <c:v>54.827999999999996</c:v>
                </c:pt>
                <c:pt idx="41">
                  <c:v>55.076999999999991</c:v>
                </c:pt>
                <c:pt idx="42">
                  <c:v>54.647999999999996</c:v>
                </c:pt>
                <c:pt idx="43">
                  <c:v>54.861999999999995</c:v>
                </c:pt>
                <c:pt idx="44">
                  <c:v>54.588999999999992</c:v>
                </c:pt>
                <c:pt idx="45">
                  <c:v>54.469999999999992</c:v>
                </c:pt>
                <c:pt idx="46">
                  <c:v>54.647999999999996</c:v>
                </c:pt>
                <c:pt idx="47">
                  <c:v>54.629999999999995</c:v>
                </c:pt>
                <c:pt idx="48">
                  <c:v>54.844999999999992</c:v>
                </c:pt>
                <c:pt idx="49">
                  <c:v>54.688999999999993</c:v>
                </c:pt>
                <c:pt idx="50">
                  <c:v>54.676999999999992</c:v>
                </c:pt>
                <c:pt idx="51">
                  <c:v>54.542999999999992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'2016年・各井戸グラフ'!$W$2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'2016年・各井戸グラフ'!$W$3:$W$54</c:f>
              <c:numCache>
                <c:formatCode>General</c:formatCode>
                <c:ptCount val="52"/>
                <c:pt idx="0">
                  <c:v>52.510999999999996</c:v>
                </c:pt>
                <c:pt idx="1">
                  <c:v>52.721999999999994</c:v>
                </c:pt>
                <c:pt idx="2">
                  <c:v>52.663999999999994</c:v>
                </c:pt>
                <c:pt idx="3">
                  <c:v>52.571999999999996</c:v>
                </c:pt>
                <c:pt idx="4">
                  <c:v>52.701000000000001</c:v>
                </c:pt>
                <c:pt idx="5">
                  <c:v>52.567</c:v>
                </c:pt>
                <c:pt idx="6">
                  <c:v>52.610999999999997</c:v>
                </c:pt>
                <c:pt idx="7">
                  <c:v>52.545999999999999</c:v>
                </c:pt>
                <c:pt idx="8">
                  <c:v>52.62</c:v>
                </c:pt>
                <c:pt idx="9">
                  <c:v>51.673999999999999</c:v>
                </c:pt>
                <c:pt idx="10">
                  <c:v>51.742999999999995</c:v>
                </c:pt>
                <c:pt idx="11">
                  <c:v>52.791999999999994</c:v>
                </c:pt>
                <c:pt idx="12">
                  <c:v>52.713999999999999</c:v>
                </c:pt>
                <c:pt idx="13">
                  <c:v>52.716999999999999</c:v>
                </c:pt>
                <c:pt idx="14">
                  <c:v>52.643999999999998</c:v>
                </c:pt>
                <c:pt idx="15">
                  <c:v>52.698999999999998</c:v>
                </c:pt>
                <c:pt idx="16">
                  <c:v>52.542999999999999</c:v>
                </c:pt>
                <c:pt idx="17">
                  <c:v>52.576999999999998</c:v>
                </c:pt>
                <c:pt idx="18">
                  <c:v>52.341999999999999</c:v>
                </c:pt>
                <c:pt idx="19">
                  <c:v>52.756</c:v>
                </c:pt>
                <c:pt idx="20">
                  <c:v>52.687999999999995</c:v>
                </c:pt>
                <c:pt idx="21">
                  <c:v>52.708999999999996</c:v>
                </c:pt>
                <c:pt idx="22">
                  <c:v>52.735999999999997</c:v>
                </c:pt>
                <c:pt idx="23">
                  <c:v>52.765000000000001</c:v>
                </c:pt>
                <c:pt idx="24">
                  <c:v>52.723999999999997</c:v>
                </c:pt>
                <c:pt idx="25">
                  <c:v>52.830999999999996</c:v>
                </c:pt>
                <c:pt idx="26">
                  <c:v>52.665999999999997</c:v>
                </c:pt>
                <c:pt idx="27">
                  <c:v>52.961999999999996</c:v>
                </c:pt>
                <c:pt idx="28">
                  <c:v>52.884</c:v>
                </c:pt>
                <c:pt idx="29">
                  <c:v>52.846999999999994</c:v>
                </c:pt>
                <c:pt idx="30">
                  <c:v>52.753999999999998</c:v>
                </c:pt>
                <c:pt idx="31">
                  <c:v>52.849999999999994</c:v>
                </c:pt>
                <c:pt idx="32">
                  <c:v>52.79</c:v>
                </c:pt>
                <c:pt idx="33">
                  <c:v>52.942999999999998</c:v>
                </c:pt>
                <c:pt idx="34">
                  <c:v>52.845999999999997</c:v>
                </c:pt>
                <c:pt idx="35">
                  <c:v>53.04</c:v>
                </c:pt>
                <c:pt idx="36">
                  <c:v>52.908999999999999</c:v>
                </c:pt>
                <c:pt idx="37">
                  <c:v>52.933999999999997</c:v>
                </c:pt>
                <c:pt idx="38">
                  <c:v>52.925999999999995</c:v>
                </c:pt>
                <c:pt idx="39">
                  <c:v>52.847999999999999</c:v>
                </c:pt>
                <c:pt idx="40">
                  <c:v>52.899000000000001</c:v>
                </c:pt>
                <c:pt idx="41">
                  <c:v>53.131</c:v>
                </c:pt>
                <c:pt idx="42">
                  <c:v>52.705999999999996</c:v>
                </c:pt>
                <c:pt idx="43">
                  <c:v>52.570999999999998</c:v>
                </c:pt>
                <c:pt idx="44">
                  <c:v>52.475999999999999</c:v>
                </c:pt>
                <c:pt idx="45">
                  <c:v>52.732999999999997</c:v>
                </c:pt>
                <c:pt idx="46">
                  <c:v>52.778999999999996</c:v>
                </c:pt>
                <c:pt idx="47">
                  <c:v>52.777999999999999</c:v>
                </c:pt>
                <c:pt idx="48">
                  <c:v>52.927</c:v>
                </c:pt>
                <c:pt idx="49">
                  <c:v>52.754999999999995</c:v>
                </c:pt>
                <c:pt idx="50">
                  <c:v>52.762999999999998</c:v>
                </c:pt>
                <c:pt idx="51">
                  <c:v>52.885999999999996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7048"/>
        <c:axId val="632529792"/>
      </c:lineChart>
      <c:catAx>
        <c:axId val="632527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9792"/>
        <c:crosses val="autoZero"/>
        <c:auto val="1"/>
        <c:lblAlgn val="ctr"/>
        <c:lblOffset val="100"/>
        <c:noMultiLvlLbl val="0"/>
      </c:catAx>
      <c:valAx>
        <c:axId val="632529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27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2016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'2016年・各井戸グラフ'!$AY$3:$AY$54</c:f>
              <c:numCache>
                <c:formatCode>General</c:formatCode>
                <c:ptCount val="52"/>
                <c:pt idx="0">
                  <c:v>60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75</c:v>
                </c:pt>
                <c:pt idx="5">
                  <c:v>100</c:v>
                </c:pt>
                <c:pt idx="6">
                  <c:v>70</c:v>
                </c:pt>
                <c:pt idx="7">
                  <c:v>50</c:v>
                </c:pt>
                <c:pt idx="8">
                  <c:v>60</c:v>
                </c:pt>
                <c:pt idx="9">
                  <c:v>50</c:v>
                </c:pt>
                <c:pt idx="10">
                  <c:v>30</c:v>
                </c:pt>
                <c:pt idx="11">
                  <c:v>30</c:v>
                </c:pt>
                <c:pt idx="12">
                  <c:v>50</c:v>
                </c:pt>
                <c:pt idx="13">
                  <c:v>50</c:v>
                </c:pt>
                <c:pt idx="14">
                  <c:v>40</c:v>
                </c:pt>
                <c:pt idx="15">
                  <c:v>50</c:v>
                </c:pt>
                <c:pt idx="16">
                  <c:v>250</c:v>
                </c:pt>
                <c:pt idx="17">
                  <c:v>200</c:v>
                </c:pt>
                <c:pt idx="18">
                  <c:v>75</c:v>
                </c:pt>
                <c:pt idx="19">
                  <c:v>150</c:v>
                </c:pt>
                <c:pt idx="20">
                  <c:v>130</c:v>
                </c:pt>
                <c:pt idx="21">
                  <c:v>60</c:v>
                </c:pt>
                <c:pt idx="22">
                  <c:v>75</c:v>
                </c:pt>
                <c:pt idx="23">
                  <c:v>75</c:v>
                </c:pt>
                <c:pt idx="24">
                  <c:v>60</c:v>
                </c:pt>
                <c:pt idx="25">
                  <c:v>50</c:v>
                </c:pt>
                <c:pt idx="26">
                  <c:v>75</c:v>
                </c:pt>
                <c:pt idx="27">
                  <c:v>50</c:v>
                </c:pt>
                <c:pt idx="28">
                  <c:v>60</c:v>
                </c:pt>
                <c:pt idx="29">
                  <c:v>25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30</c:v>
                </c:pt>
                <c:pt idx="34">
                  <c:v>30</c:v>
                </c:pt>
                <c:pt idx="35">
                  <c:v>40</c:v>
                </c:pt>
                <c:pt idx="36">
                  <c:v>30</c:v>
                </c:pt>
                <c:pt idx="37">
                  <c:v>40</c:v>
                </c:pt>
                <c:pt idx="38">
                  <c:v>30</c:v>
                </c:pt>
                <c:pt idx="39">
                  <c:v>30</c:v>
                </c:pt>
                <c:pt idx="40">
                  <c:v>50</c:v>
                </c:pt>
                <c:pt idx="41">
                  <c:v>25</c:v>
                </c:pt>
                <c:pt idx="42">
                  <c:v>40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60</c:v>
                </c:pt>
                <c:pt idx="47">
                  <c:v>40</c:v>
                </c:pt>
                <c:pt idx="48">
                  <c:v>40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'2016年・各井戸グラフ'!$AZ$2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'2016年・各井戸グラフ'!$AZ$3:$AZ$54</c:f>
              <c:numCache>
                <c:formatCode>General</c:formatCode>
                <c:ptCount val="52"/>
                <c:pt idx="0">
                  <c:v>180</c:v>
                </c:pt>
                <c:pt idx="1">
                  <c:v>180</c:v>
                </c:pt>
                <c:pt idx="2">
                  <c:v>150</c:v>
                </c:pt>
                <c:pt idx="3">
                  <c:v>180</c:v>
                </c:pt>
                <c:pt idx="4">
                  <c:v>180</c:v>
                </c:pt>
                <c:pt idx="5">
                  <c:v>200</c:v>
                </c:pt>
                <c:pt idx="6">
                  <c:v>150</c:v>
                </c:pt>
                <c:pt idx="7">
                  <c:v>150</c:v>
                </c:pt>
                <c:pt idx="8">
                  <c:v>200</c:v>
                </c:pt>
                <c:pt idx="9">
                  <c:v>180</c:v>
                </c:pt>
                <c:pt idx="10">
                  <c:v>180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180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180</c:v>
                </c:pt>
                <c:pt idx="23">
                  <c:v>200</c:v>
                </c:pt>
                <c:pt idx="24">
                  <c:v>180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150</c:v>
                </c:pt>
                <c:pt idx="31">
                  <c:v>175</c:v>
                </c:pt>
                <c:pt idx="32">
                  <c:v>200</c:v>
                </c:pt>
                <c:pt idx="33">
                  <c:v>200</c:v>
                </c:pt>
                <c:pt idx="34">
                  <c:v>220</c:v>
                </c:pt>
                <c:pt idx="35">
                  <c:v>220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150</c:v>
                </c:pt>
                <c:pt idx="42">
                  <c:v>200</c:v>
                </c:pt>
                <c:pt idx="43">
                  <c:v>180</c:v>
                </c:pt>
                <c:pt idx="44">
                  <c:v>200</c:v>
                </c:pt>
                <c:pt idx="45">
                  <c:v>200</c:v>
                </c:pt>
                <c:pt idx="46">
                  <c:v>180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'2016年・各井戸グラフ'!$BA$2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'2016年・各井戸グラフ'!$BA$3:$BA$54</c:f>
              <c:numCache>
                <c:formatCode>General</c:formatCode>
                <c:ptCount val="52"/>
                <c:pt idx="0">
                  <c:v>40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40</c:v>
                </c:pt>
                <c:pt idx="18">
                  <c:v>30</c:v>
                </c:pt>
                <c:pt idx="19">
                  <c:v>30</c:v>
                </c:pt>
                <c:pt idx="20">
                  <c:v>40</c:v>
                </c:pt>
                <c:pt idx="21">
                  <c:v>35</c:v>
                </c:pt>
                <c:pt idx="22">
                  <c:v>30</c:v>
                </c:pt>
                <c:pt idx="23">
                  <c:v>40</c:v>
                </c:pt>
                <c:pt idx="24">
                  <c:v>40</c:v>
                </c:pt>
                <c:pt idx="25">
                  <c:v>30</c:v>
                </c:pt>
                <c:pt idx="26">
                  <c:v>30</c:v>
                </c:pt>
                <c:pt idx="27">
                  <c:v>40</c:v>
                </c:pt>
                <c:pt idx="28">
                  <c:v>30</c:v>
                </c:pt>
                <c:pt idx="29">
                  <c:v>30</c:v>
                </c:pt>
                <c:pt idx="30">
                  <c:v>40</c:v>
                </c:pt>
                <c:pt idx="31">
                  <c:v>50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30</c:v>
                </c:pt>
                <c:pt idx="36">
                  <c:v>30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30</c:v>
                </c:pt>
                <c:pt idx="42">
                  <c:v>50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30</c:v>
                </c:pt>
                <c:pt idx="50">
                  <c:v>40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'2016年・各井戸グラフ'!$BB$2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'2016年・各井戸グラフ'!$BB$3:$BB$54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25</c:v>
                </c:pt>
                <c:pt idx="19">
                  <c:v>30</c:v>
                </c:pt>
                <c:pt idx="20">
                  <c:v>30</c:v>
                </c:pt>
                <c:pt idx="21">
                  <c:v>25</c:v>
                </c:pt>
                <c:pt idx="22">
                  <c:v>20</c:v>
                </c:pt>
                <c:pt idx="23">
                  <c:v>25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25</c:v>
                </c:pt>
                <c:pt idx="46">
                  <c:v>30</c:v>
                </c:pt>
                <c:pt idx="47">
                  <c:v>25</c:v>
                </c:pt>
                <c:pt idx="48">
                  <c:v>25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'2016年・各井戸グラフ'!$BC$2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'2016年・各井戸グラフ'!$BC$3:$BC$54</c:f>
              <c:numCache>
                <c:formatCode>General</c:formatCode>
                <c:ptCount val="52"/>
                <c:pt idx="0">
                  <c:v>40</c:v>
                </c:pt>
                <c:pt idx="1">
                  <c:v>30</c:v>
                </c:pt>
                <c:pt idx="2">
                  <c:v>25</c:v>
                </c:pt>
                <c:pt idx="3">
                  <c:v>25</c:v>
                </c:pt>
                <c:pt idx="4">
                  <c:v>20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25</c:v>
                </c:pt>
                <c:pt idx="9">
                  <c:v>25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40</c:v>
                </c:pt>
                <c:pt idx="19">
                  <c:v>20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30</c:v>
                </c:pt>
                <c:pt idx="27">
                  <c:v>30</c:v>
                </c:pt>
                <c:pt idx="28">
                  <c:v>40</c:v>
                </c:pt>
                <c:pt idx="29">
                  <c:v>30</c:v>
                </c:pt>
                <c:pt idx="30">
                  <c:v>30</c:v>
                </c:pt>
                <c:pt idx="31">
                  <c:v>40</c:v>
                </c:pt>
                <c:pt idx="32">
                  <c:v>30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30</c:v>
                </c:pt>
                <c:pt idx="37">
                  <c:v>40</c:v>
                </c:pt>
                <c:pt idx="38">
                  <c:v>25</c:v>
                </c:pt>
                <c:pt idx="39">
                  <c:v>20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40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'2016年・各井戸グラフ'!$BD$2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'2016年・各井戸グラフ'!$BD$3:$BD$54</c:f>
              <c:numCache>
                <c:formatCode>General</c:formatCode>
                <c:ptCount val="5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30</c:v>
                </c:pt>
                <c:pt idx="17">
                  <c:v>25</c:v>
                </c:pt>
                <c:pt idx="18">
                  <c:v>30</c:v>
                </c:pt>
                <c:pt idx="19">
                  <c:v>20</c:v>
                </c:pt>
                <c:pt idx="20">
                  <c:v>25</c:v>
                </c:pt>
                <c:pt idx="21">
                  <c:v>30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20</c:v>
                </c:pt>
                <c:pt idx="26">
                  <c:v>20</c:v>
                </c:pt>
                <c:pt idx="27">
                  <c:v>25</c:v>
                </c:pt>
                <c:pt idx="28">
                  <c:v>30</c:v>
                </c:pt>
                <c:pt idx="29">
                  <c:v>30</c:v>
                </c:pt>
                <c:pt idx="30">
                  <c:v>25</c:v>
                </c:pt>
                <c:pt idx="31">
                  <c:v>40</c:v>
                </c:pt>
                <c:pt idx="32">
                  <c:v>20</c:v>
                </c:pt>
                <c:pt idx="33">
                  <c:v>30</c:v>
                </c:pt>
                <c:pt idx="34">
                  <c:v>30</c:v>
                </c:pt>
                <c:pt idx="35">
                  <c:v>25</c:v>
                </c:pt>
                <c:pt idx="36">
                  <c:v>40</c:v>
                </c:pt>
                <c:pt idx="37">
                  <c:v>40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'2016年・各井戸グラフ'!$BE$2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15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15</c:v>
                </c:pt>
                <c:pt idx="46">
                  <c:v>15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6272"/>
        <c:axId val="632506664"/>
      </c:lineChart>
      <c:catAx>
        <c:axId val="632506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6664"/>
        <c:crosses val="autoZero"/>
        <c:auto val="1"/>
        <c:lblAlgn val="ctr"/>
        <c:lblOffset val="100"/>
        <c:noMultiLvlLbl val="0"/>
      </c:catAx>
      <c:valAx>
        <c:axId val="632506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06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No.18(</a:t>
            </a:r>
            <a:r>
              <a:rPr lang="ja-JP"/>
              <a:t>塩素イオン濃度）</a:t>
            </a:r>
            <a:r>
              <a:rPr lang="en-US"/>
              <a:t>2016</a:t>
            </a:r>
            <a:endParaRPr lang="ja-JP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'2016年・各井戸グラフ'!$BF$3:$BF$54</c:f>
              <c:numCache>
                <c:formatCode>General</c:formatCode>
                <c:ptCount val="52"/>
                <c:pt idx="0">
                  <c:v>60</c:v>
                </c:pt>
                <c:pt idx="1">
                  <c:v>60</c:v>
                </c:pt>
                <c:pt idx="2">
                  <c:v>50</c:v>
                </c:pt>
                <c:pt idx="3">
                  <c:v>80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40</c:v>
                </c:pt>
                <c:pt idx="11">
                  <c:v>40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60</c:v>
                </c:pt>
                <c:pt idx="26">
                  <c:v>75</c:v>
                </c:pt>
                <c:pt idx="27">
                  <c:v>70</c:v>
                </c:pt>
                <c:pt idx="28">
                  <c:v>60</c:v>
                </c:pt>
                <c:pt idx="29">
                  <c:v>60</c:v>
                </c:pt>
                <c:pt idx="30">
                  <c:v>50</c:v>
                </c:pt>
                <c:pt idx="31">
                  <c:v>60</c:v>
                </c:pt>
                <c:pt idx="32">
                  <c:v>75</c:v>
                </c:pt>
                <c:pt idx="33">
                  <c:v>30</c:v>
                </c:pt>
                <c:pt idx="34">
                  <c:v>30</c:v>
                </c:pt>
                <c:pt idx="35">
                  <c:v>40</c:v>
                </c:pt>
                <c:pt idx="36">
                  <c:v>40</c:v>
                </c:pt>
                <c:pt idx="37">
                  <c:v>30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40</c:v>
                </c:pt>
                <c:pt idx="42">
                  <c:v>50</c:v>
                </c:pt>
                <c:pt idx="43">
                  <c:v>60</c:v>
                </c:pt>
                <c:pt idx="44">
                  <c:v>50</c:v>
                </c:pt>
                <c:pt idx="45">
                  <c:v>50</c:v>
                </c:pt>
                <c:pt idx="46">
                  <c:v>60</c:v>
                </c:pt>
                <c:pt idx="47">
                  <c:v>75</c:v>
                </c:pt>
                <c:pt idx="48">
                  <c:v>50</c:v>
                </c:pt>
                <c:pt idx="49">
                  <c:v>75</c:v>
                </c:pt>
                <c:pt idx="50">
                  <c:v>60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'2016年・各井戸グラフ'!$BG$2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'2016年・各井戸グラフ'!$BG$3:$BG$54</c:f>
              <c:numCache>
                <c:formatCode>General</c:formatCode>
                <c:ptCount val="52"/>
                <c:pt idx="0">
                  <c:v>280</c:v>
                </c:pt>
                <c:pt idx="1">
                  <c:v>220</c:v>
                </c:pt>
                <c:pt idx="2">
                  <c:v>250</c:v>
                </c:pt>
                <c:pt idx="3">
                  <c:v>280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230</c:v>
                </c:pt>
                <c:pt idx="8">
                  <c:v>200</c:v>
                </c:pt>
                <c:pt idx="9">
                  <c:v>200</c:v>
                </c:pt>
                <c:pt idx="10">
                  <c:v>180</c:v>
                </c:pt>
                <c:pt idx="11">
                  <c:v>150</c:v>
                </c:pt>
                <c:pt idx="12">
                  <c:v>200</c:v>
                </c:pt>
                <c:pt idx="13">
                  <c:v>200</c:v>
                </c:pt>
                <c:pt idx="14">
                  <c:v>180</c:v>
                </c:pt>
                <c:pt idx="15">
                  <c:v>200</c:v>
                </c:pt>
                <c:pt idx="16">
                  <c:v>180</c:v>
                </c:pt>
                <c:pt idx="17">
                  <c:v>400</c:v>
                </c:pt>
                <c:pt idx="18">
                  <c:v>160</c:v>
                </c:pt>
                <c:pt idx="19">
                  <c:v>180</c:v>
                </c:pt>
                <c:pt idx="20">
                  <c:v>180</c:v>
                </c:pt>
                <c:pt idx="21">
                  <c:v>200</c:v>
                </c:pt>
                <c:pt idx="22">
                  <c:v>300</c:v>
                </c:pt>
                <c:pt idx="23">
                  <c:v>300</c:v>
                </c:pt>
                <c:pt idx="24">
                  <c:v>250</c:v>
                </c:pt>
                <c:pt idx="25">
                  <c:v>180</c:v>
                </c:pt>
                <c:pt idx="26">
                  <c:v>180</c:v>
                </c:pt>
                <c:pt idx="27">
                  <c:v>200</c:v>
                </c:pt>
                <c:pt idx="28">
                  <c:v>200</c:v>
                </c:pt>
                <c:pt idx="29">
                  <c:v>280</c:v>
                </c:pt>
                <c:pt idx="30">
                  <c:v>200</c:v>
                </c:pt>
                <c:pt idx="31">
                  <c:v>300</c:v>
                </c:pt>
                <c:pt idx="32">
                  <c:v>350</c:v>
                </c:pt>
                <c:pt idx="33">
                  <c:v>150</c:v>
                </c:pt>
                <c:pt idx="34">
                  <c:v>180</c:v>
                </c:pt>
                <c:pt idx="35">
                  <c:v>220</c:v>
                </c:pt>
                <c:pt idx="36">
                  <c:v>250</c:v>
                </c:pt>
                <c:pt idx="37">
                  <c:v>250</c:v>
                </c:pt>
                <c:pt idx="38">
                  <c:v>180</c:v>
                </c:pt>
                <c:pt idx="39">
                  <c:v>200</c:v>
                </c:pt>
                <c:pt idx="40">
                  <c:v>200</c:v>
                </c:pt>
                <c:pt idx="41">
                  <c:v>180</c:v>
                </c:pt>
                <c:pt idx="42">
                  <c:v>200</c:v>
                </c:pt>
                <c:pt idx="43">
                  <c:v>300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200</c:v>
                </c:pt>
                <c:pt idx="48">
                  <c:v>200</c:v>
                </c:pt>
                <c:pt idx="49">
                  <c:v>280</c:v>
                </c:pt>
                <c:pt idx="50">
                  <c:v>250</c:v>
                </c:pt>
                <c:pt idx="51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'2016年・各井戸グラフ'!$BH$2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'2016年・各井戸グラフ'!$BH$3:$BH$54</c:f>
              <c:numCache>
                <c:formatCode>General</c:formatCode>
                <c:ptCount val="52"/>
                <c:pt idx="0">
                  <c:v>250</c:v>
                </c:pt>
                <c:pt idx="1">
                  <c:v>130</c:v>
                </c:pt>
                <c:pt idx="2">
                  <c:v>150</c:v>
                </c:pt>
                <c:pt idx="3">
                  <c:v>700</c:v>
                </c:pt>
                <c:pt idx="4">
                  <c:v>500</c:v>
                </c:pt>
                <c:pt idx="5">
                  <c:v>700</c:v>
                </c:pt>
                <c:pt idx="6">
                  <c:v>600</c:v>
                </c:pt>
                <c:pt idx="7">
                  <c:v>200</c:v>
                </c:pt>
                <c:pt idx="8">
                  <c:v>1000</c:v>
                </c:pt>
                <c:pt idx="9">
                  <c:v>250</c:v>
                </c:pt>
                <c:pt idx="10">
                  <c:v>220</c:v>
                </c:pt>
                <c:pt idx="11">
                  <c:v>200</c:v>
                </c:pt>
                <c:pt idx="12">
                  <c:v>180</c:v>
                </c:pt>
                <c:pt idx="13">
                  <c:v>150</c:v>
                </c:pt>
                <c:pt idx="14">
                  <c:v>160</c:v>
                </c:pt>
                <c:pt idx="15">
                  <c:v>350</c:v>
                </c:pt>
                <c:pt idx="16">
                  <c:v>150</c:v>
                </c:pt>
                <c:pt idx="17">
                  <c:v>160</c:v>
                </c:pt>
                <c:pt idx="18">
                  <c:v>150</c:v>
                </c:pt>
                <c:pt idx="19">
                  <c:v>150</c:v>
                </c:pt>
                <c:pt idx="20">
                  <c:v>160</c:v>
                </c:pt>
                <c:pt idx="21">
                  <c:v>140</c:v>
                </c:pt>
                <c:pt idx="22">
                  <c:v>120</c:v>
                </c:pt>
                <c:pt idx="23">
                  <c:v>750</c:v>
                </c:pt>
                <c:pt idx="24">
                  <c:v>500</c:v>
                </c:pt>
                <c:pt idx="25">
                  <c:v>150</c:v>
                </c:pt>
                <c:pt idx="26">
                  <c:v>150</c:v>
                </c:pt>
                <c:pt idx="27">
                  <c:v>300</c:v>
                </c:pt>
                <c:pt idx="28">
                  <c:v>180</c:v>
                </c:pt>
                <c:pt idx="29">
                  <c:v>800</c:v>
                </c:pt>
                <c:pt idx="30">
                  <c:v>300</c:v>
                </c:pt>
                <c:pt idx="31">
                  <c:v>100</c:v>
                </c:pt>
                <c:pt idx="32">
                  <c:v>750</c:v>
                </c:pt>
                <c:pt idx="33">
                  <c:v>200</c:v>
                </c:pt>
                <c:pt idx="34">
                  <c:v>200</c:v>
                </c:pt>
                <c:pt idx="35">
                  <c:v>140</c:v>
                </c:pt>
                <c:pt idx="36">
                  <c:v>500</c:v>
                </c:pt>
                <c:pt idx="37">
                  <c:v>300</c:v>
                </c:pt>
                <c:pt idx="38">
                  <c:v>150</c:v>
                </c:pt>
                <c:pt idx="39">
                  <c:v>250</c:v>
                </c:pt>
                <c:pt idx="40">
                  <c:v>200</c:v>
                </c:pt>
                <c:pt idx="41">
                  <c:v>300</c:v>
                </c:pt>
                <c:pt idx="42">
                  <c:v>150</c:v>
                </c:pt>
                <c:pt idx="43">
                  <c:v>200</c:v>
                </c:pt>
                <c:pt idx="44">
                  <c:v>300</c:v>
                </c:pt>
                <c:pt idx="45">
                  <c:v>160</c:v>
                </c:pt>
                <c:pt idx="46">
                  <c:v>800</c:v>
                </c:pt>
                <c:pt idx="47">
                  <c:v>200</c:v>
                </c:pt>
                <c:pt idx="48">
                  <c:v>200</c:v>
                </c:pt>
                <c:pt idx="49">
                  <c:v>350</c:v>
                </c:pt>
                <c:pt idx="50">
                  <c:v>450</c:v>
                </c:pt>
                <c:pt idx="51">
                  <c:v>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'2016年・各井戸グラフ'!$BI$2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'2016年・各井戸グラフ'!$BI$3:$BI$54</c:f>
              <c:numCache>
                <c:formatCode>General</c:formatCode>
                <c:ptCount val="52"/>
                <c:pt idx="0">
                  <c:v>150</c:v>
                </c:pt>
                <c:pt idx="1">
                  <c:v>20</c:v>
                </c:pt>
                <c:pt idx="2">
                  <c:v>100</c:v>
                </c:pt>
                <c:pt idx="3">
                  <c:v>70</c:v>
                </c:pt>
                <c:pt idx="4">
                  <c:v>75</c:v>
                </c:pt>
                <c:pt idx="5">
                  <c:v>100</c:v>
                </c:pt>
                <c:pt idx="6">
                  <c:v>90</c:v>
                </c:pt>
                <c:pt idx="7">
                  <c:v>100</c:v>
                </c:pt>
                <c:pt idx="8">
                  <c:v>100</c:v>
                </c:pt>
                <c:pt idx="9">
                  <c:v>120</c:v>
                </c:pt>
                <c:pt idx="10">
                  <c:v>120</c:v>
                </c:pt>
                <c:pt idx="11">
                  <c:v>50</c:v>
                </c:pt>
                <c:pt idx="12">
                  <c:v>80</c:v>
                </c:pt>
                <c:pt idx="13">
                  <c:v>60</c:v>
                </c:pt>
                <c:pt idx="14">
                  <c:v>100</c:v>
                </c:pt>
                <c:pt idx="15">
                  <c:v>100</c:v>
                </c:pt>
                <c:pt idx="16">
                  <c:v>150</c:v>
                </c:pt>
                <c:pt idx="17">
                  <c:v>75</c:v>
                </c:pt>
                <c:pt idx="18">
                  <c:v>120</c:v>
                </c:pt>
                <c:pt idx="19">
                  <c:v>25</c:v>
                </c:pt>
                <c:pt idx="20">
                  <c:v>75</c:v>
                </c:pt>
                <c:pt idx="21">
                  <c:v>60</c:v>
                </c:pt>
                <c:pt idx="22">
                  <c:v>50</c:v>
                </c:pt>
                <c:pt idx="23">
                  <c:v>110</c:v>
                </c:pt>
                <c:pt idx="24">
                  <c:v>100</c:v>
                </c:pt>
                <c:pt idx="25">
                  <c:v>25</c:v>
                </c:pt>
                <c:pt idx="26">
                  <c:v>100</c:v>
                </c:pt>
                <c:pt idx="27">
                  <c:v>70</c:v>
                </c:pt>
                <c:pt idx="28">
                  <c:v>100</c:v>
                </c:pt>
                <c:pt idx="29">
                  <c:v>125</c:v>
                </c:pt>
                <c:pt idx="30">
                  <c:v>100</c:v>
                </c:pt>
                <c:pt idx="31">
                  <c:v>30</c:v>
                </c:pt>
                <c:pt idx="32">
                  <c:v>130</c:v>
                </c:pt>
                <c:pt idx="33">
                  <c:v>150</c:v>
                </c:pt>
                <c:pt idx="34">
                  <c:v>120</c:v>
                </c:pt>
                <c:pt idx="35">
                  <c:v>160</c:v>
                </c:pt>
                <c:pt idx="36">
                  <c:v>110</c:v>
                </c:pt>
                <c:pt idx="37">
                  <c:v>100</c:v>
                </c:pt>
                <c:pt idx="38">
                  <c:v>80</c:v>
                </c:pt>
                <c:pt idx="39">
                  <c:v>60</c:v>
                </c:pt>
                <c:pt idx="40">
                  <c:v>120</c:v>
                </c:pt>
                <c:pt idx="41">
                  <c:v>100</c:v>
                </c:pt>
                <c:pt idx="42">
                  <c:v>30</c:v>
                </c:pt>
                <c:pt idx="43">
                  <c:v>30</c:v>
                </c:pt>
                <c:pt idx="44">
                  <c:v>150</c:v>
                </c:pt>
                <c:pt idx="45">
                  <c:v>140</c:v>
                </c:pt>
                <c:pt idx="46">
                  <c:v>80</c:v>
                </c:pt>
                <c:pt idx="47">
                  <c:v>80</c:v>
                </c:pt>
                <c:pt idx="48">
                  <c:v>150</c:v>
                </c:pt>
                <c:pt idx="49">
                  <c:v>100</c:v>
                </c:pt>
                <c:pt idx="50">
                  <c:v>75</c:v>
                </c:pt>
                <c:pt idx="51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'2016年・各井戸グラフ'!$BJ$2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'2016年・各井戸グラフ'!$BJ$3:$BJ$54</c:f>
              <c:numCache>
                <c:formatCode>General</c:formatCode>
                <c:ptCount val="52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25</c:v>
                </c:pt>
                <c:pt idx="21">
                  <c:v>15</c:v>
                </c:pt>
                <c:pt idx="22">
                  <c:v>15</c:v>
                </c:pt>
                <c:pt idx="23">
                  <c:v>12</c:v>
                </c:pt>
                <c:pt idx="24">
                  <c:v>12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25</c:v>
                </c:pt>
                <c:pt idx="35">
                  <c:v>25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20</c:v>
                </c:pt>
                <c:pt idx="47">
                  <c:v>20</c:v>
                </c:pt>
                <c:pt idx="48">
                  <c:v>15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'2016年・各井戸グラフ'!$BK$2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'2016年・各井戸グラフ'!$BK$3:$BK$54</c:f>
              <c:numCache>
                <c:formatCode>General</c:formatCode>
                <c:ptCount val="52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12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12</c:v>
                </c:pt>
                <c:pt idx="25">
                  <c:v>12</c:v>
                </c:pt>
                <c:pt idx="26">
                  <c:v>15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25</c:v>
                </c:pt>
                <c:pt idx="35">
                  <c:v>25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'2016年・各井戸グラフ'!$BL$2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'2016年・各井戸グラフ'!$A$3:$A$54</c:f>
              <c:strCache>
                <c:ptCount val="52"/>
                <c:pt idx="0">
                  <c:v>1月4日</c:v>
                </c:pt>
                <c:pt idx="1">
                  <c:v>1月13日</c:v>
                </c:pt>
                <c:pt idx="2">
                  <c:v>1月22日</c:v>
                </c:pt>
                <c:pt idx="3">
                  <c:v>1月27日</c:v>
                </c:pt>
                <c:pt idx="4">
                  <c:v>2月5日</c:v>
                </c:pt>
                <c:pt idx="5">
                  <c:v>2月10日</c:v>
                </c:pt>
                <c:pt idx="6">
                  <c:v>2月16日</c:v>
                </c:pt>
                <c:pt idx="7">
                  <c:v>2月23日</c:v>
                </c:pt>
                <c:pt idx="8">
                  <c:v>3月1日</c:v>
                </c:pt>
                <c:pt idx="9">
                  <c:v>3月8日</c:v>
                </c:pt>
                <c:pt idx="10">
                  <c:v>3月16日</c:v>
                </c:pt>
                <c:pt idx="11">
                  <c:v>3月22日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4月26日</c:v>
                </c:pt>
                <c:pt idx="17">
                  <c:v>5月2日</c:v>
                </c:pt>
                <c:pt idx="18">
                  <c:v>5月10日</c:v>
                </c:pt>
                <c:pt idx="19">
                  <c:v>5月17日</c:v>
                </c:pt>
                <c:pt idx="20">
                  <c:v>5月24日</c:v>
                </c:pt>
                <c:pt idx="21">
                  <c:v>5月31日</c:v>
                </c:pt>
                <c:pt idx="22">
                  <c:v>6月7日</c:v>
                </c:pt>
                <c:pt idx="23">
                  <c:v>6月14日</c:v>
                </c:pt>
                <c:pt idx="24">
                  <c:v>6月21日</c:v>
                </c:pt>
                <c:pt idx="25">
                  <c:v>6月28日</c:v>
                </c:pt>
                <c:pt idx="26">
                  <c:v>7月5日</c:v>
                </c:pt>
                <c:pt idx="27">
                  <c:v>7月12日</c:v>
                </c:pt>
                <c:pt idx="28">
                  <c:v>7月20日</c:v>
                </c:pt>
                <c:pt idx="29">
                  <c:v>7月26日</c:v>
                </c:pt>
                <c:pt idx="30">
                  <c:v>8月2日</c:v>
                </c:pt>
                <c:pt idx="31">
                  <c:v>8月9日</c:v>
                </c:pt>
                <c:pt idx="32">
                  <c:v>8月16日</c:v>
                </c:pt>
                <c:pt idx="33">
                  <c:v>8月24日</c:v>
                </c:pt>
                <c:pt idx="34">
                  <c:v>8月30日</c:v>
                </c:pt>
                <c:pt idx="35">
                  <c:v>9月6日</c:v>
                </c:pt>
                <c:pt idx="36">
                  <c:v>9月13日</c:v>
                </c:pt>
                <c:pt idx="37">
                  <c:v>9月21日</c:v>
                </c:pt>
                <c:pt idx="38">
                  <c:v>9月27日</c:v>
                </c:pt>
                <c:pt idx="39">
                  <c:v>10月4日</c:v>
                </c:pt>
                <c:pt idx="40">
                  <c:v>10月12日</c:v>
                </c:pt>
                <c:pt idx="41">
                  <c:v>10月18日</c:v>
                </c:pt>
                <c:pt idx="42">
                  <c:v>10月25日</c:v>
                </c:pt>
                <c:pt idx="43">
                  <c:v>11月1日</c:v>
                </c:pt>
                <c:pt idx="44">
                  <c:v>11月8日</c:v>
                </c:pt>
                <c:pt idx="45">
                  <c:v>11月15日</c:v>
                </c:pt>
                <c:pt idx="46">
                  <c:v>11月22日</c:v>
                </c:pt>
                <c:pt idx="47">
                  <c:v>11月29日</c:v>
                </c:pt>
                <c:pt idx="48">
                  <c:v>12月6日</c:v>
                </c:pt>
                <c:pt idx="49">
                  <c:v>12月13日</c:v>
                </c:pt>
                <c:pt idx="50">
                  <c:v>12月20日</c:v>
                </c:pt>
                <c:pt idx="51">
                  <c:v>12月27日</c:v>
                </c:pt>
              </c:strCache>
            </c:strRef>
          </c:cat>
          <c:val>
            <c:numRef>
              <c:f>'2016年・各井戸グラフ'!$BL$3:$BL$54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25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20</c:v>
                </c:pt>
                <c:pt idx="27">
                  <c:v>20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12</c:v>
                </c:pt>
                <c:pt idx="39">
                  <c:v>15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7448"/>
        <c:axId val="632507840"/>
      </c:lineChart>
      <c:catAx>
        <c:axId val="632507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7840"/>
        <c:crosses val="autoZero"/>
        <c:auto val="1"/>
        <c:lblAlgn val="ctr"/>
        <c:lblOffset val="100"/>
        <c:noMultiLvlLbl val="0"/>
      </c:catAx>
      <c:valAx>
        <c:axId val="632507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塩化イオン濃度</a:t>
                </a:r>
                <a:r>
                  <a:rPr lang="en-US"/>
                  <a:t>(mg/L)</a:t>
                </a:r>
                <a:endParaRPr lang="ja-JP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507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15875</xdr:rowOff>
    </xdr:from>
    <xdr:to>
      <xdr:col>5</xdr:col>
      <xdr:colOff>331716</xdr:colOff>
      <xdr:row>81</xdr:row>
      <xdr:rowOff>97219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511329</xdr:colOff>
      <xdr:row>65</xdr:row>
      <xdr:rowOff>162832</xdr:rowOff>
    </xdr:from>
    <xdr:to>
      <xdr:col>10</xdr:col>
      <xdr:colOff>698500</xdr:colOff>
      <xdr:row>81</xdr:row>
      <xdr:rowOff>72726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66</xdr:row>
      <xdr:rowOff>29482</xdr:rowOff>
    </xdr:from>
    <xdr:to>
      <xdr:col>16</xdr:col>
      <xdr:colOff>286469</xdr:colOff>
      <xdr:row>81</xdr:row>
      <xdr:rowOff>110826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66</xdr:row>
      <xdr:rowOff>40435</xdr:rowOff>
    </xdr:from>
    <xdr:to>
      <xdr:col>21</xdr:col>
      <xdr:colOff>743858</xdr:colOff>
      <xdr:row>81</xdr:row>
      <xdr:rowOff>124434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82</xdr:row>
      <xdr:rowOff>27438</xdr:rowOff>
    </xdr:from>
    <xdr:to>
      <xdr:col>5</xdr:col>
      <xdr:colOff>331716</xdr:colOff>
      <xdr:row>97</xdr:row>
      <xdr:rowOff>111437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82</xdr:row>
      <xdr:rowOff>88669</xdr:rowOff>
    </xdr:from>
    <xdr:to>
      <xdr:col>10</xdr:col>
      <xdr:colOff>670456</xdr:colOff>
      <xdr:row>97</xdr:row>
      <xdr:rowOff>172668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778815</xdr:colOff>
      <xdr:row>82</xdr:row>
      <xdr:rowOff>109080</xdr:rowOff>
    </xdr:from>
    <xdr:to>
      <xdr:col>16</xdr:col>
      <xdr:colOff>266058</xdr:colOff>
      <xdr:row>98</xdr:row>
      <xdr:rowOff>18454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102</xdr:row>
      <xdr:rowOff>61875</xdr:rowOff>
    </xdr:from>
    <xdr:to>
      <xdr:col>5</xdr:col>
      <xdr:colOff>269124</xdr:colOff>
      <xdr:row>117</xdr:row>
      <xdr:rowOff>145874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102</xdr:row>
      <xdr:rowOff>75482</xdr:rowOff>
    </xdr:from>
    <xdr:to>
      <xdr:col>10</xdr:col>
      <xdr:colOff>553435</xdr:colOff>
      <xdr:row>117</xdr:row>
      <xdr:rowOff>159481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102</xdr:row>
      <xdr:rowOff>89089</xdr:rowOff>
    </xdr:from>
    <xdr:to>
      <xdr:col>16</xdr:col>
      <xdr:colOff>212991</xdr:colOff>
      <xdr:row>117</xdr:row>
      <xdr:rowOff>173088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102</xdr:row>
      <xdr:rowOff>75482</xdr:rowOff>
    </xdr:from>
    <xdr:to>
      <xdr:col>21</xdr:col>
      <xdr:colOff>784679</xdr:colOff>
      <xdr:row>117</xdr:row>
      <xdr:rowOff>159481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118</xdr:row>
      <xdr:rowOff>110108</xdr:rowOff>
    </xdr:from>
    <xdr:to>
      <xdr:col>5</xdr:col>
      <xdr:colOff>255516</xdr:colOff>
      <xdr:row>134</xdr:row>
      <xdr:rowOff>16826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118</xdr:row>
      <xdr:rowOff>137322</xdr:rowOff>
    </xdr:from>
    <xdr:to>
      <xdr:col>10</xdr:col>
      <xdr:colOff>567042</xdr:colOff>
      <xdr:row>134</xdr:row>
      <xdr:rowOff>44040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118</xdr:row>
      <xdr:rowOff>150930</xdr:rowOff>
    </xdr:from>
    <xdr:to>
      <xdr:col>16</xdr:col>
      <xdr:colOff>226597</xdr:colOff>
      <xdr:row>134</xdr:row>
      <xdr:rowOff>57648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460375</xdr:colOff>
      <xdr:row>82</xdr:row>
      <xdr:rowOff>142875</xdr:rowOff>
    </xdr:from>
    <xdr:to>
      <xdr:col>21</xdr:col>
      <xdr:colOff>788993</xdr:colOff>
      <xdr:row>98</xdr:row>
      <xdr:rowOff>52249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396875</xdr:colOff>
      <xdr:row>118</xdr:row>
      <xdr:rowOff>158750</xdr:rowOff>
    </xdr:from>
    <xdr:to>
      <xdr:col>21</xdr:col>
      <xdr:colOff>761734</xdr:colOff>
      <xdr:row>134</xdr:row>
      <xdr:rowOff>65468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0.09203</cdr:x>
      <cdr:y>0.11252</cdr:y>
    </cdr:from>
    <cdr:to>
      <cdr:x>0.86269</cdr:x>
      <cdr:y>0.23008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1F04466C-4682-43AE-8F67-3B0B77116A24}"/>
            </a:ext>
          </a:extLst>
        </cdr:cNvPr>
        <cdr:cNvSpPr txBox="1"/>
      </cdr:nvSpPr>
      <cdr:spPr>
        <a:xfrm xmlns:a="http://schemas.openxmlformats.org/drawingml/2006/main">
          <a:off x="417985" y="294954"/>
          <a:ext cx="3500210" cy="308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3</a:t>
          </a:r>
          <a:r>
            <a:rPr lang="ja-JP" altLang="en-US" sz="1100"/>
            <a:t>月</a:t>
          </a:r>
          <a:r>
            <a:rPr lang="en-US" altLang="ja-JP" sz="1100"/>
            <a:t>1</a:t>
          </a:r>
          <a:r>
            <a:rPr lang="ja-JP" altLang="en-US" sz="1100"/>
            <a:t>日～</a:t>
          </a:r>
          <a:r>
            <a:rPr lang="en-US" altLang="ja-JP" sz="1100"/>
            <a:t>14</a:t>
          </a:r>
          <a:r>
            <a:rPr lang="ja-JP" altLang="en-US" sz="1100"/>
            <a:t>日：</a:t>
          </a:r>
          <a:r>
            <a:rPr lang="en-US" altLang="ja-JP" sz="1100"/>
            <a:t>OW-No.18Y</a:t>
          </a:r>
          <a:r>
            <a:rPr lang="ja-JP" altLang="en-US" sz="1100"/>
            <a:t>の水から腐敗臭</a:t>
          </a:r>
        </a:p>
      </cdr:txBody>
    </cdr:sp>
  </cdr:relSizeAnchor>
  <cdr:relSizeAnchor xmlns:cdr="http://schemas.openxmlformats.org/drawingml/2006/chartDrawing">
    <cdr:from>
      <cdr:x>0.1379</cdr:x>
      <cdr:y>0.36236</cdr:y>
    </cdr:from>
    <cdr:to>
      <cdr:x>0.90856</cdr:x>
      <cdr:y>0.47992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xmlns="" id="{965A28CE-F6BF-4B7B-A796-D4B07E91454E}"/>
            </a:ext>
          </a:extLst>
        </cdr:cNvPr>
        <cdr:cNvSpPr txBox="1"/>
      </cdr:nvSpPr>
      <cdr:spPr>
        <a:xfrm xmlns:a="http://schemas.openxmlformats.org/drawingml/2006/main">
          <a:off x="625078" y="1002780"/>
          <a:ext cx="3493366" cy="32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4</a:t>
          </a:r>
          <a:r>
            <a:rPr lang="ja-JP" altLang="en-US" sz="1100"/>
            <a:t>月</a:t>
          </a:r>
          <a:r>
            <a:rPr lang="en-US" altLang="ja-JP" sz="1100"/>
            <a:t>19</a:t>
          </a:r>
          <a:r>
            <a:rPr lang="ja-JP" altLang="en-US" sz="1100"/>
            <a:t>日</a:t>
          </a:r>
          <a:r>
            <a:rPr lang="en-US" altLang="ja-JP" sz="1100"/>
            <a:t>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0.1359</cdr:x>
      <cdr:y>0.51157</cdr:y>
    </cdr:from>
    <cdr:to>
      <cdr:x>0.90656</cdr:x>
      <cdr:y>0.62913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xmlns="" id="{11CFF0D8-3D5A-4A6B-9783-1383BF3C9F9A}"/>
            </a:ext>
          </a:extLst>
        </cdr:cNvPr>
        <cdr:cNvSpPr txBox="1"/>
      </cdr:nvSpPr>
      <cdr:spPr>
        <a:xfrm xmlns:a="http://schemas.openxmlformats.org/drawingml/2006/main">
          <a:off x="613291" y="1320709"/>
          <a:ext cx="3477781" cy="303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5</a:t>
          </a:r>
          <a:r>
            <a:rPr lang="ja-JP" altLang="en-US" sz="1100"/>
            <a:t>月</a:t>
          </a:r>
          <a:r>
            <a:rPr lang="en-US" altLang="ja-JP" sz="1100"/>
            <a:t>17</a:t>
          </a:r>
          <a:r>
            <a:rPr lang="ja-JP" altLang="en-US" sz="1100"/>
            <a:t>日</a:t>
          </a:r>
          <a:r>
            <a:rPr lang="en-US" altLang="ja-JP" sz="1100"/>
            <a:t>OW-No.18B, OW-No.23A</a:t>
          </a:r>
          <a:r>
            <a:rPr lang="ja-JP" altLang="en-US" sz="1100"/>
            <a:t>の水が臭かった。</a:t>
          </a:r>
        </a:p>
      </cdr:txBody>
    </cdr:sp>
  </cdr:relSizeAnchor>
  <cdr:relSizeAnchor xmlns:cdr="http://schemas.openxmlformats.org/drawingml/2006/chartDrawing">
    <cdr:from>
      <cdr:x>0.17866</cdr:x>
      <cdr:y>0.2165</cdr:y>
    </cdr:from>
    <cdr:to>
      <cdr:x>0.77267</cdr:x>
      <cdr:y>0.33406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xmlns="" id="{D70C6F58-9A76-413B-91F9-0B0C5AD0EC3F}"/>
            </a:ext>
          </a:extLst>
        </cdr:cNvPr>
        <cdr:cNvSpPr txBox="1"/>
      </cdr:nvSpPr>
      <cdr:spPr>
        <a:xfrm xmlns:a="http://schemas.openxmlformats.org/drawingml/2006/main">
          <a:off x="809181" y="576774"/>
          <a:ext cx="2690317" cy="313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27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、</a:t>
          </a:r>
          <a:r>
            <a:rPr lang="en-US" altLang="ja-JP" sz="1100"/>
            <a:t>NSW-No.23</a:t>
          </a:r>
          <a:r>
            <a:rPr lang="ja-JP" altLang="en-US" sz="1100"/>
            <a:t>腐敗臭</a:t>
          </a:r>
        </a:p>
      </cdr:txBody>
    </cdr:sp>
  </cdr:relSizeAnchor>
  <cdr:relSizeAnchor xmlns:cdr="http://schemas.openxmlformats.org/drawingml/2006/chartDrawing">
    <cdr:from>
      <cdr:x>0.14046</cdr:x>
      <cdr:y>0.43361</cdr:y>
    </cdr:from>
    <cdr:to>
      <cdr:x>0.76361</cdr:x>
      <cdr:y>0.55117</cdr:y>
    </cdr:to>
    <cdr:sp macro="" textlink="">
      <cdr:nvSpPr>
        <cdr:cNvPr id="10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C7B515BB-2B35-46E9-9240-2E70C24C92A7}"/>
            </a:ext>
          </a:extLst>
        </cdr:cNvPr>
        <cdr:cNvSpPr txBox="1"/>
      </cdr:nvSpPr>
      <cdr:spPr>
        <a:xfrm xmlns:a="http://schemas.openxmlformats.org/drawingml/2006/main">
          <a:off x="636680" y="1199979"/>
          <a:ext cx="2824710" cy="32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27</a:t>
          </a:r>
          <a:r>
            <a:rPr lang="ja-JP" altLang="en-US" sz="1100"/>
            <a:t>日</a:t>
          </a:r>
          <a:r>
            <a:rPr lang="en-US" altLang="ja-JP" sz="1100"/>
            <a:t>OW-No.18B</a:t>
          </a:r>
          <a:r>
            <a:rPr lang="ja-JP" altLang="en-US" sz="1100"/>
            <a:t>と</a:t>
          </a:r>
          <a:r>
            <a:rPr lang="en-US" altLang="ja-JP" sz="1100"/>
            <a:t>NSW-No.23</a:t>
          </a:r>
          <a:r>
            <a:rPr lang="ja-JP" altLang="en-US" sz="1100"/>
            <a:t>腐敗臭</a:t>
          </a:r>
        </a:p>
      </cdr:txBody>
    </cdr:sp>
  </cdr:relSizeAnchor>
  <cdr:relSizeAnchor xmlns:cdr="http://schemas.openxmlformats.org/drawingml/2006/chartDrawing">
    <cdr:from>
      <cdr:x>0.14018</cdr:x>
      <cdr:y>0.58242</cdr:y>
    </cdr:from>
    <cdr:to>
      <cdr:x>0.91105</cdr:x>
      <cdr:y>0.70139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C0589698-5B02-45DF-955D-E50EE859071F}"/>
            </a:ext>
          </a:extLst>
        </cdr:cNvPr>
        <cdr:cNvSpPr txBox="1"/>
      </cdr:nvSpPr>
      <cdr:spPr>
        <a:xfrm xmlns:a="http://schemas.openxmlformats.org/drawingml/2006/main">
          <a:off x="638175" y="1574800"/>
          <a:ext cx="3509296" cy="321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22</a:t>
          </a:r>
          <a:r>
            <a:rPr lang="ja-JP" altLang="en-US" sz="1100"/>
            <a:t>・</a:t>
          </a:r>
          <a:r>
            <a:rPr lang="en-US" altLang="ja-JP" sz="1100"/>
            <a:t>29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0.13714</cdr:x>
      <cdr:y>0.6529</cdr:y>
    </cdr:from>
    <cdr:to>
      <cdr:x>0.90801</cdr:x>
      <cdr:y>0.77187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621532" y="1750295"/>
          <a:ext cx="3493748" cy="318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6</a:t>
          </a:r>
          <a:r>
            <a:rPr lang="ja-JP" altLang="en-US" sz="1100"/>
            <a:t>・</a:t>
          </a:r>
          <a:r>
            <a:rPr lang="en-US" altLang="ja-JP" sz="1100"/>
            <a:t>13</a:t>
          </a:r>
          <a:r>
            <a:rPr lang="ja-JP" altLang="en-US" sz="1100"/>
            <a:t>・</a:t>
          </a:r>
          <a:r>
            <a:rPr lang="en-US" altLang="ja-JP" sz="1100"/>
            <a:t>20</a:t>
          </a:r>
          <a:r>
            <a:rPr lang="ja-JP" altLang="en-US" sz="1100"/>
            <a:t>・</a:t>
          </a:r>
          <a:r>
            <a:rPr lang="en-US" altLang="ja-JP" sz="1100"/>
            <a:t>27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0.1028</cdr:x>
      <cdr:y>0.11321</cdr:y>
    </cdr:from>
    <cdr:to>
      <cdr:x>0.87773</cdr:x>
      <cdr:y>0.23101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50F50E09-E9C6-4BF7-ACF7-1E89D32C4313}"/>
            </a:ext>
          </a:extLst>
        </cdr:cNvPr>
        <cdr:cNvSpPr txBox="1"/>
      </cdr:nvSpPr>
      <cdr:spPr>
        <a:xfrm xmlns:a="http://schemas.openxmlformats.org/drawingml/2006/main">
          <a:off x="461367" y="313226"/>
          <a:ext cx="3477784" cy="325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5</a:t>
          </a:r>
          <a:r>
            <a:rPr lang="ja-JP" altLang="en-US" sz="1100"/>
            <a:t>月</a:t>
          </a:r>
          <a:r>
            <a:rPr lang="en-US" altLang="ja-JP" sz="1100"/>
            <a:t>17</a:t>
          </a:r>
          <a:r>
            <a:rPr lang="ja-JP" altLang="en-US" sz="1100"/>
            <a:t>日</a:t>
          </a:r>
          <a:r>
            <a:rPr lang="en-US" altLang="ja-JP" sz="1100"/>
            <a:t>OW-No.23A</a:t>
          </a:r>
          <a:r>
            <a:rPr lang="ja-JP" altLang="en-US" sz="1100"/>
            <a:t>の水が臭かった。</a:t>
          </a:r>
        </a:p>
      </cdr:txBody>
    </cdr:sp>
  </cdr:relSizeAnchor>
  <cdr:relSizeAnchor xmlns:cdr="http://schemas.openxmlformats.org/drawingml/2006/chartDrawing">
    <cdr:from>
      <cdr:x>0.28689</cdr:x>
      <cdr:y>0.19026</cdr:y>
    </cdr:from>
    <cdr:to>
      <cdr:x>0.93157</cdr:x>
      <cdr:y>0.30784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4288A9F7-8AC2-499F-B2B6-46D6C88EA268}"/>
            </a:ext>
          </a:extLst>
        </cdr:cNvPr>
        <cdr:cNvSpPr txBox="1"/>
      </cdr:nvSpPr>
      <cdr:spPr>
        <a:xfrm xmlns:a="http://schemas.openxmlformats.org/drawingml/2006/main">
          <a:off x="1287504" y="526421"/>
          <a:ext cx="2893239" cy="325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・</a:t>
          </a:r>
          <a:r>
            <a:rPr lang="en-US" altLang="ja-JP" sz="1100"/>
            <a:t>27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、</a:t>
          </a:r>
          <a:r>
            <a:rPr lang="en-US" altLang="ja-JP" sz="1100"/>
            <a:t>NSW-No.23</a:t>
          </a:r>
          <a:r>
            <a:rPr lang="ja-JP" altLang="en-US" sz="1100"/>
            <a:t>腐敗臭</a:t>
          </a:r>
        </a:p>
      </cdr:txBody>
    </cdr:sp>
  </cdr:relSizeAnchor>
  <cdr:relSizeAnchor xmlns:cdr="http://schemas.openxmlformats.org/drawingml/2006/chartDrawing">
    <cdr:from>
      <cdr:x>0.18461</cdr:x>
      <cdr:y>0.65984</cdr:y>
    </cdr:from>
    <cdr:to>
      <cdr:x>0.73801</cdr:x>
      <cdr:y>0.76243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E09948A-81D9-4CE4-A7DD-B3743805CDE5}"/>
            </a:ext>
          </a:extLst>
        </cdr:cNvPr>
        <cdr:cNvSpPr txBox="1"/>
      </cdr:nvSpPr>
      <cdr:spPr>
        <a:xfrm xmlns:a="http://schemas.openxmlformats.org/drawingml/2006/main">
          <a:off x="828519" y="1825690"/>
          <a:ext cx="2483586" cy="283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/>
            <a:t>日</a:t>
          </a:r>
          <a:r>
            <a:rPr lang="en-US" altLang="ja-JP" sz="1100"/>
            <a:t>NSW-No.23</a:t>
          </a:r>
          <a:r>
            <a:rPr lang="ja-JP" altLang="en-US" sz="1100"/>
            <a:t>から腐敗臭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0.11699</cdr:x>
      <cdr:y>0.08929</cdr:y>
    </cdr:from>
    <cdr:to>
      <cdr:x>0.59634</cdr:x>
      <cdr:y>0.20674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07D6EDB5-8C64-4B56-AA52-A1FBEACF35FF}"/>
            </a:ext>
          </a:extLst>
        </cdr:cNvPr>
        <cdr:cNvSpPr txBox="1"/>
      </cdr:nvSpPr>
      <cdr:spPr>
        <a:xfrm xmlns:a="http://schemas.openxmlformats.org/drawingml/2006/main">
          <a:off x="523281" y="233836"/>
          <a:ext cx="2144105" cy="307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3</a:t>
          </a:r>
          <a:r>
            <a:rPr lang="ja-JP" altLang="en-US" sz="900"/>
            <a:t>月</a:t>
          </a:r>
          <a:r>
            <a:rPr lang="en-US" altLang="ja-JP" sz="900"/>
            <a:t>1</a:t>
          </a:r>
          <a:r>
            <a:rPr lang="ja-JP" altLang="en-US" sz="900"/>
            <a:t>日～</a:t>
          </a:r>
          <a:r>
            <a:rPr lang="en-US" altLang="ja-JP" sz="900"/>
            <a:t>14</a:t>
          </a:r>
          <a:r>
            <a:rPr lang="ja-JP" altLang="en-US" sz="900"/>
            <a:t>日：</a:t>
          </a:r>
          <a:r>
            <a:rPr lang="en-US" altLang="ja-JP" sz="900"/>
            <a:t>OW-No.18Y</a:t>
          </a:r>
          <a:r>
            <a:rPr lang="ja-JP" altLang="en-US" sz="900"/>
            <a:t>から腐敗臭</a:t>
          </a:r>
        </a:p>
      </cdr:txBody>
    </cdr:sp>
  </cdr:relSizeAnchor>
  <cdr:relSizeAnchor xmlns:cdr="http://schemas.openxmlformats.org/drawingml/2006/chartDrawing">
    <cdr:from>
      <cdr:x>0.25063</cdr:x>
      <cdr:y>0.24989</cdr:y>
    </cdr:from>
    <cdr:to>
      <cdr:x>0.63044</cdr:x>
      <cdr:y>0.36733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16811A4C-44D5-4A8C-882A-84886A4A41AD}"/>
            </a:ext>
          </a:extLst>
        </cdr:cNvPr>
        <cdr:cNvSpPr txBox="1"/>
      </cdr:nvSpPr>
      <cdr:spPr>
        <a:xfrm xmlns:a="http://schemas.openxmlformats.org/drawingml/2006/main">
          <a:off x="1126324" y="690413"/>
          <a:ext cx="1706874" cy="32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4</a:t>
          </a:r>
          <a:r>
            <a:rPr lang="ja-JP" altLang="en-US" sz="900"/>
            <a:t>月</a:t>
          </a:r>
          <a:r>
            <a:rPr lang="en-US" altLang="ja-JP" sz="900"/>
            <a:t>19</a:t>
          </a:r>
          <a:r>
            <a:rPr lang="ja-JP" altLang="en-US" sz="900"/>
            <a:t>日</a:t>
          </a:r>
          <a:r>
            <a:rPr lang="en-US" altLang="ja-JP" sz="900"/>
            <a:t>No.18Y</a:t>
          </a:r>
          <a:r>
            <a:rPr lang="ja-JP" altLang="en-US" sz="900"/>
            <a:t>から腐敗臭</a:t>
          </a:r>
        </a:p>
      </cdr:txBody>
    </cdr:sp>
  </cdr:relSizeAnchor>
  <cdr:relSizeAnchor xmlns:cdr="http://schemas.openxmlformats.org/drawingml/2006/chartDrawing">
    <cdr:from>
      <cdr:x>0.13415</cdr:x>
      <cdr:y>0.14855</cdr:y>
    </cdr:from>
    <cdr:to>
      <cdr:x>0.74403</cdr:x>
      <cdr:y>0.26599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5D1692F9-F212-4E2D-9619-0E805CB9EFA3}"/>
            </a:ext>
          </a:extLst>
        </cdr:cNvPr>
        <cdr:cNvSpPr txBox="1"/>
      </cdr:nvSpPr>
      <cdr:spPr>
        <a:xfrm xmlns:a="http://schemas.openxmlformats.org/drawingml/2006/main">
          <a:off x="600051" y="389032"/>
          <a:ext cx="2727939" cy="307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5</a:t>
          </a:r>
          <a:r>
            <a:rPr lang="ja-JP" altLang="en-US" sz="900"/>
            <a:t>月</a:t>
          </a:r>
          <a:r>
            <a:rPr lang="en-US" altLang="ja-JP" sz="900"/>
            <a:t>17</a:t>
          </a:r>
          <a:r>
            <a:rPr lang="ja-JP" altLang="en-US" sz="900"/>
            <a:t>日</a:t>
          </a:r>
          <a:r>
            <a:rPr lang="en-US" altLang="ja-JP" sz="900"/>
            <a:t>OW-No.18B, OW-No.23A</a:t>
          </a:r>
          <a:r>
            <a:rPr lang="ja-JP" altLang="en-US" sz="900"/>
            <a:t>の水が臭かった</a:t>
          </a:r>
        </a:p>
      </cdr:txBody>
    </cdr:sp>
  </cdr:relSizeAnchor>
  <cdr:relSizeAnchor xmlns:cdr="http://schemas.openxmlformats.org/drawingml/2006/chartDrawing">
    <cdr:from>
      <cdr:x>0.20355</cdr:x>
      <cdr:y>0.19062</cdr:y>
    </cdr:from>
    <cdr:to>
      <cdr:x>0.98362</cdr:x>
      <cdr:y>0.30806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EC5C0BE7-5F30-45B8-A2B9-F45DFEE2AF46}"/>
            </a:ext>
          </a:extLst>
        </cdr:cNvPr>
        <cdr:cNvSpPr txBox="1"/>
      </cdr:nvSpPr>
      <cdr:spPr>
        <a:xfrm xmlns:a="http://schemas.openxmlformats.org/drawingml/2006/main">
          <a:off x="910441" y="499207"/>
          <a:ext cx="3489173" cy="307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9</a:t>
          </a:r>
          <a:r>
            <a:rPr lang="ja-JP" altLang="en-US" sz="900"/>
            <a:t>月</a:t>
          </a:r>
          <a:r>
            <a:rPr lang="en-US" altLang="ja-JP" sz="900"/>
            <a:t>13</a:t>
          </a:r>
          <a:r>
            <a:rPr lang="ja-JP" altLang="en-US" sz="900"/>
            <a:t>・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27</a:t>
          </a:r>
          <a:r>
            <a:rPr lang="ja-JP" altLang="ja-JP" sz="9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900"/>
            <a:t>OW-No.18Y</a:t>
          </a:r>
          <a:r>
            <a:rPr lang="ja-JP" altLang="en-US" sz="900"/>
            <a:t>、</a:t>
          </a:r>
          <a:r>
            <a:rPr lang="en-US" altLang="ja-JP" sz="900"/>
            <a:t>NSW-No.23</a:t>
          </a:r>
          <a:r>
            <a:rPr lang="ja-JP" altLang="en-US" sz="900"/>
            <a:t>の水が臭かった</a:t>
          </a:r>
        </a:p>
      </cdr:txBody>
    </cdr:sp>
  </cdr:relSizeAnchor>
  <cdr:relSizeAnchor xmlns:cdr="http://schemas.openxmlformats.org/drawingml/2006/chartDrawing">
    <cdr:from>
      <cdr:x>0.35375</cdr:x>
      <cdr:y>0.35651</cdr:y>
    </cdr:from>
    <cdr:to>
      <cdr:x>0.77838</cdr:x>
      <cdr:y>0.4755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74CC00B2-A9FF-47CF-9584-C050966170D5}"/>
            </a:ext>
          </a:extLst>
        </cdr:cNvPr>
        <cdr:cNvSpPr txBox="1"/>
      </cdr:nvSpPr>
      <cdr:spPr>
        <a:xfrm xmlns:a="http://schemas.openxmlformats.org/drawingml/2006/main">
          <a:off x="1582295" y="933669"/>
          <a:ext cx="1899324" cy="31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*</a:t>
          </a:r>
          <a:r>
            <a:rPr lang="en-US" altLang="ja-JP" sz="900"/>
            <a:t>11</a:t>
          </a:r>
          <a:r>
            <a:rPr lang="ja-JP" altLang="en-US" sz="900"/>
            <a:t>月</a:t>
          </a:r>
          <a:r>
            <a:rPr lang="en-US" altLang="ja-JP" sz="900"/>
            <a:t>22</a:t>
          </a:r>
          <a:r>
            <a:rPr lang="ja-JP" altLang="en-US" sz="900"/>
            <a:t>・</a:t>
          </a:r>
          <a:r>
            <a:rPr lang="en-US" altLang="ja-JP" sz="900"/>
            <a:t>29</a:t>
          </a:r>
          <a:r>
            <a:rPr lang="ja-JP" altLang="en-US" sz="900"/>
            <a:t>日</a:t>
          </a:r>
          <a:r>
            <a:rPr lang="en-US" altLang="ja-JP" sz="900"/>
            <a:t>No.18Y</a:t>
          </a:r>
          <a:r>
            <a:rPr lang="ja-JP" altLang="en-US" sz="900"/>
            <a:t>から腐敗臭</a:t>
          </a:r>
        </a:p>
      </cdr:txBody>
    </cdr:sp>
  </cdr:relSizeAnchor>
  <cdr:relSizeAnchor xmlns:cdr="http://schemas.openxmlformats.org/drawingml/2006/chartDrawing">
    <cdr:from>
      <cdr:x>0.43111</cdr:x>
      <cdr:y>0.42115</cdr:y>
    </cdr:from>
    <cdr:to>
      <cdr:x>0.83677</cdr:x>
      <cdr:y>0.54015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B8A16FD7-C147-499A-9A94-A4C34BEDF423}"/>
            </a:ext>
          </a:extLst>
        </cdr:cNvPr>
        <cdr:cNvSpPr txBox="1"/>
      </cdr:nvSpPr>
      <cdr:spPr>
        <a:xfrm xmlns:a="http://schemas.openxmlformats.org/drawingml/2006/main">
          <a:off x="1928331" y="1102953"/>
          <a:ext cx="1814457" cy="311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*</a:t>
          </a:r>
          <a:r>
            <a:rPr lang="en-US" altLang="ja-JP" sz="900"/>
            <a:t>12</a:t>
          </a:r>
          <a:r>
            <a:rPr lang="ja-JP" altLang="en-US" sz="900"/>
            <a:t>月</a:t>
          </a:r>
          <a:r>
            <a:rPr lang="en-US" altLang="ja-JP" sz="900"/>
            <a:t>6</a:t>
          </a:r>
          <a:r>
            <a:rPr lang="ja-JP" altLang="en-US" sz="900"/>
            <a:t>・</a:t>
          </a:r>
          <a:r>
            <a:rPr lang="en-US" altLang="ja-JP" sz="900"/>
            <a:t>13</a:t>
          </a:r>
          <a:r>
            <a:rPr lang="ja-JP" altLang="ja-JP" sz="9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9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27</a:t>
          </a:r>
          <a:r>
            <a:rPr lang="ja-JP" altLang="ja-JP" sz="9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900"/>
            <a:t>腐敗臭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0.08492</cdr:x>
      <cdr:y>0.10301</cdr:y>
    </cdr:from>
    <cdr:to>
      <cdr:x>0.85364</cdr:x>
      <cdr:y>0.22093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8983015D-6C1B-40E6-8D84-029200B31851}"/>
            </a:ext>
          </a:extLst>
        </cdr:cNvPr>
        <cdr:cNvSpPr txBox="1"/>
      </cdr:nvSpPr>
      <cdr:spPr>
        <a:xfrm xmlns:a="http://schemas.openxmlformats.org/drawingml/2006/main">
          <a:off x="384175" y="265113"/>
          <a:ext cx="3477781" cy="303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5</a:t>
          </a:r>
          <a:r>
            <a:rPr lang="ja-JP" altLang="en-US" sz="900"/>
            <a:t>月</a:t>
          </a:r>
          <a:r>
            <a:rPr lang="en-US" altLang="ja-JP" sz="900"/>
            <a:t>17</a:t>
          </a:r>
          <a:r>
            <a:rPr lang="ja-JP" altLang="en-US" sz="900"/>
            <a:t>日</a:t>
          </a:r>
          <a:r>
            <a:rPr lang="en-US" altLang="ja-JP" sz="900"/>
            <a:t>OW-No.23A</a:t>
          </a:r>
          <a:r>
            <a:rPr lang="ja-JP" altLang="en-US" sz="900"/>
            <a:t>の水が臭かった。</a:t>
          </a:r>
        </a:p>
      </cdr:txBody>
    </cdr:sp>
  </cdr:relSizeAnchor>
  <cdr:relSizeAnchor xmlns:cdr="http://schemas.openxmlformats.org/drawingml/2006/chartDrawing">
    <cdr:from>
      <cdr:x>0.13802</cdr:x>
      <cdr:y>0.14308</cdr:y>
    </cdr:from>
    <cdr:to>
      <cdr:x>0.90674</cdr:x>
      <cdr:y>0.261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xmlns="" id="{2058B192-D3B6-4D6F-BF8A-1C0C1F25A12F}"/>
            </a:ext>
          </a:extLst>
        </cdr:cNvPr>
        <cdr:cNvSpPr txBox="1"/>
      </cdr:nvSpPr>
      <cdr:spPr>
        <a:xfrm xmlns:a="http://schemas.openxmlformats.org/drawingml/2006/main">
          <a:off x="629433" y="374711"/>
          <a:ext cx="3505696" cy="308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9</a:t>
          </a:r>
          <a:r>
            <a:rPr lang="ja-JP" altLang="en-US" sz="900"/>
            <a:t>月</a:t>
          </a:r>
          <a:r>
            <a:rPr lang="en-US" altLang="ja-JP" sz="900"/>
            <a:t>13</a:t>
          </a:r>
          <a:r>
            <a:rPr lang="ja-JP" altLang="en-US" sz="900"/>
            <a:t>日</a:t>
          </a:r>
          <a:r>
            <a:rPr lang="en-US" altLang="ja-JP" sz="900"/>
            <a:t>NSW-No.23</a:t>
          </a:r>
          <a:r>
            <a:rPr lang="ja-JP" altLang="en-US" sz="900"/>
            <a:t>の水が臭かった</a:t>
          </a:r>
        </a:p>
      </cdr:txBody>
    </cdr:sp>
  </cdr:relSizeAnchor>
  <cdr:relSizeAnchor xmlns:cdr="http://schemas.openxmlformats.org/drawingml/2006/chartDrawing">
    <cdr:from>
      <cdr:x>0.50163</cdr:x>
      <cdr:y>0.38011</cdr:y>
    </cdr:from>
    <cdr:to>
      <cdr:x>0.85388</cdr:x>
      <cdr:y>0.49781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0482EB46-D19E-4AB9-9402-9B58E16FF351}"/>
            </a:ext>
          </a:extLst>
        </cdr:cNvPr>
        <cdr:cNvSpPr txBox="1"/>
      </cdr:nvSpPr>
      <cdr:spPr>
        <a:xfrm xmlns:a="http://schemas.openxmlformats.org/drawingml/2006/main">
          <a:off x="2280992" y="992317"/>
          <a:ext cx="1601722" cy="307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9</a:t>
          </a:r>
          <a:r>
            <a:rPr lang="ja-JP" altLang="en-US" sz="900"/>
            <a:t>月</a:t>
          </a:r>
          <a:r>
            <a:rPr lang="en-US" altLang="ja-JP" sz="900"/>
            <a:t>27</a:t>
          </a:r>
          <a:r>
            <a:rPr lang="ja-JP" altLang="en-US" sz="900"/>
            <a:t>日</a:t>
          </a:r>
          <a:r>
            <a:rPr lang="en-US" altLang="ja-JP" sz="900"/>
            <a:t>NSW-No.23</a:t>
          </a:r>
          <a:r>
            <a:rPr lang="ja-JP" altLang="en-US" sz="900"/>
            <a:t>腐敗臭</a:t>
          </a:r>
        </a:p>
      </cdr:txBody>
    </cdr:sp>
  </cdr:relSizeAnchor>
  <cdr:relSizeAnchor xmlns:cdr="http://schemas.openxmlformats.org/drawingml/2006/chartDrawing">
    <cdr:from>
      <cdr:x>0.53776</cdr:x>
      <cdr:y>0.12799</cdr:y>
    </cdr:from>
    <cdr:to>
      <cdr:x>0.95594</cdr:x>
      <cdr:y>0.24569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0482EB46-D19E-4AB9-9402-9B58E16FF351}"/>
            </a:ext>
          </a:extLst>
        </cdr:cNvPr>
        <cdr:cNvSpPr txBox="1"/>
      </cdr:nvSpPr>
      <cdr:spPr>
        <a:xfrm xmlns:a="http://schemas.openxmlformats.org/drawingml/2006/main">
          <a:off x="2449588" y="337891"/>
          <a:ext cx="1904867" cy="31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＊</a:t>
          </a:r>
          <a:r>
            <a:rPr lang="en-US" altLang="ja-JP" sz="900"/>
            <a:t>12</a:t>
          </a:r>
          <a:r>
            <a:rPr lang="ja-JP" altLang="en-US" sz="900"/>
            <a:t>月</a:t>
          </a:r>
          <a:r>
            <a:rPr lang="en-US" altLang="ja-JP" sz="900"/>
            <a:t>13</a:t>
          </a:r>
          <a:r>
            <a:rPr lang="ja-JP" altLang="en-US" sz="900"/>
            <a:t>・</a:t>
          </a:r>
          <a:r>
            <a:rPr lang="en-US" altLang="ja-JP" sz="900"/>
            <a:t>20</a:t>
          </a:r>
          <a:r>
            <a:rPr lang="ja-JP" altLang="en-US" sz="900"/>
            <a:t>日</a:t>
          </a:r>
          <a:r>
            <a:rPr lang="en-US" altLang="ja-JP" sz="900"/>
            <a:t>NSW-No.23</a:t>
          </a:r>
          <a:r>
            <a:rPr lang="ja-JP" altLang="en-US" sz="900"/>
            <a:t>腐敗臭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66</xdr:row>
      <xdr:rowOff>126999</xdr:rowOff>
    </xdr:from>
    <xdr:to>
      <xdr:col>26</xdr:col>
      <xdr:colOff>0</xdr:colOff>
      <xdr:row>116</xdr:row>
      <xdr:rowOff>71437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119063</xdr:colOff>
      <xdr:row>117</xdr:row>
      <xdr:rowOff>127000</xdr:rowOff>
    </xdr:from>
    <xdr:to>
      <xdr:col>26</xdr:col>
      <xdr:colOff>0</xdr:colOff>
      <xdr:row>163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0.12813</cdr:x>
      <cdr:y>0.88051</cdr:y>
    </cdr:from>
    <cdr:to>
      <cdr:x>0.28792</cdr:x>
      <cdr:y>0.91711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615368F8-CC33-4A62-9B31-9ED245715B5E}"/>
            </a:ext>
          </a:extLst>
        </cdr:cNvPr>
        <cdr:cNvSpPr txBox="1"/>
      </cdr:nvSpPr>
      <cdr:spPr>
        <a:xfrm xmlns:a="http://schemas.openxmlformats.org/drawingml/2006/main">
          <a:off x="2813050" y="7639050"/>
          <a:ext cx="3508375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3</a:t>
          </a:r>
          <a:r>
            <a:rPr lang="ja-JP" altLang="en-US" sz="1100"/>
            <a:t>月</a:t>
          </a:r>
          <a:r>
            <a:rPr lang="en-US" altLang="ja-JP" sz="1100"/>
            <a:t>1</a:t>
          </a:r>
          <a:r>
            <a:rPr lang="ja-JP" altLang="en-US" sz="1100"/>
            <a:t>日～</a:t>
          </a:r>
          <a:r>
            <a:rPr lang="en-US" altLang="ja-JP" sz="1100"/>
            <a:t>14</a:t>
          </a:r>
          <a:r>
            <a:rPr lang="ja-JP" altLang="en-US" sz="1100"/>
            <a:t>日：</a:t>
          </a:r>
          <a:r>
            <a:rPr lang="en-US" altLang="ja-JP" sz="1100"/>
            <a:t>OW-No.18Y</a:t>
          </a:r>
          <a:r>
            <a:rPr lang="ja-JP" altLang="en-US" sz="1100"/>
            <a:t>の水から腐敗臭</a:t>
          </a:r>
        </a:p>
      </cdr:txBody>
    </cdr:sp>
  </cdr:relSizeAnchor>
  <cdr:relSizeAnchor xmlns:cdr="http://schemas.openxmlformats.org/drawingml/2006/chartDrawing">
    <cdr:from>
      <cdr:x>0.28214</cdr:x>
      <cdr:y>0.30045</cdr:y>
    </cdr:from>
    <cdr:to>
      <cdr:x>0.44123</cdr:x>
      <cdr:y>0.33676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EFBAA674-C0DB-41F5-AA7A-517A9A0B6011}"/>
            </a:ext>
          </a:extLst>
        </cdr:cNvPr>
        <cdr:cNvSpPr txBox="1"/>
      </cdr:nvSpPr>
      <cdr:spPr>
        <a:xfrm xmlns:a="http://schemas.openxmlformats.org/drawingml/2006/main">
          <a:off x="6194419" y="2606633"/>
          <a:ext cx="3492841" cy="315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4</a:t>
          </a:r>
          <a:r>
            <a:rPr lang="ja-JP" altLang="en-US" sz="1100"/>
            <a:t>月</a:t>
          </a:r>
          <a:r>
            <a:rPr lang="en-US" altLang="ja-JP" sz="1100"/>
            <a:t>19</a:t>
          </a:r>
          <a:r>
            <a:rPr lang="ja-JP" altLang="en-US" sz="1100"/>
            <a:t>日</a:t>
          </a:r>
          <a:r>
            <a:rPr lang="en-US" altLang="ja-JP" sz="1100"/>
            <a:t>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0.31466</cdr:x>
      <cdr:y>0.5663</cdr:y>
    </cdr:from>
    <cdr:to>
      <cdr:x>0.47445</cdr:x>
      <cdr:y>0.6029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xmlns="" id="{A87C5F95-C421-4167-B306-3DB4852FAAFE}"/>
            </a:ext>
          </a:extLst>
        </cdr:cNvPr>
        <cdr:cNvSpPr txBox="1"/>
      </cdr:nvSpPr>
      <cdr:spPr>
        <a:xfrm xmlns:a="http://schemas.openxmlformats.org/drawingml/2006/main">
          <a:off x="6908294" y="4913012"/>
          <a:ext cx="3508210" cy="317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5</a:t>
          </a:r>
          <a:r>
            <a:rPr lang="ja-JP" altLang="en-US" sz="1100"/>
            <a:t>月</a:t>
          </a:r>
          <a:r>
            <a:rPr lang="en-US" altLang="ja-JP" sz="1100"/>
            <a:t>17</a:t>
          </a:r>
          <a:r>
            <a:rPr lang="ja-JP" altLang="en-US" sz="1100"/>
            <a:t>日</a:t>
          </a:r>
          <a:r>
            <a:rPr lang="en-US" altLang="ja-JP" sz="1100"/>
            <a:t>OW-No.18B, OW-No.23A</a:t>
          </a:r>
          <a:r>
            <a:rPr lang="ja-JP" altLang="en-US" sz="1100"/>
            <a:t>の水が臭かった。</a:t>
          </a:r>
        </a:p>
      </cdr:txBody>
    </cdr:sp>
  </cdr:relSizeAnchor>
  <cdr:relSizeAnchor xmlns:cdr="http://schemas.openxmlformats.org/drawingml/2006/chartDrawing">
    <cdr:from>
      <cdr:x>0.63929</cdr:x>
      <cdr:y>0.07351</cdr:y>
    </cdr:from>
    <cdr:to>
      <cdr:x>0.79908</cdr:x>
      <cdr:y>0.11011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xmlns="" id="{910A2660-618F-4721-A004-30560AC4B1C2}"/>
            </a:ext>
          </a:extLst>
        </cdr:cNvPr>
        <cdr:cNvSpPr txBox="1"/>
      </cdr:nvSpPr>
      <cdr:spPr>
        <a:xfrm xmlns:a="http://schemas.openxmlformats.org/drawingml/2006/main">
          <a:off x="14040047" y="646115"/>
          <a:ext cx="3509297" cy="321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、</a:t>
          </a:r>
          <a:r>
            <a:rPr lang="en-US" altLang="ja-JP" sz="1100"/>
            <a:t>NSW-No.23</a:t>
          </a:r>
          <a:r>
            <a:rPr lang="ja-JP" altLang="en-US" sz="1100"/>
            <a:t>の水が臭かった</a:t>
          </a:r>
        </a:p>
      </cdr:txBody>
    </cdr:sp>
  </cdr:relSizeAnchor>
  <cdr:relSizeAnchor xmlns:cdr="http://schemas.openxmlformats.org/drawingml/2006/chartDrawing">
    <cdr:from>
      <cdr:x>0.71304</cdr:x>
      <cdr:y>0.13389</cdr:y>
    </cdr:from>
    <cdr:to>
      <cdr:x>0.87283</cdr:x>
      <cdr:y>0.17049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xmlns="" id="{4364BF70-3005-4F63-AC21-65AEA7650D2F}"/>
            </a:ext>
          </a:extLst>
        </cdr:cNvPr>
        <cdr:cNvSpPr txBox="1"/>
      </cdr:nvSpPr>
      <cdr:spPr>
        <a:xfrm xmlns:a="http://schemas.openxmlformats.org/drawingml/2006/main">
          <a:off x="15654943" y="1161625"/>
          <a:ext cx="3508209" cy="317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27</a:t>
          </a:r>
          <a:r>
            <a:rPr lang="ja-JP" altLang="en-US" sz="1100"/>
            <a:t>日：</a:t>
          </a:r>
          <a:r>
            <a:rPr lang="en-US" altLang="ja-JP" sz="1100"/>
            <a:t>OW-No.18B</a:t>
          </a:r>
          <a:r>
            <a:rPr lang="ja-JP" altLang="en-US" sz="1100"/>
            <a:t>と</a:t>
          </a:r>
          <a:r>
            <a:rPr lang="en-US" altLang="ja-JP" sz="1100"/>
            <a:t>NSW-No.23</a:t>
          </a:r>
          <a:r>
            <a:rPr lang="ja-JP" altLang="en-US" sz="1100"/>
            <a:t>から再び腐敗臭</a:t>
          </a:r>
        </a:p>
      </cdr:txBody>
    </cdr:sp>
  </cdr:relSizeAnchor>
  <cdr:relSizeAnchor xmlns:cdr="http://schemas.openxmlformats.org/drawingml/2006/chartDrawing">
    <cdr:from>
      <cdr:x>0.76508</cdr:x>
      <cdr:y>0.16331</cdr:y>
    </cdr:from>
    <cdr:to>
      <cdr:x>0.92487</cdr:x>
      <cdr:y>0.19991</cdr:y>
    </cdr:to>
    <cdr:sp macro="" textlink="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xmlns="" id="{C7D7C3D1-1647-42BF-BE27-41FEFFE5AE9E}"/>
            </a:ext>
          </a:extLst>
        </cdr:cNvPr>
        <cdr:cNvSpPr txBox="1"/>
      </cdr:nvSpPr>
      <cdr:spPr>
        <a:xfrm xmlns:a="http://schemas.openxmlformats.org/drawingml/2006/main">
          <a:off x="16802735" y="1435306"/>
          <a:ext cx="3509296" cy="321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22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0.77969</cdr:x>
      <cdr:y>0.22617</cdr:y>
    </cdr:from>
    <cdr:to>
      <cdr:x>0.8895</cdr:x>
      <cdr:y>0.26277</cdr:y>
    </cdr:to>
    <cdr:sp macro="" textlink="">
      <cdr:nvSpPr>
        <cdr:cNvPr id="1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EAFF9CC0-7505-43F6-B283-2DF243107ECF}"/>
            </a:ext>
          </a:extLst>
        </cdr:cNvPr>
        <cdr:cNvSpPr txBox="1"/>
      </cdr:nvSpPr>
      <cdr:spPr>
        <a:xfrm xmlns:a="http://schemas.openxmlformats.org/drawingml/2006/main">
          <a:off x="16969581" y="1872457"/>
          <a:ext cx="2389982" cy="30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29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0.79849</cdr:x>
      <cdr:y>0.25362</cdr:y>
    </cdr:from>
    <cdr:to>
      <cdr:x>0.9083</cdr:x>
      <cdr:y>0.29022</cdr:y>
    </cdr:to>
    <cdr:sp macro="" textlink="">
      <cdr:nvSpPr>
        <cdr:cNvPr id="1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EFFB8074-80B6-4063-8DFC-A8252CF82BC8}"/>
            </a:ext>
          </a:extLst>
        </cdr:cNvPr>
        <cdr:cNvSpPr txBox="1"/>
      </cdr:nvSpPr>
      <cdr:spPr>
        <a:xfrm xmlns:a="http://schemas.openxmlformats.org/drawingml/2006/main">
          <a:off x="17530942" y="2200305"/>
          <a:ext cx="2410893" cy="3175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6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0.81584</cdr:x>
      <cdr:y>0.28107</cdr:y>
    </cdr:from>
    <cdr:to>
      <cdr:x>0.953</cdr:x>
      <cdr:y>0.31473</cdr:y>
    </cdr:to>
    <cdr:sp macro="" textlink="">
      <cdr:nvSpPr>
        <cdr:cNvPr id="2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EFFB8074-80B6-4063-8DFC-A8252CF82BC8}"/>
            </a:ext>
          </a:extLst>
        </cdr:cNvPr>
        <cdr:cNvSpPr txBox="1"/>
      </cdr:nvSpPr>
      <cdr:spPr>
        <a:xfrm xmlns:a="http://schemas.openxmlformats.org/drawingml/2006/main">
          <a:off x="17911949" y="2438453"/>
          <a:ext cx="3011302" cy="292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と</a:t>
          </a:r>
          <a:r>
            <a:rPr lang="en-US" altLang="ja-JP" sz="1100"/>
            <a:t>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0.83001</cdr:x>
      <cdr:y>0.30671</cdr:y>
    </cdr:from>
    <cdr:to>
      <cdr:x>0.96717</cdr:x>
      <cdr:y>0.34037</cdr:y>
    </cdr:to>
    <cdr:sp macro="" textlink="">
      <cdr:nvSpPr>
        <cdr:cNvPr id="24" name="テキスト ボックス 1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EFFB8074-80B6-4063-8DFC-A8252CF82BC8}"/>
            </a:ext>
          </a:extLst>
        </cdr:cNvPr>
        <cdr:cNvSpPr txBox="1"/>
      </cdr:nvSpPr>
      <cdr:spPr>
        <a:xfrm xmlns:a="http://schemas.openxmlformats.org/drawingml/2006/main">
          <a:off x="18064956" y="2539206"/>
          <a:ext cx="2985237" cy="278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20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と</a:t>
          </a:r>
          <a:r>
            <a:rPr lang="en-US" altLang="ja-JP" sz="1100"/>
            <a:t>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0.81196</cdr:x>
      <cdr:y>0.85043</cdr:y>
    </cdr:from>
    <cdr:to>
      <cdr:x>0.92068</cdr:x>
      <cdr:y>0.88543</cdr:y>
    </cdr:to>
    <cdr:sp macro="" textlink="">
      <cdr:nvSpPr>
        <cdr:cNvPr id="27" name="テキスト ボックス 1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EFFB8074-80B6-4063-8DFC-A8252CF82BC8}"/>
            </a:ext>
          </a:extLst>
        </cdr:cNvPr>
        <cdr:cNvSpPr txBox="1"/>
      </cdr:nvSpPr>
      <cdr:spPr>
        <a:xfrm xmlns:a="http://schemas.openxmlformats.org/drawingml/2006/main">
          <a:off x="17671951" y="7040564"/>
          <a:ext cx="2366269" cy="289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27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0.11451</cdr:x>
      <cdr:y>0.15808</cdr:y>
    </cdr:from>
    <cdr:to>
      <cdr:x>0.27448</cdr:x>
      <cdr:y>0.198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5DC533CB-CBB7-4D39-8FDB-0CE7BBCD50E7}"/>
            </a:ext>
          </a:extLst>
        </cdr:cNvPr>
        <cdr:cNvSpPr txBox="1"/>
      </cdr:nvSpPr>
      <cdr:spPr>
        <a:xfrm xmlns:a="http://schemas.openxmlformats.org/drawingml/2006/main">
          <a:off x="2511425" y="1257300"/>
          <a:ext cx="3508375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3</a:t>
          </a:r>
          <a:r>
            <a:rPr lang="ja-JP" altLang="en-US" sz="1100"/>
            <a:t>月</a:t>
          </a:r>
          <a:r>
            <a:rPr lang="en-US" altLang="ja-JP" sz="1100"/>
            <a:t>1</a:t>
          </a:r>
          <a:r>
            <a:rPr lang="ja-JP" altLang="en-US" sz="1100"/>
            <a:t>日～</a:t>
          </a:r>
          <a:r>
            <a:rPr lang="en-US" altLang="ja-JP" sz="1100"/>
            <a:t>14</a:t>
          </a:r>
          <a:r>
            <a:rPr lang="ja-JP" altLang="en-US" sz="1100"/>
            <a:t>日：</a:t>
          </a:r>
          <a:r>
            <a:rPr lang="en-US" altLang="ja-JP" sz="1100"/>
            <a:t>OW-No.18Y</a:t>
          </a:r>
          <a:r>
            <a:rPr lang="ja-JP" altLang="en-US" sz="1100"/>
            <a:t>の水から腐敗臭</a:t>
          </a:r>
        </a:p>
      </cdr:txBody>
    </cdr:sp>
  </cdr:relSizeAnchor>
  <cdr:relSizeAnchor xmlns:cdr="http://schemas.openxmlformats.org/drawingml/2006/chartDrawing">
    <cdr:from>
      <cdr:x>0.28317</cdr:x>
      <cdr:y>0.5992</cdr:y>
    </cdr:from>
    <cdr:to>
      <cdr:x>0.38979</cdr:x>
      <cdr:y>0.63273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161391E5-9C69-4642-8B9D-B3D0CA0AF251}"/>
            </a:ext>
          </a:extLst>
        </cdr:cNvPr>
        <cdr:cNvSpPr txBox="1"/>
      </cdr:nvSpPr>
      <cdr:spPr>
        <a:xfrm xmlns:a="http://schemas.openxmlformats.org/drawingml/2006/main">
          <a:off x="6210340" y="4765662"/>
          <a:ext cx="2338347" cy="266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4</a:t>
          </a:r>
          <a:r>
            <a:rPr lang="ja-JP" altLang="en-US" sz="1100"/>
            <a:t>月</a:t>
          </a:r>
          <a:r>
            <a:rPr lang="en-US" altLang="ja-JP" sz="1100"/>
            <a:t>19</a:t>
          </a:r>
          <a:r>
            <a:rPr lang="ja-JP" altLang="en-US" sz="1100"/>
            <a:t>日</a:t>
          </a:r>
          <a:r>
            <a:rPr lang="en-US" altLang="ja-JP" sz="1100"/>
            <a:t>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0.30535</cdr:x>
      <cdr:y>0.63428</cdr:y>
    </cdr:from>
    <cdr:to>
      <cdr:x>0.33496</cdr:x>
      <cdr:y>0.67238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xmlns="" id="{D59A483F-4C33-48AE-9E87-90EC32A8CC58}"/>
            </a:ext>
          </a:extLst>
        </cdr:cNvPr>
        <cdr:cNvCxnSpPr/>
      </cdr:nvCxnSpPr>
      <cdr:spPr>
        <a:xfrm xmlns:a="http://schemas.openxmlformats.org/drawingml/2006/main" flipV="1">
          <a:off x="6696748" y="5044658"/>
          <a:ext cx="649431" cy="3030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0.3414</cdr:x>
      <cdr:y>0.29289</cdr:y>
    </cdr:from>
    <cdr:to>
      <cdr:x>0.50136</cdr:x>
      <cdr:y>0.33282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1A652443-B012-42FC-9BFA-5A79DC0F6562}"/>
            </a:ext>
          </a:extLst>
        </cdr:cNvPr>
        <cdr:cNvSpPr txBox="1"/>
      </cdr:nvSpPr>
      <cdr:spPr>
        <a:xfrm xmlns:a="http://schemas.openxmlformats.org/drawingml/2006/main">
          <a:off x="7487340" y="2329462"/>
          <a:ext cx="3508133" cy="317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5</a:t>
          </a:r>
          <a:r>
            <a:rPr lang="ja-JP" altLang="en-US" sz="1100"/>
            <a:t>月</a:t>
          </a:r>
          <a:r>
            <a:rPr lang="en-US" altLang="ja-JP" sz="1100"/>
            <a:t>17</a:t>
          </a:r>
          <a:r>
            <a:rPr lang="ja-JP" altLang="en-US" sz="1100"/>
            <a:t>日</a:t>
          </a:r>
          <a:r>
            <a:rPr lang="en-US" altLang="ja-JP" sz="1100"/>
            <a:t>OW-No.18B, OW-No.23A</a:t>
          </a:r>
          <a:r>
            <a:rPr lang="ja-JP" altLang="en-US" sz="1100"/>
            <a:t>の水が臭かった。</a:t>
          </a:r>
        </a:p>
      </cdr:txBody>
    </cdr:sp>
  </cdr:relSizeAnchor>
  <cdr:relSizeAnchor xmlns:cdr="http://schemas.openxmlformats.org/drawingml/2006/chartDrawing">
    <cdr:from>
      <cdr:x>0.64128</cdr:x>
      <cdr:y>0.28475</cdr:y>
    </cdr:from>
    <cdr:to>
      <cdr:x>0.80124</cdr:x>
      <cdr:y>0.32468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0DC6FFE8-E40C-40CE-9FE9-49FAEFDF4823}"/>
            </a:ext>
          </a:extLst>
        </cdr:cNvPr>
        <cdr:cNvSpPr txBox="1"/>
      </cdr:nvSpPr>
      <cdr:spPr>
        <a:xfrm xmlns:a="http://schemas.openxmlformats.org/drawingml/2006/main">
          <a:off x="14064027" y="2264730"/>
          <a:ext cx="3508133" cy="317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、</a:t>
          </a:r>
          <a:r>
            <a:rPr lang="en-US" altLang="ja-JP" sz="1100"/>
            <a:t>NSW-No.23</a:t>
          </a:r>
          <a:r>
            <a:rPr lang="ja-JP" altLang="en-US" sz="1100"/>
            <a:t>の水が臭かった</a:t>
          </a:r>
        </a:p>
      </cdr:txBody>
    </cdr:sp>
  </cdr:relSizeAnchor>
  <cdr:relSizeAnchor xmlns:cdr="http://schemas.openxmlformats.org/drawingml/2006/chartDrawing">
    <cdr:from>
      <cdr:x>0.66902</cdr:x>
      <cdr:y>0.25289</cdr:y>
    </cdr:from>
    <cdr:to>
      <cdr:x>0.82898</cdr:x>
      <cdr:y>0.29281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0103F30D-A4D2-4A87-8813-8FDCF3BE8946}"/>
            </a:ext>
          </a:extLst>
        </cdr:cNvPr>
        <cdr:cNvSpPr txBox="1"/>
      </cdr:nvSpPr>
      <cdr:spPr>
        <a:xfrm xmlns:a="http://schemas.openxmlformats.org/drawingml/2006/main">
          <a:off x="14672387" y="2011317"/>
          <a:ext cx="3508133" cy="317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27</a:t>
          </a:r>
          <a:r>
            <a:rPr lang="ja-JP" altLang="en-US" sz="1100"/>
            <a:t>日：</a:t>
          </a:r>
          <a:r>
            <a:rPr lang="en-US" altLang="ja-JP" sz="1100"/>
            <a:t>OW-No.18B</a:t>
          </a:r>
          <a:r>
            <a:rPr lang="ja-JP" altLang="en-US" sz="1100"/>
            <a:t>と</a:t>
          </a:r>
          <a:r>
            <a:rPr lang="en-US" altLang="ja-JP" sz="1100"/>
            <a:t>NSW-No.23</a:t>
          </a:r>
          <a:r>
            <a:rPr lang="ja-JP" altLang="en-US" sz="1100"/>
            <a:t>から再び腐敗臭</a:t>
          </a:r>
        </a:p>
      </cdr:txBody>
    </cdr:sp>
  </cdr:relSizeAnchor>
  <cdr:relSizeAnchor xmlns:cdr="http://schemas.openxmlformats.org/drawingml/2006/chartDrawing">
    <cdr:from>
      <cdr:x>0.76971</cdr:x>
      <cdr:y>0.22832</cdr:y>
    </cdr:from>
    <cdr:to>
      <cdr:x>0.92967</cdr:x>
      <cdr:y>0.26824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06153966-9E6D-45AF-A263-3BB50B59C230}"/>
            </a:ext>
          </a:extLst>
        </cdr:cNvPr>
        <cdr:cNvSpPr txBox="1"/>
      </cdr:nvSpPr>
      <cdr:spPr>
        <a:xfrm xmlns:a="http://schemas.openxmlformats.org/drawingml/2006/main">
          <a:off x="16880780" y="1815931"/>
          <a:ext cx="3508133" cy="317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22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0.79437</cdr:x>
      <cdr:y>0.04741</cdr:y>
    </cdr:from>
    <cdr:to>
      <cdr:x>0.90431</cdr:x>
      <cdr:y>0.08734</cdr:y>
    </cdr:to>
    <cdr:sp macro="" textlink="">
      <cdr:nvSpPr>
        <cdr:cNvPr id="1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21CA454D-22FE-4D54-8639-E68DB7AC8317}"/>
            </a:ext>
          </a:extLst>
        </cdr:cNvPr>
        <cdr:cNvSpPr txBox="1"/>
      </cdr:nvSpPr>
      <cdr:spPr>
        <a:xfrm xmlns:a="http://schemas.openxmlformats.org/drawingml/2006/main">
          <a:off x="17421593" y="377054"/>
          <a:ext cx="2411128" cy="317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11</a:t>
          </a:r>
          <a:r>
            <a:rPr lang="ja-JP" altLang="en-US" sz="1100"/>
            <a:t>月</a:t>
          </a:r>
          <a:r>
            <a:rPr lang="en-US" altLang="ja-JP" sz="1100"/>
            <a:t>29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0.82212</cdr:x>
      <cdr:y>0.08098</cdr:y>
    </cdr:from>
    <cdr:to>
      <cdr:x>0.93206</cdr:x>
      <cdr:y>0.12091</cdr:y>
    </cdr:to>
    <cdr:sp macro="" textlink="">
      <cdr:nvSpPr>
        <cdr:cNvPr id="2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28A20C3C-C094-4B7A-BB30-F2F6463DDCCD}"/>
            </a:ext>
          </a:extLst>
        </cdr:cNvPr>
        <cdr:cNvSpPr txBox="1"/>
      </cdr:nvSpPr>
      <cdr:spPr>
        <a:xfrm xmlns:a="http://schemas.openxmlformats.org/drawingml/2006/main">
          <a:off x="18030256" y="644033"/>
          <a:ext cx="2411128" cy="317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6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腐敗臭</a:t>
          </a:r>
        </a:p>
      </cdr:txBody>
    </cdr:sp>
  </cdr:relSizeAnchor>
  <cdr:relSizeAnchor xmlns:cdr="http://schemas.openxmlformats.org/drawingml/2006/chartDrawing">
    <cdr:from>
      <cdr:x>0.82926</cdr:x>
      <cdr:y>0.10954</cdr:y>
    </cdr:from>
    <cdr:to>
      <cdr:x>0.97093</cdr:x>
      <cdr:y>0.17845</cdr:y>
    </cdr:to>
    <cdr:sp macro="" textlink="">
      <cdr:nvSpPr>
        <cdr:cNvPr id="2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EFFB8074-80B6-4063-8DFC-A8252CF82BC8}"/>
            </a:ext>
          </a:extLst>
        </cdr:cNvPr>
        <cdr:cNvSpPr txBox="1"/>
      </cdr:nvSpPr>
      <cdr:spPr>
        <a:xfrm xmlns:a="http://schemas.openxmlformats.org/drawingml/2006/main">
          <a:off x="18112064" y="844568"/>
          <a:ext cx="3094290" cy="531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13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と</a:t>
          </a:r>
          <a:r>
            <a:rPr lang="en-US" altLang="ja-JP" sz="1100"/>
            <a:t>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0.84621</cdr:x>
      <cdr:y>0.14386</cdr:y>
    </cdr:from>
    <cdr:to>
      <cdr:x>0.98789</cdr:x>
      <cdr:y>0.21277</cdr:y>
    </cdr:to>
    <cdr:sp macro="" textlink="">
      <cdr:nvSpPr>
        <cdr:cNvPr id="3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EFFB8074-80B6-4063-8DFC-A8252CF82BC8}"/>
            </a:ext>
          </a:extLst>
        </cdr:cNvPr>
        <cdr:cNvSpPr txBox="1"/>
      </cdr:nvSpPr>
      <cdr:spPr>
        <a:xfrm xmlns:a="http://schemas.openxmlformats.org/drawingml/2006/main">
          <a:off x="18482481" y="1109152"/>
          <a:ext cx="3094290" cy="531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20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と</a:t>
          </a:r>
          <a:r>
            <a:rPr lang="en-US" altLang="ja-JP" sz="1100"/>
            <a:t>NSW-No.23</a:t>
          </a:r>
          <a:r>
            <a:rPr lang="ja-JP" altLang="en-US" sz="1100"/>
            <a:t>から腐敗臭</a:t>
          </a:r>
        </a:p>
      </cdr:txBody>
    </cdr:sp>
  </cdr:relSizeAnchor>
  <cdr:relSizeAnchor xmlns:cdr="http://schemas.openxmlformats.org/drawingml/2006/chartDrawing">
    <cdr:from>
      <cdr:x>0.85826</cdr:x>
      <cdr:y>0.17367</cdr:y>
    </cdr:from>
    <cdr:to>
      <cdr:x>0.96276</cdr:x>
      <cdr:y>0.22646</cdr:y>
    </cdr:to>
    <cdr:sp macro="" textlink="">
      <cdr:nvSpPr>
        <cdr:cNvPr id="2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EFFB8074-80B6-4063-8DFC-A8252CF82BC8}"/>
            </a:ext>
          </a:extLst>
        </cdr:cNvPr>
        <cdr:cNvSpPr txBox="1"/>
      </cdr:nvSpPr>
      <cdr:spPr>
        <a:xfrm xmlns:a="http://schemas.openxmlformats.org/drawingml/2006/main">
          <a:off x="18659231" y="1317865"/>
          <a:ext cx="2271957" cy="400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12</a:t>
          </a:r>
          <a:r>
            <a:rPr lang="ja-JP" altLang="en-US" sz="1100"/>
            <a:t>月</a:t>
          </a:r>
          <a:r>
            <a:rPr lang="en-US" altLang="ja-JP" sz="1100"/>
            <a:t>27</a:t>
          </a:r>
          <a:r>
            <a:rPr lang="ja-JP" altLang="en-US" sz="1100"/>
            <a:t>日</a:t>
          </a:r>
          <a:r>
            <a:rPr lang="en-US" altLang="ja-JP" sz="1100"/>
            <a:t>OW-No.18Y</a:t>
          </a:r>
          <a:r>
            <a:rPr lang="ja-JP" altLang="en-US" sz="1100"/>
            <a:t>から腐敗臭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5"/>
  <sheetViews>
    <sheetView tabSelected="1" zoomScale="64" zoomScaleNormal="64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9" style="55" customWidth="1"/>
    <col min="2" max="8" width="11.625" style="38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</cols>
  <sheetData>
    <row r="1" spans="1:79" x14ac:dyDescent="0.15">
      <c r="A1" s="37" t="s">
        <v>71</v>
      </c>
      <c r="C1" s="122" t="s">
        <v>47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4"/>
      <c r="AA1" s="119" t="s">
        <v>48</v>
      </c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1"/>
      <c r="AY1" s="116" t="s">
        <v>49</v>
      </c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8"/>
      <c r="BX1" s="135"/>
      <c r="BY1" s="39"/>
      <c r="BZ1" s="40" t="s">
        <v>333</v>
      </c>
      <c r="CA1" s="40" t="s">
        <v>334</v>
      </c>
    </row>
    <row r="2" spans="1:79" s="52" customFormat="1" x14ac:dyDescent="0.15">
      <c r="A2" s="41"/>
      <c r="B2" s="42" t="s">
        <v>50</v>
      </c>
      <c r="C2" s="43" t="s">
        <v>1</v>
      </c>
      <c r="D2" s="44" t="s">
        <v>2</v>
      </c>
      <c r="E2" s="44" t="s">
        <v>3</v>
      </c>
      <c r="F2" s="44" t="s">
        <v>4</v>
      </c>
      <c r="G2" s="44" t="s">
        <v>5</v>
      </c>
      <c r="H2" s="44" t="s">
        <v>6</v>
      </c>
      <c r="I2" s="45" t="s">
        <v>51</v>
      </c>
      <c r="J2" s="43" t="s">
        <v>19</v>
      </c>
      <c r="K2" s="44" t="s">
        <v>20</v>
      </c>
      <c r="L2" s="44" t="s">
        <v>21</v>
      </c>
      <c r="M2" s="44" t="s">
        <v>22</v>
      </c>
      <c r="N2" s="44" t="s">
        <v>23</v>
      </c>
      <c r="O2" s="44" t="s">
        <v>24</v>
      </c>
      <c r="P2" s="45" t="s">
        <v>52</v>
      </c>
      <c r="Q2" s="45" t="s">
        <v>53</v>
      </c>
      <c r="R2" s="45" t="s">
        <v>54</v>
      </c>
      <c r="S2" s="45" t="s">
        <v>55</v>
      </c>
      <c r="T2" s="45" t="s">
        <v>56</v>
      </c>
      <c r="U2" s="45" t="s">
        <v>57</v>
      </c>
      <c r="V2" s="44" t="s">
        <v>38</v>
      </c>
      <c r="W2" s="65" t="s">
        <v>39</v>
      </c>
      <c r="X2" s="44" t="s">
        <v>59</v>
      </c>
      <c r="Y2" s="65" t="s">
        <v>60</v>
      </c>
      <c r="Z2" s="44" t="s">
        <v>61</v>
      </c>
      <c r="AA2" s="64" t="s">
        <v>1</v>
      </c>
      <c r="AB2" s="47" t="s">
        <v>2</v>
      </c>
      <c r="AC2" s="47" t="s">
        <v>3</v>
      </c>
      <c r="AD2" s="47" t="s">
        <v>4</v>
      </c>
      <c r="AE2" s="47" t="s">
        <v>5</v>
      </c>
      <c r="AF2" s="47" t="s">
        <v>6</v>
      </c>
      <c r="AG2" s="48" t="s">
        <v>51</v>
      </c>
      <c r="AH2" s="46" t="s">
        <v>19</v>
      </c>
      <c r="AI2" s="47" t="s">
        <v>20</v>
      </c>
      <c r="AJ2" s="47" t="s">
        <v>21</v>
      </c>
      <c r="AK2" s="47" t="s">
        <v>22</v>
      </c>
      <c r="AL2" s="47" t="s">
        <v>23</v>
      </c>
      <c r="AM2" s="47" t="s">
        <v>24</v>
      </c>
      <c r="AN2" s="48" t="s">
        <v>52</v>
      </c>
      <c r="AO2" s="48" t="s">
        <v>53</v>
      </c>
      <c r="AP2" s="48" t="s">
        <v>54</v>
      </c>
      <c r="AQ2" s="48" t="s">
        <v>55</v>
      </c>
      <c r="AR2" s="48" t="s">
        <v>56</v>
      </c>
      <c r="AS2" s="48" t="s">
        <v>57</v>
      </c>
      <c r="AT2" s="47" t="s">
        <v>38</v>
      </c>
      <c r="AU2" s="63" t="s">
        <v>39</v>
      </c>
      <c r="AV2" s="62" t="s">
        <v>59</v>
      </c>
      <c r="AW2" s="61" t="s">
        <v>60</v>
      </c>
      <c r="AX2" s="61" t="s">
        <v>61</v>
      </c>
      <c r="AY2" s="60" t="s">
        <v>1</v>
      </c>
      <c r="AZ2" s="50" t="s">
        <v>2</v>
      </c>
      <c r="BA2" s="50" t="s">
        <v>3</v>
      </c>
      <c r="BB2" s="50" t="s">
        <v>4</v>
      </c>
      <c r="BC2" s="50" t="s">
        <v>5</v>
      </c>
      <c r="BD2" s="50" t="s">
        <v>6</v>
      </c>
      <c r="BE2" s="51" t="s">
        <v>51</v>
      </c>
      <c r="BF2" s="49" t="s">
        <v>19</v>
      </c>
      <c r="BG2" s="50" t="s">
        <v>20</v>
      </c>
      <c r="BH2" s="50" t="s">
        <v>21</v>
      </c>
      <c r="BI2" s="50" t="s">
        <v>22</v>
      </c>
      <c r="BJ2" s="50" t="s">
        <v>23</v>
      </c>
      <c r="BK2" s="50" t="s">
        <v>24</v>
      </c>
      <c r="BL2" s="51" t="s">
        <v>52</v>
      </c>
      <c r="BM2" s="51" t="s">
        <v>53</v>
      </c>
      <c r="BN2" s="51" t="s">
        <v>54</v>
      </c>
      <c r="BO2" s="51" t="s">
        <v>55</v>
      </c>
      <c r="BP2" s="51" t="s">
        <v>56</v>
      </c>
      <c r="BQ2" s="51" t="s">
        <v>57</v>
      </c>
      <c r="BR2" s="50" t="s">
        <v>38</v>
      </c>
      <c r="BS2" s="59" t="s">
        <v>39</v>
      </c>
      <c r="BT2" s="51" t="s">
        <v>59</v>
      </c>
      <c r="BU2" s="51" t="s">
        <v>60</v>
      </c>
      <c r="BV2" s="50" t="s">
        <v>61</v>
      </c>
      <c r="BX2" s="136" t="s">
        <v>335</v>
      </c>
      <c r="BY2" s="40" t="s">
        <v>336</v>
      </c>
      <c r="BZ2" s="115">
        <v>77.884</v>
      </c>
      <c r="CA2" s="115">
        <v>78.194000000000003</v>
      </c>
    </row>
    <row r="3" spans="1:79" x14ac:dyDescent="0.15">
      <c r="A3" s="37" t="s">
        <v>74</v>
      </c>
      <c r="B3" s="53">
        <f t="shared" ref="B3:B54" ca="1" si="0">INDIRECT(A3&amp;"!A8")</f>
        <v>42373</v>
      </c>
      <c r="C3" s="39">
        <f ca="1">IF(AA3=0,"水位なし",$CA$3-AA3)</f>
        <v>74.12769999999999</v>
      </c>
      <c r="D3" s="39">
        <f t="shared" ref="D3:D47" ca="1" si="1">IF(AB3=0,"水位なし",$CA$4-AB3)</f>
        <v>69.365299999999991</v>
      </c>
      <c r="E3" s="39">
        <f ca="1">IF(AC3=0,"水位なし",$CA$5-AC3)</f>
        <v>58.915000000000006</v>
      </c>
      <c r="F3" s="39">
        <f ca="1">IF(AD3=0,"水位なし",$CA$6-AD3)</f>
        <v>55.176000000000002</v>
      </c>
      <c r="G3" s="39">
        <f ca="1">IF(AE3=0,"水位なし",$CA$7-AE3)</f>
        <v>53.105999999999995</v>
      </c>
      <c r="H3" s="39">
        <f ca="1">IF(AF3=0,"水位なし",$CA$8-AF3)</f>
        <v>51.866000000000007</v>
      </c>
      <c r="I3" s="39">
        <f ca="1">IF(AG3=0,"水位なし",$CA$2-AG3)</f>
        <v>51.866</v>
      </c>
      <c r="J3" s="39">
        <f ca="1">IF(AH3=0,"水位なし",$CA$10-AH3)</f>
        <v>64.72229999999999</v>
      </c>
      <c r="K3" s="39">
        <f ca="1">IF(AI3=0,"水位なし",$CA$11-AI3)</f>
        <v>59.2667</v>
      </c>
      <c r="L3" s="39">
        <f ca="1">IF(AJ3=0,"水位なし",$CA$12-AJ3)</f>
        <v>57.534800000000004</v>
      </c>
      <c r="M3" s="39">
        <f ca="1">IF(AK3=0,"水位なし",$CA$13-AK3)</f>
        <v>54.3643</v>
      </c>
      <c r="N3" s="39">
        <f ca="1">IF(AL3=0,"水位なし",$CA$14-AL3)</f>
        <v>52.803899999999992</v>
      </c>
      <c r="O3" s="39">
        <f ca="1">IF(AM3=0,"水位なし",$CA$15-AM3)</f>
        <v>51.267200000000003</v>
      </c>
      <c r="P3" s="39">
        <f ca="1">IF(AN3=0,"水位なし",$CA$9-AN3)</f>
        <v>50.902999999999999</v>
      </c>
      <c r="Q3" s="39">
        <f ca="1">IF(AO3=0,"水位なし",$CA$16-AO3)</f>
        <v>50.65100000000001</v>
      </c>
      <c r="R3" s="39">
        <f ca="1">IF(AP3=0,"水位なし",$CA$17-AP3)</f>
        <v>51.215999999999994</v>
      </c>
      <c r="S3" s="39">
        <f ca="1">IF(AQ3=0,"水位なし",$CA$18-AQ3)</f>
        <v>67.240000000000009</v>
      </c>
      <c r="T3" s="39">
        <f ca="1">IF(AR3=0,"水位なし",$CA$19-AR3)</f>
        <v>62.043999999999997</v>
      </c>
      <c r="U3" s="39">
        <f ca="1">IF(AS3=0,"水位なし",$CA$20-AS3)</f>
        <v>52.021999999999998</v>
      </c>
      <c r="V3" s="39">
        <f ca="1">IF(AT3=0,"水位なし",$CA$22-AT3)</f>
        <v>54.61699999999999</v>
      </c>
      <c r="W3" s="57">
        <f ca="1">IF(AU3=0,"水位なし",$CA$21-AU3)</f>
        <v>52.510999999999996</v>
      </c>
      <c r="X3" s="57">
        <f ca="1">IF(AV3=0,"水位なし",$CA$24-AV3)</f>
        <v>97.274999999999977</v>
      </c>
      <c r="Y3" s="57">
        <f ca="1">IF(AW3=0,"水位なし",$CA$25-AW3)</f>
        <v>80.862999999999971</v>
      </c>
      <c r="Z3" s="57">
        <f ca="1">IF(AX3=0,"水位なし",$CA$26-AX3)</f>
        <v>83.460000000000008</v>
      </c>
      <c r="AA3" s="58">
        <f t="shared" ref="AA3:AA35" ca="1" si="2">INDIRECT(A3&amp;"!B9")</f>
        <v>3.9950000000000001</v>
      </c>
      <c r="AB3" s="39">
        <f t="shared" ref="AB3:AB35" ca="1" si="3">INDIRECT(A3&amp;"!C9")</f>
        <v>8.8460000000000001</v>
      </c>
      <c r="AC3" s="39">
        <f t="shared" ref="AC3:AC35" ca="1" si="4">INDIRECT(A3&amp;"!D9")</f>
        <v>19.254999999999999</v>
      </c>
      <c r="AD3" s="39">
        <f t="shared" ref="AD3:AD35" ca="1" si="5">INDIRECT(A3&amp;"!E9")</f>
        <v>23.006</v>
      </c>
      <c r="AE3" s="39">
        <f t="shared" ref="AE3:AE35" ca="1" si="6">INDIRECT(A3&amp;"!F9")</f>
        <v>25.082999999999998</v>
      </c>
      <c r="AF3" s="39">
        <f t="shared" ref="AF3:AF35" ca="1" si="7">INDIRECT(A3&amp;"!G9")</f>
        <v>26.283999999999999</v>
      </c>
      <c r="AG3" s="39">
        <f t="shared" ref="AG3:AG35" ca="1" si="8">INDIRECT(A3&amp;"!H9")</f>
        <v>26.327999999999999</v>
      </c>
      <c r="AH3" s="39">
        <f t="shared" ref="AH3:AH35" ca="1" si="9">INDIRECT(A3&amp;"!B16")</f>
        <v>7.8609999999999998</v>
      </c>
      <c r="AI3" s="39">
        <f t="shared" ref="AI3:AI35" ca="1" si="10">INDIRECT(A3&amp;"!C16")</f>
        <v>13.324</v>
      </c>
      <c r="AJ3" s="39">
        <f t="shared" ref="AJ3:AJ35" ca="1" si="11">INDIRECT(A3&amp;"!D16")</f>
        <v>15.205</v>
      </c>
      <c r="AK3" s="39">
        <f t="shared" ref="AK3:AK35" ca="1" si="12">INDIRECT(A3&amp;"!E16")</f>
        <v>18.248000000000001</v>
      </c>
      <c r="AL3" s="39">
        <f t="shared" ref="AL3:AL35" ca="1" si="13">INDIRECT(A3&amp;"!F16")</f>
        <v>19.859000000000002</v>
      </c>
      <c r="AM3" s="39">
        <f t="shared" ref="AM3:AM35" ca="1" si="14">INDIRECT(A3&amp;"!G16")</f>
        <v>21.25</v>
      </c>
      <c r="AN3" s="39">
        <f t="shared" ref="AN3:AN35" ca="1" si="15">INDIRECT(A3&amp;"!H16")</f>
        <v>21.664999999999999</v>
      </c>
      <c r="AO3" s="39">
        <f t="shared" ref="AO3:AO35" ca="1" si="16">INDIRECT(A3&amp;"!B23")</f>
        <v>22.032</v>
      </c>
      <c r="AP3" s="39">
        <f t="shared" ref="AP3:AP35" ca="1" si="17">INDIRECT(A3&amp;"!C23")</f>
        <v>23.071999999999999</v>
      </c>
      <c r="AQ3" s="39">
        <f t="shared" ref="AQ3:AQ35" ca="1" si="18">INDIRECT(A3&amp;"!D23")</f>
        <v>33.253999999999998</v>
      </c>
      <c r="AR3" s="39">
        <f t="shared" ref="AR3:AR35" ca="1" si="19">INDIRECT(A3&amp;"!E23")</f>
        <v>24.466999999999999</v>
      </c>
      <c r="AS3" s="39">
        <f t="shared" ref="AS3:AS35" ca="1" si="20">INDIRECT(A3&amp;"!F23")</f>
        <v>41.923999999999999</v>
      </c>
      <c r="AT3" s="39">
        <f t="shared" ref="AT3:AT35" ca="1" si="21">INDIRECT(A3&amp;"!Ｇ23")</f>
        <v>39.334000000000003</v>
      </c>
      <c r="AU3" s="57">
        <f t="shared" ref="AU3:AU35" ca="1" si="22">INDIRECT(A3&amp;"!Ｈ23")</f>
        <v>41.42</v>
      </c>
      <c r="AV3" s="39">
        <f t="shared" ref="AV3:AV6" ca="1" si="23">INDIRECT(A3&amp;"!B30")</f>
        <v>31.641999999999999</v>
      </c>
      <c r="AW3" s="39">
        <f t="shared" ref="AW3:AW6" ca="1" si="24">INDIRECT(A3&amp;"!C30")</f>
        <v>48.228000000000002</v>
      </c>
      <c r="AX3" s="39">
        <f t="shared" ref="AX3:AX6" ca="1" si="25">INDIRECT(A3&amp;"!D30")</f>
        <v>45.94</v>
      </c>
      <c r="AY3" s="58">
        <f t="shared" ref="AY3:AY35" ca="1" si="26">INDIRECT(A3&amp;"!B11")</f>
        <v>60</v>
      </c>
      <c r="AZ3" s="39">
        <f t="shared" ref="AZ3:AZ35" ca="1" si="27">INDIRECT(A3&amp;"!C11")</f>
        <v>180</v>
      </c>
      <c r="BA3" s="39">
        <f t="shared" ref="BA3:BA35" ca="1" si="28">INDIRECT(A3&amp;"!D11")</f>
        <v>40</v>
      </c>
      <c r="BB3" s="39">
        <f t="shared" ref="BB3:BB35" ca="1" si="29">INDIRECT(A3&amp;"!E11")</f>
        <v>25</v>
      </c>
      <c r="BC3" s="39">
        <f t="shared" ref="BC3:BC35" ca="1" si="30">INDIRECT(A3&amp;"!F11")</f>
        <v>40</v>
      </c>
      <c r="BD3" s="39">
        <f t="shared" ref="BD3:BD35" ca="1" si="31">INDIRECT(A3&amp;"!G11")</f>
        <v>30</v>
      </c>
      <c r="BE3" s="39">
        <f t="shared" ref="BE3:BE35" ca="1" si="32">INDIRECT(A3&amp;"!H11")</f>
        <v>15</v>
      </c>
      <c r="BF3" s="39">
        <f t="shared" ref="BF3:BF35" ca="1" si="33">INDIRECT(A3&amp;"!B18")</f>
        <v>60</v>
      </c>
      <c r="BG3" s="39">
        <f t="shared" ref="BG3:BG35" ca="1" si="34">INDIRECT(A3&amp;"!C18")</f>
        <v>280</v>
      </c>
      <c r="BH3" s="39">
        <f t="shared" ref="BH3:BH35" ca="1" si="35">INDIRECT(A3&amp;"!D18")</f>
        <v>250</v>
      </c>
      <c r="BI3" s="39">
        <f t="shared" ref="BI3:BI35" ca="1" si="36">INDIRECT(A3&amp;"!E18")</f>
        <v>150</v>
      </c>
      <c r="BJ3" s="39">
        <f t="shared" ref="BJ3:BJ35" ca="1" si="37">INDIRECT(A3&amp;"!F18")</f>
        <v>25</v>
      </c>
      <c r="BK3" s="39">
        <f t="shared" ref="BK3:BK35" ca="1" si="38">INDIRECT(A3&amp;"!G18")</f>
        <v>20</v>
      </c>
      <c r="BL3" s="39">
        <f t="shared" ref="BL3:BL35" ca="1" si="39">INDIRECT(A3&amp;"!H18")</f>
        <v>15</v>
      </c>
      <c r="BM3" s="39">
        <f t="shared" ref="BM3:BM35" ca="1" si="40">INDIRECT(A3&amp;"!B25")</f>
        <v>20</v>
      </c>
      <c r="BN3" s="39">
        <f t="shared" ref="BN3:BN35" ca="1" si="41">INDIRECT(A3&amp;"!C25")</f>
        <v>15</v>
      </c>
      <c r="BO3" s="39">
        <f t="shared" ref="BO3:BO35" ca="1" si="42">INDIRECT(A3&amp;"!D25")</f>
        <v>20</v>
      </c>
      <c r="BP3" s="39">
        <f t="shared" ref="BP3:BP35" ca="1" si="43">INDIRECT(A3&amp;"!E25")</f>
        <v>15</v>
      </c>
      <c r="BQ3" s="39">
        <f t="shared" ref="BQ3:BQ35" ca="1" si="44">INDIRECT(A3&amp;"!F25")</f>
        <v>25</v>
      </c>
      <c r="BR3" s="39">
        <f t="shared" ref="BR3:BR35" ca="1" si="45">INDIRECT(A3&amp;"!G25")</f>
        <v>10</v>
      </c>
      <c r="BS3" s="57">
        <f t="shared" ref="BS3:BS35" ca="1" si="46">INDIRECT(A3&amp;"!H25")</f>
        <v>15</v>
      </c>
      <c r="BT3" s="39">
        <f t="shared" ref="BT3:BT6" ca="1" si="47">INDIRECT(A3&amp;"!B32")</f>
        <v>130</v>
      </c>
      <c r="BU3" s="39">
        <f t="shared" ref="BU3:BU6" ca="1" si="48">INDIRECT(A3&amp;"!C32")</f>
        <v>30</v>
      </c>
      <c r="BV3" s="39">
        <f t="shared" ref="BV3:BV6" ca="1" si="49">INDIRECT(A3&amp;"!D32")</f>
        <v>700</v>
      </c>
      <c r="BX3" s="136"/>
      <c r="BY3" s="40" t="s">
        <v>337</v>
      </c>
      <c r="BZ3" s="115">
        <v>77.884</v>
      </c>
      <c r="CA3" s="115">
        <v>78.122699999999995</v>
      </c>
    </row>
    <row r="4" spans="1:79" x14ac:dyDescent="0.15">
      <c r="A4" s="37" t="s">
        <v>76</v>
      </c>
      <c r="B4" s="53">
        <f t="shared" ca="1" si="0"/>
        <v>42382</v>
      </c>
      <c r="C4" s="39">
        <f t="shared" ref="C4:C54" ca="1" si="50">IF(AA4=0,"水位なし",$CA$2-AA4)</f>
        <v>74.016000000000005</v>
      </c>
      <c r="D4" s="39">
        <f t="shared" ca="1" si="1"/>
        <v>68.879300000000001</v>
      </c>
      <c r="E4" s="39">
        <f t="shared" ref="E4:E54" ca="1" si="51">IF(AC4=0,"水位なし",$CA$5-AC4)</f>
        <v>58.917000000000002</v>
      </c>
      <c r="F4" s="39">
        <f t="shared" ref="F4:F54" ca="1" si="52">IF(AD4=0,"水位なし",$CA$6-AD4)</f>
        <v>55.034000000000006</v>
      </c>
      <c r="G4" s="39">
        <f t="shared" ref="G4:G54" ca="1" si="53">IF(AE4=0,"水位なし",$CA$7-AE4)</f>
        <v>53.058999999999997</v>
      </c>
      <c r="H4" s="39">
        <f t="shared" ref="H4:H54" ca="1" si="54">IF(AF4=0,"水位なし",$CA$8-AF4)</f>
        <v>51.655000000000001</v>
      </c>
      <c r="I4" s="39">
        <f t="shared" ref="I4:I54" ca="1" si="55">IF(AG4=0,"水位なし",$CA$2-AG4)</f>
        <v>51.698000000000008</v>
      </c>
      <c r="J4" s="39">
        <f t="shared" ref="J4:J54" ca="1" si="56">IF(AH4=0,"水位なし",$CA$10-AH4)</f>
        <v>64.516300000000001</v>
      </c>
      <c r="K4" s="39">
        <f t="shared" ref="K4:K54" ca="1" si="57">IF(AI4=0,"水位なし",$CA$11-AI4)</f>
        <v>59.085699999999996</v>
      </c>
      <c r="L4" s="39">
        <f t="shared" ref="L4:L54" ca="1" si="58">IF(AJ4=0,"水位なし",$CA$12-AJ4)</f>
        <v>57.369800000000005</v>
      </c>
      <c r="M4" s="39">
        <f t="shared" ref="M4:M54" ca="1" si="59">IF(AK4=0,"水位なし",$CA$13-AK4)</f>
        <v>54.133300000000006</v>
      </c>
      <c r="N4" s="39">
        <f t="shared" ref="N4:N54" ca="1" si="60">IF(AL4=0,"水位なし",$CA$14-AL4)</f>
        <v>52.693899999999992</v>
      </c>
      <c r="O4" s="39">
        <f t="shared" ref="O4:O54" ca="1" si="61">IF(AM4=0,"水位なし",$CA$15-AM4)</f>
        <v>51.265200000000007</v>
      </c>
      <c r="P4" s="39">
        <f t="shared" ref="P4:P54" ca="1" si="62">IF(AN4=0,"水位なし",$CA$9-AN4)</f>
        <v>50.744999999999997</v>
      </c>
      <c r="Q4" s="39">
        <f t="shared" ref="Q4:Q54" ca="1" si="63">IF(AO4=0,"水位なし",$CA$16-AO4)</f>
        <v>50.709000000000003</v>
      </c>
      <c r="R4" s="39">
        <f t="shared" ref="R4:R54" ca="1" si="64">IF(AP4=0,"水位なし",$CA$17-AP4)</f>
        <v>51.292000000000002</v>
      </c>
      <c r="S4" s="39">
        <f t="shared" ref="S4:S54" ca="1" si="65">IF(AQ4=0,"水位なし",$CA$18-AQ4)</f>
        <v>67.209000000000003</v>
      </c>
      <c r="T4" s="39">
        <f t="shared" ref="T4:T54" ca="1" si="66">IF(AR4=0,"水位なし",$CA$19-AR4)</f>
        <v>62.029999999999994</v>
      </c>
      <c r="U4" s="39">
        <f t="shared" ref="U4:U54" ca="1" si="67">IF(AS4=0,"水位なし",$CA$20-AS4)</f>
        <v>52.885999999999996</v>
      </c>
      <c r="V4" s="39">
        <f t="shared" ref="V4:V54" ca="1" si="68">IF(AT4=0,"水位なし",$CA$22-AT4)</f>
        <v>54.521999999999991</v>
      </c>
      <c r="W4" s="57">
        <f t="shared" ref="W4:W54" ca="1" si="69">IF(AU4=0,"水位なし",$CA$21-AU4)</f>
        <v>52.721999999999994</v>
      </c>
      <c r="X4" s="57">
        <f t="shared" ref="X4:X54" ca="1" si="70">IF(AV4=0,"水位なし",$CA$24-AV4)</f>
        <v>96.95499999999997</v>
      </c>
      <c r="Y4" s="57">
        <f t="shared" ref="Y4:Y54" ca="1" si="71">IF(AW4=0,"水位なし",$CA$25-AW4)</f>
        <v>80.59099999999998</v>
      </c>
      <c r="Z4" s="57">
        <f t="shared" ref="Z4:Z54" ca="1" si="72">IF(AX4=0,"水位なし",$CA$26-AX4)</f>
        <v>83.956000000000003</v>
      </c>
      <c r="AA4" s="58">
        <f t="shared" ca="1" si="2"/>
        <v>4.1779999999999999</v>
      </c>
      <c r="AB4" s="39">
        <f t="shared" ca="1" si="3"/>
        <v>9.3320000000000007</v>
      </c>
      <c r="AC4" s="39">
        <f t="shared" ca="1" si="4"/>
        <v>19.253</v>
      </c>
      <c r="AD4" s="39">
        <f t="shared" ca="1" si="5"/>
        <v>23.148</v>
      </c>
      <c r="AE4" s="39">
        <f t="shared" ca="1" si="6"/>
        <v>25.13</v>
      </c>
      <c r="AF4" s="39">
        <f t="shared" ca="1" si="7"/>
        <v>26.495000000000001</v>
      </c>
      <c r="AG4" s="39">
        <f t="shared" ca="1" si="8"/>
        <v>26.495999999999999</v>
      </c>
      <c r="AH4" s="39">
        <f t="shared" ca="1" si="9"/>
        <v>8.0670000000000002</v>
      </c>
      <c r="AI4" s="39">
        <f t="shared" ca="1" si="10"/>
        <v>13.505000000000001</v>
      </c>
      <c r="AJ4" s="39">
        <f t="shared" ca="1" si="11"/>
        <v>15.37</v>
      </c>
      <c r="AK4" s="39">
        <f t="shared" ca="1" si="12"/>
        <v>18.478999999999999</v>
      </c>
      <c r="AL4" s="39">
        <f t="shared" ca="1" si="13"/>
        <v>19.969000000000001</v>
      </c>
      <c r="AM4" s="39">
        <f t="shared" ca="1" si="14"/>
        <v>21.251999999999999</v>
      </c>
      <c r="AN4" s="39">
        <f t="shared" ca="1" si="15"/>
        <v>21.823</v>
      </c>
      <c r="AO4" s="39">
        <f t="shared" ca="1" si="16"/>
        <v>21.974</v>
      </c>
      <c r="AP4" s="39">
        <f t="shared" ca="1" si="17"/>
        <v>22.995999999999999</v>
      </c>
      <c r="AQ4" s="39">
        <f t="shared" ca="1" si="18"/>
        <v>33.284999999999997</v>
      </c>
      <c r="AR4" s="39">
        <f t="shared" ca="1" si="19"/>
        <v>24.481000000000002</v>
      </c>
      <c r="AS4" s="39">
        <f t="shared" ca="1" si="20"/>
        <v>41.06</v>
      </c>
      <c r="AT4" s="39">
        <f t="shared" ca="1" si="21"/>
        <v>39.429000000000002</v>
      </c>
      <c r="AU4" s="57">
        <f t="shared" ca="1" si="22"/>
        <v>41.209000000000003</v>
      </c>
      <c r="AV4" s="39">
        <f t="shared" ca="1" si="23"/>
        <v>31.962</v>
      </c>
      <c r="AW4" s="39">
        <f t="shared" ca="1" si="24"/>
        <v>48.5</v>
      </c>
      <c r="AX4" s="39">
        <f t="shared" ca="1" si="25"/>
        <v>45.444000000000003</v>
      </c>
      <c r="AY4" s="58">
        <f t="shared" ca="1" si="26"/>
        <v>80</v>
      </c>
      <c r="AZ4" s="39">
        <f t="shared" ca="1" si="27"/>
        <v>180</v>
      </c>
      <c r="BA4" s="39">
        <f t="shared" ca="1" si="28"/>
        <v>30</v>
      </c>
      <c r="BB4" s="39">
        <f t="shared" ca="1" si="29"/>
        <v>30</v>
      </c>
      <c r="BC4" s="39">
        <f t="shared" ca="1" si="30"/>
        <v>30</v>
      </c>
      <c r="BD4" s="39">
        <f t="shared" ca="1" si="31"/>
        <v>30</v>
      </c>
      <c r="BE4" s="39">
        <f t="shared" ca="1" si="32"/>
        <v>20</v>
      </c>
      <c r="BF4" s="39">
        <f t="shared" ca="1" si="33"/>
        <v>60</v>
      </c>
      <c r="BG4" s="39">
        <f t="shared" ca="1" si="34"/>
        <v>220</v>
      </c>
      <c r="BH4" s="39">
        <f t="shared" ca="1" si="35"/>
        <v>130</v>
      </c>
      <c r="BI4" s="39">
        <f t="shared" ca="1" si="36"/>
        <v>20</v>
      </c>
      <c r="BJ4" s="39">
        <f t="shared" ca="1" si="37"/>
        <v>20</v>
      </c>
      <c r="BK4" s="39">
        <f t="shared" ca="1" si="38"/>
        <v>15</v>
      </c>
      <c r="BL4" s="39">
        <f t="shared" ca="1" si="39"/>
        <v>20</v>
      </c>
      <c r="BM4" s="39">
        <f t="shared" ca="1" si="40"/>
        <v>20</v>
      </c>
      <c r="BN4" s="39">
        <f t="shared" ca="1" si="41"/>
        <v>20</v>
      </c>
      <c r="BO4" s="39">
        <f t="shared" ca="1" si="42"/>
        <v>20</v>
      </c>
      <c r="BP4" s="39">
        <f t="shared" ca="1" si="43"/>
        <v>20</v>
      </c>
      <c r="BQ4" s="39">
        <f t="shared" ca="1" si="44"/>
        <v>30</v>
      </c>
      <c r="BR4" s="39">
        <f t="shared" ca="1" si="45"/>
        <v>10</v>
      </c>
      <c r="BS4" s="57">
        <f t="shared" ca="1" si="46"/>
        <v>12</v>
      </c>
      <c r="BT4" s="39">
        <f t="shared" ca="1" si="47"/>
        <v>150</v>
      </c>
      <c r="BU4" s="39">
        <f t="shared" ca="1" si="48"/>
        <v>30</v>
      </c>
      <c r="BV4" s="39">
        <f t="shared" ca="1" si="49"/>
        <v>700</v>
      </c>
      <c r="BX4" s="136"/>
      <c r="BY4" s="40" t="s">
        <v>338</v>
      </c>
      <c r="BZ4" s="39">
        <v>77.884</v>
      </c>
      <c r="CA4" s="39">
        <v>78.211299999999994</v>
      </c>
    </row>
    <row r="5" spans="1:79" x14ac:dyDescent="0.15">
      <c r="A5" s="37" t="s">
        <v>77</v>
      </c>
      <c r="B5" s="53">
        <f t="shared" ca="1" si="0"/>
        <v>42391</v>
      </c>
      <c r="C5" s="39">
        <f t="shared" ca="1" si="50"/>
        <v>74.109000000000009</v>
      </c>
      <c r="D5" s="39">
        <f t="shared" ca="1" si="1"/>
        <v>68.907299999999992</v>
      </c>
      <c r="E5" s="39">
        <f t="shared" ca="1" si="51"/>
        <v>59.132000000000005</v>
      </c>
      <c r="F5" s="39">
        <f t="shared" ca="1" si="52"/>
        <v>55.186999999999998</v>
      </c>
      <c r="G5" s="39">
        <f t="shared" ca="1" si="53"/>
        <v>53.182999999999993</v>
      </c>
      <c r="H5" s="39">
        <f t="shared" ca="1" si="54"/>
        <v>51.960000000000008</v>
      </c>
      <c r="I5" s="39">
        <f t="shared" ca="1" si="55"/>
        <v>51.947000000000003</v>
      </c>
      <c r="J5" s="39">
        <f t="shared" ca="1" si="56"/>
        <v>64.698299999999989</v>
      </c>
      <c r="K5" s="39">
        <f t="shared" ca="1" si="57"/>
        <v>59.307699999999997</v>
      </c>
      <c r="L5" s="39">
        <f t="shared" ca="1" si="58"/>
        <v>57.341800000000006</v>
      </c>
      <c r="M5" s="39">
        <f t="shared" ca="1" si="59"/>
        <v>54.240300000000005</v>
      </c>
      <c r="N5" s="39">
        <f t="shared" ca="1" si="60"/>
        <v>52.858899999999991</v>
      </c>
      <c r="O5" s="39">
        <f t="shared" ca="1" si="61"/>
        <v>51.222200000000001</v>
      </c>
      <c r="P5" s="39">
        <f t="shared" ca="1" si="62"/>
        <v>50.778999999999996</v>
      </c>
      <c r="Q5" s="39">
        <f t="shared" ca="1" si="63"/>
        <v>51.027000000000008</v>
      </c>
      <c r="R5" s="39">
        <f t="shared" ca="1" si="64"/>
        <v>51.486999999999995</v>
      </c>
      <c r="S5" s="39">
        <f t="shared" ca="1" si="65"/>
        <v>67.353999999999999</v>
      </c>
      <c r="T5" s="39">
        <f t="shared" ca="1" si="66"/>
        <v>62.182999999999993</v>
      </c>
      <c r="U5" s="39">
        <f t="shared" ca="1" si="67"/>
        <v>53.991</v>
      </c>
      <c r="V5" s="39">
        <f t="shared" ca="1" si="68"/>
        <v>54.720999999999997</v>
      </c>
      <c r="W5" s="57">
        <f t="shared" ca="1" si="69"/>
        <v>52.663999999999994</v>
      </c>
      <c r="X5" s="57">
        <f t="shared" ca="1" si="70"/>
        <v>97.030999999999977</v>
      </c>
      <c r="Y5" s="57">
        <f t="shared" ca="1" si="71"/>
        <v>80.725999999999971</v>
      </c>
      <c r="Z5" s="57">
        <f t="shared" ca="1" si="72"/>
        <v>83.772999999999996</v>
      </c>
      <c r="AA5" s="58">
        <f t="shared" ca="1" si="2"/>
        <v>4.085</v>
      </c>
      <c r="AB5" s="39">
        <f t="shared" ca="1" si="3"/>
        <v>9.3040000000000003</v>
      </c>
      <c r="AC5" s="39">
        <f t="shared" ca="1" si="4"/>
        <v>19.038</v>
      </c>
      <c r="AD5" s="39">
        <f t="shared" ca="1" si="5"/>
        <v>22.995000000000001</v>
      </c>
      <c r="AE5" s="39">
        <f t="shared" ca="1" si="6"/>
        <v>25.006</v>
      </c>
      <c r="AF5" s="39">
        <f t="shared" ca="1" si="7"/>
        <v>26.19</v>
      </c>
      <c r="AG5" s="39">
        <f t="shared" ca="1" si="8"/>
        <v>26.247</v>
      </c>
      <c r="AH5" s="39">
        <f t="shared" ca="1" si="9"/>
        <v>7.8849999999999998</v>
      </c>
      <c r="AI5" s="39">
        <f t="shared" ca="1" si="10"/>
        <v>13.282999999999999</v>
      </c>
      <c r="AJ5" s="39">
        <f t="shared" ca="1" si="11"/>
        <v>15.398</v>
      </c>
      <c r="AK5" s="39">
        <f t="shared" ca="1" si="12"/>
        <v>18.372</v>
      </c>
      <c r="AL5" s="39">
        <f t="shared" ca="1" si="13"/>
        <v>19.803999999999998</v>
      </c>
      <c r="AM5" s="39">
        <f t="shared" ca="1" si="14"/>
        <v>21.295000000000002</v>
      </c>
      <c r="AN5" s="39">
        <f t="shared" ca="1" si="15"/>
        <v>21.789000000000001</v>
      </c>
      <c r="AO5" s="39">
        <f t="shared" ca="1" si="16"/>
        <v>21.655999999999999</v>
      </c>
      <c r="AP5" s="39">
        <f t="shared" ca="1" si="17"/>
        <v>22.800999999999998</v>
      </c>
      <c r="AQ5" s="39">
        <f t="shared" ca="1" si="18"/>
        <v>33.14</v>
      </c>
      <c r="AR5" s="39">
        <f t="shared" ca="1" si="19"/>
        <v>24.327999999999999</v>
      </c>
      <c r="AS5" s="39">
        <f t="shared" ca="1" si="20"/>
        <v>39.954999999999998</v>
      </c>
      <c r="AT5" s="39">
        <f t="shared" ca="1" si="21"/>
        <v>39.229999999999997</v>
      </c>
      <c r="AU5" s="57">
        <f t="shared" ca="1" si="22"/>
        <v>41.267000000000003</v>
      </c>
      <c r="AV5" s="39">
        <f t="shared" ca="1" si="23"/>
        <v>31.885999999999999</v>
      </c>
      <c r="AW5" s="39">
        <f t="shared" ca="1" si="24"/>
        <v>48.365000000000002</v>
      </c>
      <c r="AX5" s="39">
        <f t="shared" ca="1" si="25"/>
        <v>45.627000000000002</v>
      </c>
      <c r="AY5" s="58">
        <f t="shared" ca="1" si="26"/>
        <v>80</v>
      </c>
      <c r="AZ5" s="39">
        <f t="shared" ca="1" si="27"/>
        <v>150</v>
      </c>
      <c r="BA5" s="39">
        <f t="shared" ca="1" si="28"/>
        <v>30</v>
      </c>
      <c r="BB5" s="39">
        <f t="shared" ca="1" si="29"/>
        <v>30</v>
      </c>
      <c r="BC5" s="39">
        <f t="shared" ca="1" si="30"/>
        <v>25</v>
      </c>
      <c r="BD5" s="39">
        <f t="shared" ca="1" si="31"/>
        <v>30</v>
      </c>
      <c r="BE5" s="39">
        <f t="shared" ca="1" si="32"/>
        <v>15</v>
      </c>
      <c r="BF5" s="39">
        <f t="shared" ca="1" si="33"/>
        <v>50</v>
      </c>
      <c r="BG5" s="39">
        <f t="shared" ca="1" si="34"/>
        <v>250</v>
      </c>
      <c r="BH5" s="39">
        <f t="shared" ca="1" si="35"/>
        <v>150</v>
      </c>
      <c r="BI5" s="39">
        <f t="shared" ca="1" si="36"/>
        <v>100</v>
      </c>
      <c r="BJ5" s="39">
        <f t="shared" ca="1" si="37"/>
        <v>15</v>
      </c>
      <c r="BK5" s="39">
        <f t="shared" ca="1" si="38"/>
        <v>15</v>
      </c>
      <c r="BL5" s="39">
        <f t="shared" ca="1" si="39"/>
        <v>20</v>
      </c>
      <c r="BM5" s="39">
        <f t="shared" ca="1" si="40"/>
        <v>15</v>
      </c>
      <c r="BN5" s="39">
        <f t="shared" ca="1" si="41"/>
        <v>15</v>
      </c>
      <c r="BO5" s="39">
        <f t="shared" ca="1" si="42"/>
        <v>20</v>
      </c>
      <c r="BP5" s="39">
        <f t="shared" ca="1" si="43"/>
        <v>20</v>
      </c>
      <c r="BQ5" s="39">
        <f t="shared" ca="1" si="44"/>
        <v>25</v>
      </c>
      <c r="BR5" s="39">
        <f t="shared" ca="1" si="45"/>
        <v>8</v>
      </c>
      <c r="BS5" s="57">
        <f t="shared" ca="1" si="46"/>
        <v>15</v>
      </c>
      <c r="BT5" s="39">
        <f t="shared" ca="1" si="47"/>
        <v>130</v>
      </c>
      <c r="BU5" s="39">
        <f t="shared" ca="1" si="48"/>
        <v>30</v>
      </c>
      <c r="BV5" s="39">
        <f t="shared" ca="1" si="49"/>
        <v>700</v>
      </c>
      <c r="BX5" s="136"/>
      <c r="BY5" s="40" t="s">
        <v>339</v>
      </c>
      <c r="BZ5" s="39">
        <v>77.884</v>
      </c>
      <c r="CA5" s="39">
        <v>78.17</v>
      </c>
    </row>
    <row r="6" spans="1:79" x14ac:dyDescent="0.15">
      <c r="A6" s="37" t="s">
        <v>80</v>
      </c>
      <c r="B6" s="53">
        <f t="shared" ca="1" si="0"/>
        <v>42396</v>
      </c>
      <c r="C6" s="39">
        <f t="shared" ca="1" si="50"/>
        <v>74.099000000000004</v>
      </c>
      <c r="D6" s="39">
        <f t="shared" ca="1" si="1"/>
        <v>68.906299999999987</v>
      </c>
      <c r="E6" s="39">
        <f t="shared" ca="1" si="51"/>
        <v>58.763000000000005</v>
      </c>
      <c r="F6" s="39">
        <f t="shared" ca="1" si="52"/>
        <v>55.17</v>
      </c>
      <c r="G6" s="39">
        <f t="shared" ca="1" si="53"/>
        <v>52.950999999999993</v>
      </c>
      <c r="H6" s="39">
        <f t="shared" ca="1" si="54"/>
        <v>51.555000000000007</v>
      </c>
      <c r="I6" s="39">
        <f t="shared" ca="1" si="55"/>
        <v>51.561999999999998</v>
      </c>
      <c r="J6" s="39">
        <f t="shared" ca="1" si="56"/>
        <v>64.474299999999999</v>
      </c>
      <c r="K6" s="39">
        <f t="shared" ca="1" si="57"/>
        <v>58.926699999999997</v>
      </c>
      <c r="L6" s="39">
        <f t="shared" ca="1" si="58"/>
        <v>57.251800000000003</v>
      </c>
      <c r="M6" s="39">
        <f t="shared" ca="1" si="59"/>
        <v>53.996300000000005</v>
      </c>
      <c r="N6" s="39">
        <f t="shared" ca="1" si="60"/>
        <v>52.595899999999993</v>
      </c>
      <c r="O6" s="39">
        <f t="shared" ca="1" si="61"/>
        <v>51.163200000000003</v>
      </c>
      <c r="P6" s="39">
        <f t="shared" ca="1" si="62"/>
        <v>50.620999999999995</v>
      </c>
      <c r="Q6" s="39">
        <f t="shared" ca="1" si="63"/>
        <v>50.591000000000008</v>
      </c>
      <c r="R6" s="39">
        <f t="shared" ca="1" si="64"/>
        <v>50.974999999999994</v>
      </c>
      <c r="S6" s="39">
        <f t="shared" ca="1" si="65"/>
        <v>67.259999999999991</v>
      </c>
      <c r="T6" s="39">
        <f t="shared" ca="1" si="66"/>
        <v>62.098999999999997</v>
      </c>
      <c r="U6" s="39">
        <f t="shared" ca="1" si="67"/>
        <v>52.582999999999998</v>
      </c>
      <c r="V6" s="39">
        <f t="shared" ca="1" si="68"/>
        <v>54.362999999999992</v>
      </c>
      <c r="W6" s="57">
        <f t="shared" ca="1" si="69"/>
        <v>52.571999999999996</v>
      </c>
      <c r="X6" s="57">
        <f t="shared" ca="1" si="70"/>
        <v>96.729999999999976</v>
      </c>
      <c r="Y6" s="57">
        <f t="shared" ca="1" si="71"/>
        <v>80.437999999999988</v>
      </c>
      <c r="Z6" s="57">
        <f t="shared" ca="1" si="72"/>
        <v>84.365000000000009</v>
      </c>
      <c r="AA6" s="58">
        <f t="shared" ca="1" si="2"/>
        <v>4.0949999999999998</v>
      </c>
      <c r="AB6" s="39">
        <f t="shared" ca="1" si="3"/>
        <v>9.3049999999999997</v>
      </c>
      <c r="AC6" s="39">
        <f t="shared" ca="1" si="4"/>
        <v>19.407</v>
      </c>
      <c r="AD6" s="39">
        <f t="shared" ca="1" si="5"/>
        <v>23.012</v>
      </c>
      <c r="AE6" s="39">
        <f t="shared" ca="1" si="6"/>
        <v>25.238</v>
      </c>
      <c r="AF6" s="39">
        <f t="shared" ca="1" si="7"/>
        <v>26.594999999999999</v>
      </c>
      <c r="AG6" s="39">
        <f t="shared" ca="1" si="8"/>
        <v>26.632000000000001</v>
      </c>
      <c r="AH6" s="39">
        <f t="shared" ca="1" si="9"/>
        <v>8.109</v>
      </c>
      <c r="AI6" s="39">
        <f t="shared" ca="1" si="10"/>
        <v>13.664</v>
      </c>
      <c r="AJ6" s="39">
        <f t="shared" ca="1" si="11"/>
        <v>15.488</v>
      </c>
      <c r="AK6" s="39">
        <f t="shared" ca="1" si="12"/>
        <v>18.616</v>
      </c>
      <c r="AL6" s="39">
        <f t="shared" ca="1" si="13"/>
        <v>20.067</v>
      </c>
      <c r="AM6" s="39">
        <f t="shared" ca="1" si="14"/>
        <v>21.353999999999999</v>
      </c>
      <c r="AN6" s="39">
        <f t="shared" ca="1" si="15"/>
        <v>21.946999999999999</v>
      </c>
      <c r="AO6" s="39">
        <f t="shared" ca="1" si="16"/>
        <v>22.091999999999999</v>
      </c>
      <c r="AP6" s="39">
        <f t="shared" ca="1" si="17"/>
        <v>23.312999999999999</v>
      </c>
      <c r="AQ6" s="39">
        <f t="shared" ca="1" si="18"/>
        <v>33.234000000000002</v>
      </c>
      <c r="AR6" s="39">
        <f t="shared" ca="1" si="19"/>
        <v>24.411999999999999</v>
      </c>
      <c r="AS6" s="39">
        <f t="shared" ca="1" si="20"/>
        <v>41.363</v>
      </c>
      <c r="AT6" s="39">
        <f t="shared" ca="1" si="21"/>
        <v>39.588000000000001</v>
      </c>
      <c r="AU6" s="57">
        <f t="shared" ca="1" si="22"/>
        <v>41.359000000000002</v>
      </c>
      <c r="AV6" s="39">
        <f t="shared" ca="1" si="23"/>
        <v>32.186999999999998</v>
      </c>
      <c r="AW6" s="39">
        <f t="shared" ca="1" si="24"/>
        <v>48.652999999999999</v>
      </c>
      <c r="AX6" s="39">
        <f t="shared" ca="1" si="25"/>
        <v>45.034999999999997</v>
      </c>
      <c r="AY6" s="58">
        <f t="shared" ca="1" si="26"/>
        <v>80</v>
      </c>
      <c r="AZ6" s="39">
        <f t="shared" ca="1" si="27"/>
        <v>180</v>
      </c>
      <c r="BA6" s="39">
        <f t="shared" ca="1" si="28"/>
        <v>30</v>
      </c>
      <c r="BB6" s="39">
        <f t="shared" ca="1" si="29"/>
        <v>30</v>
      </c>
      <c r="BC6" s="39">
        <f t="shared" ca="1" si="30"/>
        <v>25</v>
      </c>
      <c r="BD6" s="39">
        <f t="shared" ca="1" si="31"/>
        <v>30</v>
      </c>
      <c r="BE6" s="39">
        <f t="shared" ca="1" si="32"/>
        <v>15</v>
      </c>
      <c r="BF6" s="39">
        <f t="shared" ca="1" si="33"/>
        <v>80</v>
      </c>
      <c r="BG6" s="39">
        <f t="shared" ca="1" si="34"/>
        <v>280</v>
      </c>
      <c r="BH6" s="39">
        <f t="shared" ca="1" si="35"/>
        <v>700</v>
      </c>
      <c r="BI6" s="39">
        <f t="shared" ca="1" si="36"/>
        <v>70</v>
      </c>
      <c r="BJ6" s="39">
        <f t="shared" ca="1" si="37"/>
        <v>20</v>
      </c>
      <c r="BK6" s="39">
        <f t="shared" ca="1" si="38"/>
        <v>20</v>
      </c>
      <c r="BL6" s="39">
        <f t="shared" ca="1" si="39"/>
        <v>12</v>
      </c>
      <c r="BM6" s="39">
        <f t="shared" ca="1" si="40"/>
        <v>15</v>
      </c>
      <c r="BN6" s="39">
        <f t="shared" ca="1" si="41"/>
        <v>15</v>
      </c>
      <c r="BO6" s="39">
        <f t="shared" ca="1" si="42"/>
        <v>20</v>
      </c>
      <c r="BP6" s="39">
        <f t="shared" ca="1" si="43"/>
        <v>20</v>
      </c>
      <c r="BQ6" s="39">
        <f t="shared" ca="1" si="44"/>
        <v>20</v>
      </c>
      <c r="BR6" s="39">
        <f t="shared" ca="1" si="45"/>
        <v>10</v>
      </c>
      <c r="BS6" s="57">
        <f t="shared" ca="1" si="46"/>
        <v>12</v>
      </c>
      <c r="BT6" s="39">
        <f t="shared" ca="1" si="47"/>
        <v>180</v>
      </c>
      <c r="BU6" s="39">
        <f t="shared" ca="1" si="48"/>
        <v>30</v>
      </c>
      <c r="BV6" s="39">
        <f t="shared" ca="1" si="49"/>
        <v>700</v>
      </c>
      <c r="BX6" s="136"/>
      <c r="BY6" s="40" t="s">
        <v>340</v>
      </c>
      <c r="BZ6" s="39">
        <v>77.884</v>
      </c>
      <c r="CA6" s="39">
        <v>78.182000000000002</v>
      </c>
    </row>
    <row r="7" spans="1:79" x14ac:dyDescent="0.15">
      <c r="A7" s="37" t="s">
        <v>82</v>
      </c>
      <c r="B7" s="53">
        <f t="shared" ca="1" si="0"/>
        <v>42405</v>
      </c>
      <c r="C7" s="39">
        <f t="shared" ca="1" si="50"/>
        <v>74.073999999999998</v>
      </c>
      <c r="D7" s="39">
        <f t="shared" ca="1" si="1"/>
        <v>68.700299999999999</v>
      </c>
      <c r="E7" s="39">
        <f t="shared" ca="1" si="51"/>
        <v>58.635000000000005</v>
      </c>
      <c r="F7" s="39">
        <f t="shared" ca="1" si="52"/>
        <v>55.189000000000007</v>
      </c>
      <c r="G7" s="39">
        <f t="shared" ca="1" si="53"/>
        <v>53.24799999999999</v>
      </c>
      <c r="H7" s="39">
        <f t="shared" ca="1" si="54"/>
        <v>51.84</v>
      </c>
      <c r="I7" s="39">
        <f t="shared" ca="1" si="55"/>
        <v>51.866</v>
      </c>
      <c r="J7" s="39">
        <f t="shared" ca="1" si="56"/>
        <v>64.601299999999995</v>
      </c>
      <c r="K7" s="39">
        <f t="shared" ca="1" si="57"/>
        <v>59.145699999999998</v>
      </c>
      <c r="L7" s="39">
        <f t="shared" ca="1" si="58"/>
        <v>57.231800000000007</v>
      </c>
      <c r="M7" s="39">
        <f t="shared" ca="1" si="59"/>
        <v>53.987300000000005</v>
      </c>
      <c r="N7" s="39">
        <f t="shared" ca="1" si="60"/>
        <v>52.724899999999991</v>
      </c>
      <c r="O7" s="39">
        <f t="shared" ca="1" si="61"/>
        <v>51.233200000000004</v>
      </c>
      <c r="P7" s="39">
        <f t="shared" ca="1" si="62"/>
        <v>50.762999999999998</v>
      </c>
      <c r="Q7" s="39">
        <f t="shared" ca="1" si="63"/>
        <v>50.546000000000006</v>
      </c>
      <c r="R7" s="39">
        <f t="shared" ca="1" si="64"/>
        <v>51.143000000000001</v>
      </c>
      <c r="S7" s="39">
        <f t="shared" ca="1" si="65"/>
        <v>67.144000000000005</v>
      </c>
      <c r="T7" s="39">
        <f t="shared" ca="1" si="66"/>
        <v>62.031999999999996</v>
      </c>
      <c r="U7" s="39">
        <f t="shared" ca="1" si="67"/>
        <v>53.283999999999999</v>
      </c>
      <c r="V7" s="39">
        <f t="shared" ca="1" si="68"/>
        <v>54.631999999999991</v>
      </c>
      <c r="W7" s="57">
        <f t="shared" ca="1" si="69"/>
        <v>52.701000000000001</v>
      </c>
      <c r="X7" s="57">
        <f t="shared" ca="1" si="70"/>
        <v>96.952999999999975</v>
      </c>
      <c r="Y7" s="57">
        <f t="shared" ca="1" si="71"/>
        <v>80.065999999999974</v>
      </c>
      <c r="Z7" s="57">
        <f t="shared" ca="1" si="72"/>
        <v>84.412000000000006</v>
      </c>
      <c r="AA7" s="58">
        <f t="shared" ca="1" si="2"/>
        <v>4.12</v>
      </c>
      <c r="AB7" s="39">
        <f t="shared" ca="1" si="3"/>
        <v>9.5109999999999992</v>
      </c>
      <c r="AC7" s="39">
        <f t="shared" ca="1" si="4"/>
        <v>19.535</v>
      </c>
      <c r="AD7" s="39">
        <f t="shared" ca="1" si="5"/>
        <v>22.992999999999999</v>
      </c>
      <c r="AE7" s="39">
        <f t="shared" ca="1" si="6"/>
        <v>24.940999999999999</v>
      </c>
      <c r="AF7" s="39">
        <f t="shared" ca="1" si="7"/>
        <v>26.31</v>
      </c>
      <c r="AG7" s="39">
        <f t="shared" ca="1" si="8"/>
        <v>26.327999999999999</v>
      </c>
      <c r="AH7" s="39">
        <f t="shared" ca="1" si="9"/>
        <v>7.9820000000000002</v>
      </c>
      <c r="AI7" s="39">
        <f t="shared" ca="1" si="10"/>
        <v>13.445</v>
      </c>
      <c r="AJ7" s="39">
        <f t="shared" ca="1" si="11"/>
        <v>15.507999999999999</v>
      </c>
      <c r="AK7" s="39">
        <f t="shared" ca="1" si="12"/>
        <v>18.625</v>
      </c>
      <c r="AL7" s="39">
        <f t="shared" ca="1" si="13"/>
        <v>19.937999999999999</v>
      </c>
      <c r="AM7" s="39">
        <f t="shared" ca="1" si="14"/>
        <v>21.283999999999999</v>
      </c>
      <c r="AN7" s="39">
        <f t="shared" ca="1" si="15"/>
        <v>21.805</v>
      </c>
      <c r="AO7" s="39">
        <f t="shared" ca="1" si="16"/>
        <v>22.137</v>
      </c>
      <c r="AP7" s="39">
        <f t="shared" ca="1" si="17"/>
        <v>23.145</v>
      </c>
      <c r="AQ7" s="39">
        <f t="shared" ca="1" si="18"/>
        <v>33.35</v>
      </c>
      <c r="AR7" s="39">
        <f t="shared" ca="1" si="19"/>
        <v>24.478999999999999</v>
      </c>
      <c r="AS7" s="39">
        <f t="shared" ca="1" si="20"/>
        <v>40.661999999999999</v>
      </c>
      <c r="AT7" s="39">
        <f t="shared" ca="1" si="21"/>
        <v>39.319000000000003</v>
      </c>
      <c r="AU7" s="57">
        <f t="shared" ca="1" si="22"/>
        <v>41.23</v>
      </c>
      <c r="AV7" s="39">
        <f t="shared" ref="AV7:AV54" ca="1" si="73">INDIRECT(A7&amp;"!B30")</f>
        <v>31.963999999999999</v>
      </c>
      <c r="AW7" s="39">
        <f t="shared" ref="AW7:AW54" ca="1" si="74">INDIRECT(A7&amp;"!C30")</f>
        <v>49.024999999999999</v>
      </c>
      <c r="AX7" s="39">
        <f t="shared" ref="AX7:AX54" ca="1" si="75">INDIRECT(A7&amp;"!D30")</f>
        <v>44.988</v>
      </c>
      <c r="AY7" s="58">
        <f t="shared" ca="1" si="26"/>
        <v>75</v>
      </c>
      <c r="AZ7" s="39">
        <f t="shared" ca="1" si="27"/>
        <v>180</v>
      </c>
      <c r="BA7" s="39">
        <f t="shared" ca="1" si="28"/>
        <v>30</v>
      </c>
      <c r="BB7" s="39">
        <f t="shared" ca="1" si="29"/>
        <v>30</v>
      </c>
      <c r="BC7" s="39">
        <f t="shared" ca="1" si="30"/>
        <v>20</v>
      </c>
      <c r="BD7" s="39">
        <f t="shared" ca="1" si="31"/>
        <v>25</v>
      </c>
      <c r="BE7" s="39">
        <f t="shared" ca="1" si="32"/>
        <v>15</v>
      </c>
      <c r="BF7" s="39">
        <f t="shared" ca="1" si="33"/>
        <v>75</v>
      </c>
      <c r="BG7" s="39">
        <f t="shared" ca="1" si="34"/>
        <v>250</v>
      </c>
      <c r="BH7" s="39">
        <f t="shared" ca="1" si="35"/>
        <v>500</v>
      </c>
      <c r="BI7" s="39">
        <f t="shared" ca="1" si="36"/>
        <v>75</v>
      </c>
      <c r="BJ7" s="39">
        <f t="shared" ca="1" si="37"/>
        <v>25</v>
      </c>
      <c r="BK7" s="39">
        <f t="shared" ca="1" si="38"/>
        <v>20</v>
      </c>
      <c r="BL7" s="39">
        <f t="shared" ca="1" si="39"/>
        <v>12</v>
      </c>
      <c r="BM7" s="39">
        <f t="shared" ca="1" si="40"/>
        <v>15</v>
      </c>
      <c r="BN7" s="39">
        <f t="shared" ca="1" si="41"/>
        <v>20</v>
      </c>
      <c r="BO7" s="39">
        <f t="shared" ca="1" si="42"/>
        <v>20</v>
      </c>
      <c r="BP7" s="39">
        <f t="shared" ca="1" si="43"/>
        <v>20</v>
      </c>
      <c r="BQ7" s="39">
        <f t="shared" ca="1" si="44"/>
        <v>20</v>
      </c>
      <c r="BR7" s="39">
        <f t="shared" ca="1" si="45"/>
        <v>10</v>
      </c>
      <c r="BS7" s="57">
        <f t="shared" ca="1" si="46"/>
        <v>15</v>
      </c>
      <c r="BT7" s="39">
        <f t="shared" ref="BT7:BT54" ca="1" si="76">INDIRECT(A7&amp;"!B32")</f>
        <v>150</v>
      </c>
      <c r="BU7" s="39">
        <f t="shared" ref="BU7:BU54" ca="1" si="77">INDIRECT(A7&amp;"!C32")</f>
        <v>30</v>
      </c>
      <c r="BV7" s="39">
        <f t="shared" ref="BV7:BV54" ca="1" si="78">INDIRECT(A7&amp;"!D32")</f>
        <v>400</v>
      </c>
      <c r="BX7" s="136"/>
      <c r="BY7" s="40" t="s">
        <v>341</v>
      </c>
      <c r="BZ7" s="39">
        <v>77.884</v>
      </c>
      <c r="CA7" s="39">
        <v>78.188999999999993</v>
      </c>
    </row>
    <row r="8" spans="1:79" x14ac:dyDescent="0.15">
      <c r="A8" s="37" t="s">
        <v>83</v>
      </c>
      <c r="B8" s="53">
        <f t="shared" ca="1" si="0"/>
        <v>42410</v>
      </c>
      <c r="C8" s="39">
        <f t="shared" ca="1" si="50"/>
        <v>74.102000000000004</v>
      </c>
      <c r="D8" s="39">
        <f t="shared" ca="1" si="1"/>
        <v>69.001299999999986</v>
      </c>
      <c r="E8" s="39">
        <f t="shared" ca="1" si="51"/>
        <v>58.801000000000002</v>
      </c>
      <c r="F8" s="39">
        <f t="shared" ca="1" si="52"/>
        <v>54.876000000000005</v>
      </c>
      <c r="G8" s="39">
        <f t="shared" ca="1" si="53"/>
        <v>52.944999999999993</v>
      </c>
      <c r="H8" s="39">
        <f t="shared" ca="1" si="54"/>
        <v>51.565000000000005</v>
      </c>
      <c r="I8" s="39">
        <f t="shared" ca="1" si="55"/>
        <v>51.521000000000001</v>
      </c>
      <c r="J8" s="39">
        <f t="shared" ca="1" si="56"/>
        <v>64.408299999999997</v>
      </c>
      <c r="K8" s="39">
        <f t="shared" ca="1" si="57"/>
        <v>58.997699999999995</v>
      </c>
      <c r="L8" s="39">
        <f t="shared" ca="1" si="58"/>
        <v>57.280799999999999</v>
      </c>
      <c r="M8" s="39">
        <f t="shared" ca="1" si="59"/>
        <v>53.956300000000006</v>
      </c>
      <c r="N8" s="39">
        <f t="shared" ca="1" si="60"/>
        <v>52.594899999999996</v>
      </c>
      <c r="O8" s="39">
        <f t="shared" ca="1" si="61"/>
        <v>51.164200000000001</v>
      </c>
      <c r="P8" s="39">
        <f t="shared" ca="1" si="62"/>
        <v>50.614999999999995</v>
      </c>
      <c r="Q8" s="39">
        <f t="shared" ca="1" si="63"/>
        <v>50.534000000000006</v>
      </c>
      <c r="R8" s="39">
        <f t="shared" ca="1" si="64"/>
        <v>50.977999999999994</v>
      </c>
      <c r="S8" s="39">
        <f t="shared" ca="1" si="65"/>
        <v>66.921999999999997</v>
      </c>
      <c r="T8" s="39">
        <f t="shared" ca="1" si="66"/>
        <v>61.765000000000001</v>
      </c>
      <c r="U8" s="39">
        <f t="shared" ca="1" si="67"/>
        <v>52.545999999999999</v>
      </c>
      <c r="V8" s="39">
        <f t="shared" ca="1" si="68"/>
        <v>54.364999999999995</v>
      </c>
      <c r="W8" s="57">
        <f t="shared" ca="1" si="69"/>
        <v>52.567</v>
      </c>
      <c r="X8" s="57">
        <f t="shared" ca="1" si="70"/>
        <v>96.60899999999998</v>
      </c>
      <c r="Y8" s="57">
        <f t="shared" ca="1" si="71"/>
        <v>80.384999999999977</v>
      </c>
      <c r="Z8" s="57">
        <f t="shared" ca="1" si="72"/>
        <v>84.969000000000008</v>
      </c>
      <c r="AA8" s="58">
        <f t="shared" ca="1" si="2"/>
        <v>4.0919999999999996</v>
      </c>
      <c r="AB8" s="39">
        <f t="shared" ca="1" si="3"/>
        <v>9.2100000000000009</v>
      </c>
      <c r="AC8" s="39">
        <f t="shared" ca="1" si="4"/>
        <v>19.369</v>
      </c>
      <c r="AD8" s="39">
        <f t="shared" ca="1" si="5"/>
        <v>23.306000000000001</v>
      </c>
      <c r="AE8" s="39">
        <f t="shared" ca="1" si="6"/>
        <v>25.244</v>
      </c>
      <c r="AF8" s="39">
        <f t="shared" ca="1" si="7"/>
        <v>26.585000000000001</v>
      </c>
      <c r="AG8" s="39">
        <f t="shared" ca="1" si="8"/>
        <v>26.672999999999998</v>
      </c>
      <c r="AH8" s="39">
        <f t="shared" ca="1" si="9"/>
        <v>8.1750000000000007</v>
      </c>
      <c r="AI8" s="39">
        <f t="shared" ca="1" si="10"/>
        <v>13.593</v>
      </c>
      <c r="AJ8" s="39">
        <f t="shared" ca="1" si="11"/>
        <v>15.459</v>
      </c>
      <c r="AK8" s="39">
        <f t="shared" ca="1" si="12"/>
        <v>18.655999999999999</v>
      </c>
      <c r="AL8" s="39">
        <f t="shared" ca="1" si="13"/>
        <v>20.068000000000001</v>
      </c>
      <c r="AM8" s="39">
        <f t="shared" ca="1" si="14"/>
        <v>21.353000000000002</v>
      </c>
      <c r="AN8" s="39">
        <f t="shared" ca="1" si="15"/>
        <v>21.952999999999999</v>
      </c>
      <c r="AO8" s="39">
        <f t="shared" ca="1" si="16"/>
        <v>22.149000000000001</v>
      </c>
      <c r="AP8" s="39">
        <f t="shared" ca="1" si="17"/>
        <v>23.31</v>
      </c>
      <c r="AQ8" s="39">
        <f t="shared" ca="1" si="18"/>
        <v>33.572000000000003</v>
      </c>
      <c r="AR8" s="39">
        <f t="shared" ca="1" si="19"/>
        <v>24.745999999999999</v>
      </c>
      <c r="AS8" s="39">
        <f t="shared" ca="1" si="20"/>
        <v>41.4</v>
      </c>
      <c r="AT8" s="39">
        <f t="shared" ca="1" si="21"/>
        <v>39.585999999999999</v>
      </c>
      <c r="AU8" s="57">
        <f t="shared" ca="1" si="22"/>
        <v>41.363999999999997</v>
      </c>
      <c r="AV8" s="39">
        <f t="shared" ca="1" si="73"/>
        <v>32.308</v>
      </c>
      <c r="AW8" s="39">
        <f t="shared" ca="1" si="74"/>
        <v>48.706000000000003</v>
      </c>
      <c r="AX8" s="39">
        <f t="shared" ca="1" si="75"/>
        <v>44.430999999999997</v>
      </c>
      <c r="AY8" s="58">
        <f t="shared" ca="1" si="26"/>
        <v>100</v>
      </c>
      <c r="AZ8" s="39">
        <f t="shared" ca="1" si="27"/>
        <v>200</v>
      </c>
      <c r="BA8" s="39">
        <f t="shared" ca="1" si="28"/>
        <v>30</v>
      </c>
      <c r="BB8" s="39">
        <f t="shared" ca="1" si="29"/>
        <v>30</v>
      </c>
      <c r="BC8" s="39">
        <f t="shared" ca="1" si="30"/>
        <v>30</v>
      </c>
      <c r="BD8" s="39">
        <f t="shared" ca="1" si="31"/>
        <v>25</v>
      </c>
      <c r="BE8" s="39">
        <f t="shared" ca="1" si="32"/>
        <v>15</v>
      </c>
      <c r="BF8" s="39">
        <f t="shared" ca="1" si="33"/>
        <v>75</v>
      </c>
      <c r="BG8" s="39">
        <f t="shared" ca="1" si="34"/>
        <v>250</v>
      </c>
      <c r="BH8" s="39">
        <f t="shared" ca="1" si="35"/>
        <v>700</v>
      </c>
      <c r="BI8" s="39">
        <f t="shared" ca="1" si="36"/>
        <v>100</v>
      </c>
      <c r="BJ8" s="39">
        <f t="shared" ca="1" si="37"/>
        <v>20</v>
      </c>
      <c r="BK8" s="39">
        <f t="shared" ca="1" si="38"/>
        <v>15</v>
      </c>
      <c r="BL8" s="39">
        <f t="shared" ca="1" si="39"/>
        <v>20</v>
      </c>
      <c r="BM8" s="39">
        <f t="shared" ca="1" si="40"/>
        <v>20</v>
      </c>
      <c r="BN8" s="39">
        <f t="shared" ca="1" si="41"/>
        <v>20</v>
      </c>
      <c r="BO8" s="39">
        <f t="shared" ca="1" si="42"/>
        <v>12</v>
      </c>
      <c r="BP8" s="39">
        <f t="shared" ca="1" si="43"/>
        <v>15</v>
      </c>
      <c r="BQ8" s="39">
        <f t="shared" ca="1" si="44"/>
        <v>25</v>
      </c>
      <c r="BR8" s="39">
        <f t="shared" ca="1" si="45"/>
        <v>10</v>
      </c>
      <c r="BS8" s="57">
        <f t="shared" ca="1" si="46"/>
        <v>15</v>
      </c>
      <c r="BT8" s="39">
        <f t="shared" ca="1" si="76"/>
        <v>150</v>
      </c>
      <c r="BU8" s="39">
        <f t="shared" ca="1" si="77"/>
        <v>30</v>
      </c>
      <c r="BV8" s="39">
        <f t="shared" ca="1" si="78"/>
        <v>700</v>
      </c>
      <c r="BX8" s="136"/>
      <c r="BY8" s="40" t="s">
        <v>342</v>
      </c>
      <c r="BZ8" s="39">
        <v>77.884</v>
      </c>
      <c r="CA8" s="39">
        <v>78.150000000000006</v>
      </c>
    </row>
    <row r="9" spans="1:79" x14ac:dyDescent="0.15">
      <c r="A9" s="37" t="s">
        <v>321</v>
      </c>
      <c r="B9" s="53">
        <f t="shared" ca="1" si="0"/>
        <v>42416</v>
      </c>
      <c r="C9" s="39">
        <f t="shared" ca="1" si="50"/>
        <v>74.126000000000005</v>
      </c>
      <c r="D9" s="39">
        <f t="shared" ca="1" si="1"/>
        <v>68.949299999999994</v>
      </c>
      <c r="E9" s="39">
        <f t="shared" ca="1" si="51"/>
        <v>58.82</v>
      </c>
      <c r="F9" s="39">
        <f t="shared" ca="1" si="52"/>
        <v>54.869</v>
      </c>
      <c r="G9" s="39">
        <f t="shared" ca="1" si="53"/>
        <v>52.984999999999992</v>
      </c>
      <c r="H9" s="39">
        <f t="shared" ca="1" si="54"/>
        <v>51.602000000000004</v>
      </c>
      <c r="I9" s="39">
        <f t="shared" ca="1" si="55"/>
        <v>51.518000000000001</v>
      </c>
      <c r="J9" s="39">
        <f t="shared" ca="1" si="56"/>
        <v>64.3733</v>
      </c>
      <c r="K9" s="39">
        <f t="shared" ca="1" si="57"/>
        <v>58.957700000000003</v>
      </c>
      <c r="L9" s="39">
        <f t="shared" ca="1" si="58"/>
        <v>57.281800000000004</v>
      </c>
      <c r="M9" s="39">
        <f t="shared" ca="1" si="59"/>
        <v>53.960300000000004</v>
      </c>
      <c r="N9" s="39">
        <f t="shared" ca="1" si="60"/>
        <v>52.593899999999991</v>
      </c>
      <c r="O9" s="39">
        <f t="shared" ca="1" si="61"/>
        <v>51.164200000000001</v>
      </c>
      <c r="P9" s="39">
        <f t="shared" ca="1" si="62"/>
        <v>50.613</v>
      </c>
      <c r="Q9" s="39">
        <f t="shared" ca="1" si="63"/>
        <v>50.63600000000001</v>
      </c>
      <c r="R9" s="39">
        <f t="shared" ca="1" si="64"/>
        <v>50.988999999999997</v>
      </c>
      <c r="S9" s="39">
        <f t="shared" ca="1" si="65"/>
        <v>66.942999999999998</v>
      </c>
      <c r="T9" s="39">
        <f t="shared" ca="1" si="66"/>
        <v>61.791999999999994</v>
      </c>
      <c r="U9" s="39">
        <f t="shared" ca="1" si="67"/>
        <v>52.571999999999996</v>
      </c>
      <c r="V9" s="39">
        <f t="shared" ca="1" si="68"/>
        <v>54.377999999999993</v>
      </c>
      <c r="W9" s="57">
        <f t="shared" ca="1" si="69"/>
        <v>52.610999999999997</v>
      </c>
      <c r="X9" s="57">
        <f t="shared" ca="1" si="70"/>
        <v>96.601999999999975</v>
      </c>
      <c r="Y9" s="57">
        <f t="shared" ca="1" si="71"/>
        <v>80.371999999999986</v>
      </c>
      <c r="Z9" s="57">
        <f t="shared" ca="1" si="72"/>
        <v>85.454000000000008</v>
      </c>
      <c r="AA9" s="58">
        <f t="shared" ca="1" si="2"/>
        <v>4.0679999999999996</v>
      </c>
      <c r="AB9" s="39">
        <f t="shared" ca="1" si="3"/>
        <v>9.2620000000000005</v>
      </c>
      <c r="AC9" s="39">
        <f t="shared" ca="1" si="4"/>
        <v>19.350000000000001</v>
      </c>
      <c r="AD9" s="39">
        <f t="shared" ca="1" si="5"/>
        <v>23.312999999999999</v>
      </c>
      <c r="AE9" s="39">
        <f t="shared" ca="1" si="6"/>
        <v>25.204000000000001</v>
      </c>
      <c r="AF9" s="39">
        <f t="shared" ca="1" si="7"/>
        <v>26.547999999999998</v>
      </c>
      <c r="AG9" s="39">
        <f t="shared" ca="1" si="8"/>
        <v>26.675999999999998</v>
      </c>
      <c r="AH9" s="39">
        <f t="shared" ca="1" si="9"/>
        <v>8.2100000000000009</v>
      </c>
      <c r="AI9" s="39">
        <f t="shared" ca="1" si="10"/>
        <v>13.632999999999999</v>
      </c>
      <c r="AJ9" s="39">
        <f t="shared" ca="1" si="11"/>
        <v>15.458</v>
      </c>
      <c r="AK9" s="39">
        <f t="shared" ca="1" si="12"/>
        <v>18.652000000000001</v>
      </c>
      <c r="AL9" s="39">
        <f t="shared" ca="1" si="13"/>
        <v>20.068999999999999</v>
      </c>
      <c r="AM9" s="39">
        <f t="shared" ca="1" si="14"/>
        <v>21.353000000000002</v>
      </c>
      <c r="AN9" s="39">
        <f t="shared" ca="1" si="15"/>
        <v>21.954999999999998</v>
      </c>
      <c r="AO9" s="39">
        <f t="shared" ca="1" si="16"/>
        <v>22.047000000000001</v>
      </c>
      <c r="AP9" s="39">
        <f t="shared" ca="1" si="17"/>
        <v>23.298999999999999</v>
      </c>
      <c r="AQ9" s="39">
        <f t="shared" ca="1" si="18"/>
        <v>33.551000000000002</v>
      </c>
      <c r="AR9" s="39">
        <f t="shared" ca="1" si="19"/>
        <v>24.719000000000001</v>
      </c>
      <c r="AS9" s="39">
        <f t="shared" ca="1" si="20"/>
        <v>41.374000000000002</v>
      </c>
      <c r="AT9" s="39">
        <f t="shared" ca="1" si="21"/>
        <v>39.573</v>
      </c>
      <c r="AU9" s="57">
        <f t="shared" ca="1" si="22"/>
        <v>41.32</v>
      </c>
      <c r="AV9" s="39">
        <f t="shared" ca="1" si="73"/>
        <v>32.314999999999998</v>
      </c>
      <c r="AW9" s="39">
        <f t="shared" ca="1" si="74"/>
        <v>48.719000000000001</v>
      </c>
      <c r="AX9" s="39">
        <f t="shared" ca="1" si="75"/>
        <v>43.945999999999998</v>
      </c>
      <c r="AY9" s="58">
        <f t="shared" ca="1" si="26"/>
        <v>70</v>
      </c>
      <c r="AZ9" s="39">
        <f t="shared" ca="1" si="27"/>
        <v>150</v>
      </c>
      <c r="BA9" s="39">
        <f t="shared" ca="1" si="28"/>
        <v>30</v>
      </c>
      <c r="BB9" s="39">
        <f t="shared" ca="1" si="29"/>
        <v>25</v>
      </c>
      <c r="BC9" s="39">
        <f t="shared" ca="1" si="30"/>
        <v>30</v>
      </c>
      <c r="BD9" s="39">
        <f t="shared" ca="1" si="31"/>
        <v>25</v>
      </c>
      <c r="BE9" s="39">
        <f t="shared" ca="1" si="32"/>
        <v>20</v>
      </c>
      <c r="BF9" s="39">
        <f t="shared" ca="1" si="33"/>
        <v>75</v>
      </c>
      <c r="BG9" s="39">
        <f t="shared" ca="1" si="34"/>
        <v>250</v>
      </c>
      <c r="BH9" s="39">
        <f t="shared" ca="1" si="35"/>
        <v>600</v>
      </c>
      <c r="BI9" s="39">
        <f t="shared" ca="1" si="36"/>
        <v>90</v>
      </c>
      <c r="BJ9" s="39">
        <f t="shared" ca="1" si="37"/>
        <v>20</v>
      </c>
      <c r="BK9" s="39">
        <f t="shared" ca="1" si="38"/>
        <v>15</v>
      </c>
      <c r="BL9" s="39">
        <f t="shared" ca="1" si="39"/>
        <v>20</v>
      </c>
      <c r="BM9" s="39">
        <f t="shared" ca="1" si="40"/>
        <v>20</v>
      </c>
      <c r="BN9" s="39">
        <f t="shared" ca="1" si="41"/>
        <v>20</v>
      </c>
      <c r="BO9" s="39">
        <f t="shared" ca="1" si="42"/>
        <v>12</v>
      </c>
      <c r="BP9" s="39">
        <f t="shared" ca="1" si="43"/>
        <v>15</v>
      </c>
      <c r="BQ9" s="39">
        <f t="shared" ca="1" si="44"/>
        <v>25</v>
      </c>
      <c r="BR9" s="39">
        <f t="shared" ca="1" si="45"/>
        <v>10</v>
      </c>
      <c r="BS9" s="57">
        <f t="shared" ca="1" si="46"/>
        <v>12</v>
      </c>
      <c r="BT9" s="39">
        <f t="shared" ca="1" si="76"/>
        <v>150</v>
      </c>
      <c r="BU9" s="39">
        <f t="shared" ca="1" si="77"/>
        <v>40</v>
      </c>
      <c r="BV9" s="39">
        <f t="shared" ca="1" si="78"/>
        <v>750</v>
      </c>
      <c r="BX9" s="137" t="s">
        <v>343</v>
      </c>
      <c r="BY9" s="40" t="s">
        <v>52</v>
      </c>
      <c r="BZ9" s="115">
        <v>72.313000000000002</v>
      </c>
      <c r="CA9" s="115">
        <v>72.567999999999998</v>
      </c>
    </row>
    <row r="10" spans="1:79" x14ac:dyDescent="0.15">
      <c r="A10" s="37" t="s">
        <v>87</v>
      </c>
      <c r="B10" s="53">
        <f t="shared" ca="1" si="0"/>
        <v>42423</v>
      </c>
      <c r="C10" s="39">
        <f t="shared" ca="1" si="50"/>
        <v>74.552000000000007</v>
      </c>
      <c r="D10" s="39">
        <f t="shared" ca="1" si="1"/>
        <v>69.015299999999996</v>
      </c>
      <c r="E10" s="39">
        <f t="shared" ca="1" si="51"/>
        <v>58.731999999999999</v>
      </c>
      <c r="F10" s="39">
        <f t="shared" ca="1" si="52"/>
        <v>54.966999999999999</v>
      </c>
      <c r="G10" s="39">
        <f t="shared" ca="1" si="53"/>
        <v>53.10499999999999</v>
      </c>
      <c r="H10" s="39">
        <f t="shared" ca="1" si="54"/>
        <v>51.921000000000006</v>
      </c>
      <c r="I10" s="39">
        <f t="shared" ca="1" si="55"/>
        <v>51.591000000000001</v>
      </c>
      <c r="J10" s="39">
        <f t="shared" ca="1" si="56"/>
        <v>64.559299999999993</v>
      </c>
      <c r="K10" s="39">
        <f t="shared" ca="1" si="57"/>
        <v>59.131699999999995</v>
      </c>
      <c r="L10" s="39">
        <f t="shared" ca="1" si="58"/>
        <v>57.343800000000002</v>
      </c>
      <c r="M10" s="39">
        <f t="shared" ca="1" si="59"/>
        <v>54.174300000000002</v>
      </c>
      <c r="N10" s="39">
        <f t="shared" ca="1" si="60"/>
        <v>52.455899999999993</v>
      </c>
      <c r="O10" s="39">
        <f t="shared" ca="1" si="61"/>
        <v>50.760199999999998</v>
      </c>
      <c r="P10" s="39">
        <f t="shared" ca="1" si="62"/>
        <v>50.783000000000001</v>
      </c>
      <c r="Q10" s="39">
        <f t="shared" ca="1" si="63"/>
        <v>50.635000000000005</v>
      </c>
      <c r="R10" s="39">
        <f t="shared" ca="1" si="64"/>
        <v>51.036999999999992</v>
      </c>
      <c r="S10" s="39">
        <f t="shared" ca="1" si="65"/>
        <v>67.061000000000007</v>
      </c>
      <c r="T10" s="39">
        <f t="shared" ca="1" si="66"/>
        <v>61.725999999999999</v>
      </c>
      <c r="U10" s="39">
        <f t="shared" ca="1" si="67"/>
        <v>53.747999999999998</v>
      </c>
      <c r="V10" s="39">
        <f t="shared" ca="1" si="68"/>
        <v>54.348999999999997</v>
      </c>
      <c r="W10" s="57">
        <f t="shared" ca="1" si="69"/>
        <v>52.545999999999999</v>
      </c>
      <c r="X10" s="57">
        <f t="shared" ca="1" si="70"/>
        <v>96.662999999999982</v>
      </c>
      <c r="Y10" s="57">
        <f t="shared" ca="1" si="71"/>
        <v>80.310999999999979</v>
      </c>
      <c r="Z10" s="57">
        <f t="shared" ca="1" si="72"/>
        <v>85.626000000000005</v>
      </c>
      <c r="AA10" s="58">
        <f t="shared" ca="1" si="2"/>
        <v>3.6419999999999999</v>
      </c>
      <c r="AB10" s="39">
        <f t="shared" ca="1" si="3"/>
        <v>9.1959999999999997</v>
      </c>
      <c r="AC10" s="39">
        <f t="shared" ca="1" si="4"/>
        <v>19.437999999999999</v>
      </c>
      <c r="AD10" s="39">
        <f t="shared" ca="1" si="5"/>
        <v>23.215</v>
      </c>
      <c r="AE10" s="39">
        <f t="shared" ca="1" si="6"/>
        <v>25.084</v>
      </c>
      <c r="AF10" s="39">
        <f t="shared" ca="1" si="7"/>
        <v>26.228999999999999</v>
      </c>
      <c r="AG10" s="39">
        <f t="shared" ca="1" si="8"/>
        <v>26.603000000000002</v>
      </c>
      <c r="AH10" s="39">
        <f t="shared" ca="1" si="9"/>
        <v>8.0239999999999991</v>
      </c>
      <c r="AI10" s="39">
        <f t="shared" ca="1" si="10"/>
        <v>13.459</v>
      </c>
      <c r="AJ10" s="39">
        <f t="shared" ca="1" si="11"/>
        <v>15.396000000000001</v>
      </c>
      <c r="AK10" s="39">
        <f t="shared" ca="1" si="12"/>
        <v>18.437999999999999</v>
      </c>
      <c r="AL10" s="39">
        <f t="shared" ca="1" si="13"/>
        <v>20.207000000000001</v>
      </c>
      <c r="AM10" s="39">
        <f t="shared" ca="1" si="14"/>
        <v>21.757000000000001</v>
      </c>
      <c r="AN10" s="39">
        <f t="shared" ca="1" si="15"/>
        <v>21.785</v>
      </c>
      <c r="AO10" s="39">
        <f t="shared" ca="1" si="16"/>
        <v>22.047999999999998</v>
      </c>
      <c r="AP10" s="39">
        <f t="shared" ca="1" si="17"/>
        <v>23.251000000000001</v>
      </c>
      <c r="AQ10" s="39">
        <f t="shared" ca="1" si="18"/>
        <v>33.433</v>
      </c>
      <c r="AR10" s="39">
        <f t="shared" ca="1" si="19"/>
        <v>24.785</v>
      </c>
      <c r="AS10" s="39">
        <f t="shared" ca="1" si="20"/>
        <v>40.198</v>
      </c>
      <c r="AT10" s="39">
        <f t="shared" ca="1" si="21"/>
        <v>39.601999999999997</v>
      </c>
      <c r="AU10" s="57">
        <f t="shared" ca="1" si="22"/>
        <v>41.384999999999998</v>
      </c>
      <c r="AV10" s="39">
        <f t="shared" ca="1" si="73"/>
        <v>32.253999999999998</v>
      </c>
      <c r="AW10" s="39">
        <f t="shared" ca="1" si="74"/>
        <v>48.78</v>
      </c>
      <c r="AX10" s="39">
        <f t="shared" ca="1" si="75"/>
        <v>43.774000000000001</v>
      </c>
      <c r="AY10" s="58">
        <f t="shared" ca="1" si="26"/>
        <v>50</v>
      </c>
      <c r="AZ10" s="39">
        <f t="shared" ca="1" si="27"/>
        <v>150</v>
      </c>
      <c r="BA10" s="39">
        <f t="shared" ca="1" si="28"/>
        <v>30</v>
      </c>
      <c r="BB10" s="39">
        <f t="shared" ca="1" si="29"/>
        <v>25</v>
      </c>
      <c r="BC10" s="39">
        <f t="shared" ca="1" si="30"/>
        <v>30</v>
      </c>
      <c r="BD10" s="39">
        <f t="shared" ca="1" si="31"/>
        <v>30</v>
      </c>
      <c r="BE10" s="39">
        <f t="shared" ca="1" si="32"/>
        <v>20</v>
      </c>
      <c r="BF10" s="39">
        <f t="shared" ca="1" si="33"/>
        <v>50</v>
      </c>
      <c r="BG10" s="39">
        <f t="shared" ca="1" si="34"/>
        <v>230</v>
      </c>
      <c r="BH10" s="39">
        <f t="shared" ca="1" si="35"/>
        <v>200</v>
      </c>
      <c r="BI10" s="39">
        <f t="shared" ca="1" si="36"/>
        <v>100</v>
      </c>
      <c r="BJ10" s="39">
        <f t="shared" ca="1" si="37"/>
        <v>20</v>
      </c>
      <c r="BK10" s="39">
        <f t="shared" ca="1" si="38"/>
        <v>12</v>
      </c>
      <c r="BL10" s="39">
        <f t="shared" ca="1" si="39"/>
        <v>15</v>
      </c>
      <c r="BM10" s="39">
        <f t="shared" ca="1" si="40"/>
        <v>20</v>
      </c>
      <c r="BN10" s="39">
        <f t="shared" ca="1" si="41"/>
        <v>15</v>
      </c>
      <c r="BO10" s="39">
        <f t="shared" ca="1" si="42"/>
        <v>10</v>
      </c>
      <c r="BP10" s="39">
        <f t="shared" ca="1" si="43"/>
        <v>15</v>
      </c>
      <c r="BQ10" s="39">
        <f t="shared" ca="1" si="44"/>
        <v>30</v>
      </c>
      <c r="BR10" s="39">
        <f t="shared" ca="1" si="45"/>
        <v>8</v>
      </c>
      <c r="BS10" s="57">
        <f t="shared" ca="1" si="46"/>
        <v>15</v>
      </c>
      <c r="BT10" s="39">
        <f t="shared" ca="1" si="76"/>
        <v>130</v>
      </c>
      <c r="BU10" s="39">
        <f t="shared" ca="1" si="77"/>
        <v>30</v>
      </c>
      <c r="BV10" s="39">
        <f t="shared" ca="1" si="78"/>
        <v>800</v>
      </c>
      <c r="BX10" s="138"/>
      <c r="BY10" s="40" t="s">
        <v>327</v>
      </c>
      <c r="BZ10" s="115">
        <v>72.313000000000002</v>
      </c>
      <c r="CA10" s="115">
        <v>72.583299999999994</v>
      </c>
    </row>
    <row r="11" spans="1:79" x14ac:dyDescent="0.15">
      <c r="A11" s="37" t="s">
        <v>88</v>
      </c>
      <c r="B11" s="53">
        <f t="shared" ca="1" si="0"/>
        <v>42430</v>
      </c>
      <c r="C11" s="39">
        <f t="shared" ca="1" si="50"/>
        <v>74.430000000000007</v>
      </c>
      <c r="D11" s="39">
        <f t="shared" ca="1" si="1"/>
        <v>69.178299999999993</v>
      </c>
      <c r="E11" s="39">
        <f t="shared" ca="1" si="51"/>
        <v>58.837000000000003</v>
      </c>
      <c r="F11" s="39">
        <f t="shared" ca="1" si="52"/>
        <v>54.864000000000004</v>
      </c>
      <c r="G11" s="39">
        <f t="shared" ca="1" si="53"/>
        <v>53.050999999999988</v>
      </c>
      <c r="H11" s="39">
        <f t="shared" ca="1" si="54"/>
        <v>51.635000000000005</v>
      </c>
      <c r="I11" s="39">
        <f t="shared" ca="1" si="55"/>
        <v>51.618000000000002</v>
      </c>
      <c r="J11" s="39">
        <f t="shared" ca="1" si="56"/>
        <v>64.712299999999999</v>
      </c>
      <c r="K11" s="39">
        <f t="shared" ca="1" si="57"/>
        <v>59.244699999999995</v>
      </c>
      <c r="L11" s="39">
        <f t="shared" ca="1" si="58"/>
        <v>57.316800000000001</v>
      </c>
      <c r="M11" s="39">
        <f t="shared" ca="1" si="59"/>
        <v>53.949300000000008</v>
      </c>
      <c r="N11" s="39">
        <f t="shared" ca="1" si="60"/>
        <v>52.620899999999992</v>
      </c>
      <c r="O11" s="39">
        <f t="shared" ca="1" si="61"/>
        <v>51.191200000000002</v>
      </c>
      <c r="P11" s="39">
        <f t="shared" ca="1" si="62"/>
        <v>50.673000000000002</v>
      </c>
      <c r="Q11" s="39">
        <f t="shared" ca="1" si="63"/>
        <v>50.62700000000001</v>
      </c>
      <c r="R11" s="39">
        <f t="shared" ca="1" si="64"/>
        <v>51.021000000000001</v>
      </c>
      <c r="S11" s="39">
        <f t="shared" ca="1" si="65"/>
        <v>67.048000000000002</v>
      </c>
      <c r="T11" s="39">
        <f t="shared" ca="1" si="66"/>
        <v>61.72</v>
      </c>
      <c r="U11" s="39">
        <f t="shared" ca="1" si="67"/>
        <v>53.220999999999997</v>
      </c>
      <c r="V11" s="39">
        <f t="shared" ca="1" si="68"/>
        <v>54.406999999999996</v>
      </c>
      <c r="W11" s="57">
        <f t="shared" ca="1" si="69"/>
        <v>52.62</v>
      </c>
      <c r="X11" s="57">
        <f t="shared" ca="1" si="70"/>
        <v>96.485999999999976</v>
      </c>
      <c r="Y11" s="57">
        <f t="shared" ca="1" si="71"/>
        <v>80.325999999999979</v>
      </c>
      <c r="Z11" s="57">
        <f t="shared" ca="1" si="72"/>
        <v>86.027000000000015</v>
      </c>
      <c r="AA11" s="58">
        <f t="shared" ca="1" si="2"/>
        <v>3.7639999999999998</v>
      </c>
      <c r="AB11" s="39">
        <f t="shared" ca="1" si="3"/>
        <v>9.0329999999999995</v>
      </c>
      <c r="AC11" s="39">
        <f t="shared" ca="1" si="4"/>
        <v>19.332999999999998</v>
      </c>
      <c r="AD11" s="39">
        <f t="shared" ca="1" si="5"/>
        <v>23.318000000000001</v>
      </c>
      <c r="AE11" s="39">
        <f t="shared" ca="1" si="6"/>
        <v>25.138000000000002</v>
      </c>
      <c r="AF11" s="39">
        <f t="shared" ca="1" si="7"/>
        <v>26.515000000000001</v>
      </c>
      <c r="AG11" s="39">
        <f t="shared" ca="1" si="8"/>
        <v>26.576000000000001</v>
      </c>
      <c r="AH11" s="39">
        <f t="shared" ca="1" si="9"/>
        <v>7.8710000000000004</v>
      </c>
      <c r="AI11" s="39">
        <f t="shared" ca="1" si="10"/>
        <v>13.346</v>
      </c>
      <c r="AJ11" s="39">
        <f t="shared" ca="1" si="11"/>
        <v>15.423</v>
      </c>
      <c r="AK11" s="39">
        <f t="shared" ca="1" si="12"/>
        <v>18.663</v>
      </c>
      <c r="AL11" s="39">
        <f t="shared" ca="1" si="13"/>
        <v>20.042000000000002</v>
      </c>
      <c r="AM11" s="39">
        <f t="shared" ca="1" si="14"/>
        <v>21.326000000000001</v>
      </c>
      <c r="AN11" s="39">
        <f t="shared" ca="1" si="15"/>
        <v>21.895</v>
      </c>
      <c r="AO11" s="39">
        <f t="shared" ca="1" si="16"/>
        <v>22.056000000000001</v>
      </c>
      <c r="AP11" s="39">
        <f t="shared" ca="1" si="17"/>
        <v>23.266999999999999</v>
      </c>
      <c r="AQ11" s="39">
        <f t="shared" ca="1" si="18"/>
        <v>33.445999999999998</v>
      </c>
      <c r="AR11" s="39">
        <f t="shared" ca="1" si="19"/>
        <v>24.791</v>
      </c>
      <c r="AS11" s="39">
        <f t="shared" ca="1" si="20"/>
        <v>40.725000000000001</v>
      </c>
      <c r="AT11" s="39">
        <f t="shared" ca="1" si="21"/>
        <v>39.543999999999997</v>
      </c>
      <c r="AU11" s="57">
        <f t="shared" ca="1" si="22"/>
        <v>41.311</v>
      </c>
      <c r="AV11" s="39">
        <f t="shared" ca="1" si="73"/>
        <v>32.430999999999997</v>
      </c>
      <c r="AW11" s="39">
        <f t="shared" ca="1" si="74"/>
        <v>48.765000000000001</v>
      </c>
      <c r="AX11" s="39">
        <f t="shared" ca="1" si="75"/>
        <v>43.372999999999998</v>
      </c>
      <c r="AY11" s="58">
        <f t="shared" ca="1" si="26"/>
        <v>60</v>
      </c>
      <c r="AZ11" s="39">
        <f t="shared" ca="1" si="27"/>
        <v>200</v>
      </c>
      <c r="BA11" s="39">
        <f t="shared" ca="1" si="28"/>
        <v>30</v>
      </c>
      <c r="BB11" s="39">
        <f t="shared" ca="1" si="29"/>
        <v>30</v>
      </c>
      <c r="BC11" s="39">
        <f t="shared" ca="1" si="30"/>
        <v>25</v>
      </c>
      <c r="BD11" s="39">
        <f t="shared" ca="1" si="31"/>
        <v>20</v>
      </c>
      <c r="BE11" s="39">
        <f t="shared" ca="1" si="32"/>
        <v>20</v>
      </c>
      <c r="BF11" s="39">
        <f t="shared" ca="1" si="33"/>
        <v>50</v>
      </c>
      <c r="BG11" s="39">
        <f t="shared" ca="1" si="34"/>
        <v>200</v>
      </c>
      <c r="BH11" s="39">
        <f t="shared" ca="1" si="35"/>
        <v>1000</v>
      </c>
      <c r="BI11" s="39">
        <f t="shared" ca="1" si="36"/>
        <v>100</v>
      </c>
      <c r="BJ11" s="39">
        <f t="shared" ca="1" si="37"/>
        <v>15</v>
      </c>
      <c r="BK11" s="39">
        <f t="shared" ca="1" si="38"/>
        <v>15</v>
      </c>
      <c r="BL11" s="39">
        <f t="shared" ca="1" si="39"/>
        <v>20</v>
      </c>
      <c r="BM11" s="39">
        <f t="shared" ca="1" si="40"/>
        <v>20</v>
      </c>
      <c r="BN11" s="39">
        <f t="shared" ca="1" si="41"/>
        <v>15</v>
      </c>
      <c r="BO11" s="39">
        <f t="shared" ca="1" si="42"/>
        <v>12</v>
      </c>
      <c r="BP11" s="39">
        <f t="shared" ca="1" si="43"/>
        <v>15</v>
      </c>
      <c r="BQ11" s="39">
        <f t="shared" ca="1" si="44"/>
        <v>30</v>
      </c>
      <c r="BR11" s="39">
        <f t="shared" ca="1" si="45"/>
        <v>10</v>
      </c>
      <c r="BS11" s="57">
        <f t="shared" ca="1" si="46"/>
        <v>10</v>
      </c>
      <c r="BT11" s="39">
        <f t="shared" ca="1" si="76"/>
        <v>150</v>
      </c>
      <c r="BU11" s="39">
        <f t="shared" ca="1" si="77"/>
        <v>30</v>
      </c>
      <c r="BV11" s="39">
        <f t="shared" ca="1" si="78"/>
        <v>700</v>
      </c>
      <c r="BX11" s="138"/>
      <c r="BY11" s="40" t="s">
        <v>328</v>
      </c>
      <c r="BZ11" s="115">
        <v>72.313000000000002</v>
      </c>
      <c r="CA11" s="39">
        <v>72.590699999999998</v>
      </c>
    </row>
    <row r="12" spans="1:79" x14ac:dyDescent="0.15">
      <c r="A12" s="37" t="s">
        <v>90</v>
      </c>
      <c r="B12" s="53">
        <f t="shared" ca="1" si="0"/>
        <v>42437</v>
      </c>
      <c r="C12" s="39">
        <f t="shared" ca="1" si="50"/>
        <v>74.474000000000004</v>
      </c>
      <c r="D12" s="39">
        <f t="shared" ca="1" si="1"/>
        <v>69.354299999999995</v>
      </c>
      <c r="E12" s="39">
        <f t="shared" ca="1" si="51"/>
        <v>62.863</v>
      </c>
      <c r="F12" s="39">
        <f t="shared" ca="1" si="52"/>
        <v>54.691000000000003</v>
      </c>
      <c r="G12" s="39">
        <f t="shared" ca="1" si="53"/>
        <v>52.980999999999995</v>
      </c>
      <c r="H12" s="39">
        <f t="shared" ca="1" si="54"/>
        <v>51.587000000000003</v>
      </c>
      <c r="I12" s="39">
        <f t="shared" ca="1" si="55"/>
        <v>51.518000000000001</v>
      </c>
      <c r="J12" s="39">
        <f t="shared" ca="1" si="56"/>
        <v>64.779299999999992</v>
      </c>
      <c r="K12" s="39">
        <f t="shared" ca="1" si="57"/>
        <v>59.282699999999998</v>
      </c>
      <c r="L12" s="39">
        <f t="shared" ca="1" si="58"/>
        <v>57.4328</v>
      </c>
      <c r="M12" s="39">
        <f t="shared" ca="1" si="59"/>
        <v>53.996300000000005</v>
      </c>
      <c r="N12" s="39">
        <f t="shared" ca="1" si="60"/>
        <v>52.617899999999992</v>
      </c>
      <c r="O12" s="39">
        <f t="shared" ca="1" si="61"/>
        <v>51.062200000000004</v>
      </c>
      <c r="P12" s="39">
        <f t="shared" ca="1" si="62"/>
        <v>50.786999999999999</v>
      </c>
      <c r="Q12" s="39">
        <f t="shared" ca="1" si="63"/>
        <v>50.766000000000005</v>
      </c>
      <c r="R12" s="39">
        <f t="shared" ca="1" si="64"/>
        <v>51.075999999999993</v>
      </c>
      <c r="S12" s="39">
        <f t="shared" ca="1" si="65"/>
        <v>67.106999999999999</v>
      </c>
      <c r="T12" s="39">
        <f t="shared" ca="1" si="66"/>
        <v>61.768999999999991</v>
      </c>
      <c r="U12" s="39">
        <f t="shared" ca="1" si="67"/>
        <v>69.203999999999994</v>
      </c>
      <c r="V12" s="39">
        <f t="shared" ca="1" si="68"/>
        <v>54.37299999999999</v>
      </c>
      <c r="W12" s="57">
        <f t="shared" ca="1" si="69"/>
        <v>51.673999999999999</v>
      </c>
      <c r="X12" s="57">
        <f t="shared" ca="1" si="70"/>
        <v>96.529999999999973</v>
      </c>
      <c r="Y12" s="57">
        <f t="shared" ca="1" si="71"/>
        <v>80.417999999999978</v>
      </c>
      <c r="Z12" s="57">
        <f t="shared" ca="1" si="72"/>
        <v>85.908000000000015</v>
      </c>
      <c r="AA12" s="58">
        <f t="shared" ca="1" si="2"/>
        <v>3.72</v>
      </c>
      <c r="AB12" s="39">
        <f t="shared" ca="1" si="3"/>
        <v>8.8569999999999993</v>
      </c>
      <c r="AC12" s="39">
        <f t="shared" ca="1" si="4"/>
        <v>15.307</v>
      </c>
      <c r="AD12" s="39">
        <f t="shared" ca="1" si="5"/>
        <v>23.491</v>
      </c>
      <c r="AE12" s="39">
        <f t="shared" ca="1" si="6"/>
        <v>25.207999999999998</v>
      </c>
      <c r="AF12" s="39">
        <f t="shared" ca="1" si="7"/>
        <v>26.562999999999999</v>
      </c>
      <c r="AG12" s="39">
        <f t="shared" ca="1" si="8"/>
        <v>26.675999999999998</v>
      </c>
      <c r="AH12" s="39">
        <f t="shared" ca="1" si="9"/>
        <v>7.8040000000000003</v>
      </c>
      <c r="AI12" s="39">
        <f t="shared" ca="1" si="10"/>
        <v>13.308</v>
      </c>
      <c r="AJ12" s="39">
        <f t="shared" ca="1" si="11"/>
        <v>15.307</v>
      </c>
      <c r="AK12" s="39">
        <f t="shared" ca="1" si="12"/>
        <v>18.616</v>
      </c>
      <c r="AL12" s="39">
        <f t="shared" ca="1" si="13"/>
        <v>20.045000000000002</v>
      </c>
      <c r="AM12" s="39">
        <f t="shared" ca="1" si="14"/>
        <v>21.454999999999998</v>
      </c>
      <c r="AN12" s="39">
        <f t="shared" ca="1" si="15"/>
        <v>21.780999999999999</v>
      </c>
      <c r="AO12" s="39">
        <f t="shared" ca="1" si="16"/>
        <v>21.917000000000002</v>
      </c>
      <c r="AP12" s="39">
        <f t="shared" ca="1" si="17"/>
        <v>23.212</v>
      </c>
      <c r="AQ12" s="39">
        <f t="shared" ca="1" si="18"/>
        <v>33.387</v>
      </c>
      <c r="AR12" s="39">
        <f t="shared" ca="1" si="19"/>
        <v>24.742000000000001</v>
      </c>
      <c r="AS12" s="39">
        <f t="shared" ca="1" si="20"/>
        <v>24.742000000000001</v>
      </c>
      <c r="AT12" s="39">
        <f t="shared" ca="1" si="21"/>
        <v>39.578000000000003</v>
      </c>
      <c r="AU12" s="57">
        <f t="shared" ca="1" si="22"/>
        <v>42.256999999999998</v>
      </c>
      <c r="AV12" s="39">
        <f t="shared" ca="1" si="73"/>
        <v>32.387</v>
      </c>
      <c r="AW12" s="39">
        <f t="shared" ca="1" si="74"/>
        <v>48.673000000000002</v>
      </c>
      <c r="AX12" s="39">
        <f t="shared" ca="1" si="75"/>
        <v>43.491999999999997</v>
      </c>
      <c r="AY12" s="58">
        <f t="shared" ca="1" si="26"/>
        <v>50</v>
      </c>
      <c r="AZ12" s="39">
        <f t="shared" ca="1" si="27"/>
        <v>180</v>
      </c>
      <c r="BA12" s="39">
        <f t="shared" ca="1" si="28"/>
        <v>30</v>
      </c>
      <c r="BB12" s="39">
        <f t="shared" ca="1" si="29"/>
        <v>25</v>
      </c>
      <c r="BC12" s="39">
        <f t="shared" ca="1" si="30"/>
        <v>25</v>
      </c>
      <c r="BD12" s="39">
        <f t="shared" ca="1" si="31"/>
        <v>20</v>
      </c>
      <c r="BE12" s="39">
        <f t="shared" ca="1" si="32"/>
        <v>20</v>
      </c>
      <c r="BF12" s="39">
        <f t="shared" ca="1" si="33"/>
        <v>50</v>
      </c>
      <c r="BG12" s="39">
        <f t="shared" ca="1" si="34"/>
        <v>200</v>
      </c>
      <c r="BH12" s="39">
        <f t="shared" ca="1" si="35"/>
        <v>250</v>
      </c>
      <c r="BI12" s="39">
        <f t="shared" ca="1" si="36"/>
        <v>120</v>
      </c>
      <c r="BJ12" s="39">
        <f t="shared" ca="1" si="37"/>
        <v>15</v>
      </c>
      <c r="BK12" s="39">
        <f t="shared" ca="1" si="38"/>
        <v>15</v>
      </c>
      <c r="BL12" s="39">
        <f t="shared" ca="1" si="39"/>
        <v>20</v>
      </c>
      <c r="BM12" s="39">
        <f t="shared" ca="1" si="40"/>
        <v>15</v>
      </c>
      <c r="BN12" s="39">
        <f t="shared" ca="1" si="41"/>
        <v>15</v>
      </c>
      <c r="BO12" s="39">
        <f t="shared" ca="1" si="42"/>
        <v>10</v>
      </c>
      <c r="BP12" s="39">
        <f t="shared" ca="1" si="43"/>
        <v>15</v>
      </c>
      <c r="BQ12" s="39">
        <f t="shared" ca="1" si="44"/>
        <v>30</v>
      </c>
      <c r="BR12" s="39">
        <f t="shared" ca="1" si="45"/>
        <v>8</v>
      </c>
      <c r="BS12" s="57">
        <f t="shared" ca="1" si="46"/>
        <v>10</v>
      </c>
      <c r="BT12" s="39">
        <f t="shared" ca="1" si="76"/>
        <v>150</v>
      </c>
      <c r="BU12" s="39">
        <f t="shared" ca="1" si="77"/>
        <v>40</v>
      </c>
      <c r="BV12" s="39">
        <f t="shared" ca="1" si="78"/>
        <v>600</v>
      </c>
      <c r="BX12" s="138"/>
      <c r="BY12" s="40" t="s">
        <v>329</v>
      </c>
      <c r="BZ12" s="115">
        <v>72.313000000000002</v>
      </c>
      <c r="CA12" s="39">
        <v>72.739800000000002</v>
      </c>
    </row>
    <row r="13" spans="1:79" x14ac:dyDescent="0.15">
      <c r="A13" s="37" t="s">
        <v>92</v>
      </c>
      <c r="B13" s="53">
        <f t="shared" ca="1" si="0"/>
        <v>42445</v>
      </c>
      <c r="C13" s="39">
        <f t="shared" ca="1" si="50"/>
        <v>74.956000000000003</v>
      </c>
      <c r="D13" s="39">
        <f t="shared" ca="1" si="1"/>
        <v>69.328299999999999</v>
      </c>
      <c r="E13" s="39">
        <f t="shared" ca="1" si="51"/>
        <v>62.585000000000001</v>
      </c>
      <c r="F13" s="39">
        <f t="shared" ca="1" si="52"/>
        <v>54.626000000000005</v>
      </c>
      <c r="G13" s="39">
        <f t="shared" ca="1" si="53"/>
        <v>55.864999999999995</v>
      </c>
      <c r="H13" s="39">
        <f t="shared" ca="1" si="54"/>
        <v>51.721000000000004</v>
      </c>
      <c r="I13" s="39">
        <f t="shared" ca="1" si="55"/>
        <v>51.621000000000002</v>
      </c>
      <c r="J13" s="39">
        <f t="shared" ca="1" si="56"/>
        <v>64.925299999999993</v>
      </c>
      <c r="K13" s="39">
        <f t="shared" ca="1" si="57"/>
        <v>59.374699999999997</v>
      </c>
      <c r="L13" s="39">
        <f t="shared" ca="1" si="58"/>
        <v>57.343800000000002</v>
      </c>
      <c r="M13" s="39">
        <f t="shared" ca="1" si="59"/>
        <v>53.933300000000003</v>
      </c>
      <c r="N13" s="39">
        <f t="shared" ca="1" si="60"/>
        <v>52.478899999999996</v>
      </c>
      <c r="O13" s="39">
        <f t="shared" ca="1" si="61"/>
        <v>51.147199999999998</v>
      </c>
      <c r="P13" s="39">
        <f t="shared" ca="1" si="62"/>
        <v>50.902999999999999</v>
      </c>
      <c r="Q13" s="39">
        <f t="shared" ca="1" si="63"/>
        <v>50.772000000000006</v>
      </c>
      <c r="R13" s="39">
        <f t="shared" ca="1" si="64"/>
        <v>50.91</v>
      </c>
      <c r="S13" s="39">
        <f t="shared" ca="1" si="65"/>
        <v>67.13900000000001</v>
      </c>
      <c r="T13" s="39">
        <f t="shared" ca="1" si="66"/>
        <v>61.632999999999996</v>
      </c>
      <c r="U13" s="39">
        <f t="shared" ca="1" si="67"/>
        <v>60.717999999999996</v>
      </c>
      <c r="V13" s="39">
        <f t="shared" ca="1" si="68"/>
        <v>53.937999999999995</v>
      </c>
      <c r="W13" s="57">
        <f t="shared" ca="1" si="69"/>
        <v>51.742999999999995</v>
      </c>
      <c r="X13" s="57">
        <f t="shared" ca="1" si="70"/>
        <v>96.854999999999976</v>
      </c>
      <c r="Y13" s="57">
        <f t="shared" ca="1" si="71"/>
        <v>80.615999999999985</v>
      </c>
      <c r="Z13" s="57">
        <f t="shared" ca="1" si="72"/>
        <v>86.080000000000013</v>
      </c>
      <c r="AA13" s="58">
        <f t="shared" ca="1" si="2"/>
        <v>3.238</v>
      </c>
      <c r="AB13" s="39">
        <f t="shared" ca="1" si="3"/>
        <v>8.8829999999999991</v>
      </c>
      <c r="AC13" s="39">
        <f t="shared" ca="1" si="4"/>
        <v>15.585000000000001</v>
      </c>
      <c r="AD13" s="39">
        <f t="shared" ca="1" si="5"/>
        <v>23.556000000000001</v>
      </c>
      <c r="AE13" s="39">
        <f t="shared" ca="1" si="6"/>
        <v>22.324000000000002</v>
      </c>
      <c r="AF13" s="39">
        <f t="shared" ca="1" si="7"/>
        <v>26.428999999999998</v>
      </c>
      <c r="AG13" s="39">
        <f t="shared" ca="1" si="8"/>
        <v>26.573</v>
      </c>
      <c r="AH13" s="39">
        <f t="shared" ca="1" si="9"/>
        <v>7.6580000000000004</v>
      </c>
      <c r="AI13" s="39">
        <f t="shared" ca="1" si="10"/>
        <v>13.215999999999999</v>
      </c>
      <c r="AJ13" s="39">
        <f t="shared" ca="1" si="11"/>
        <v>15.396000000000001</v>
      </c>
      <c r="AK13" s="39">
        <f t="shared" ca="1" si="12"/>
        <v>18.678999999999998</v>
      </c>
      <c r="AL13" s="39">
        <f t="shared" ca="1" si="13"/>
        <v>20.184000000000001</v>
      </c>
      <c r="AM13" s="39">
        <f t="shared" ca="1" si="14"/>
        <v>21.37</v>
      </c>
      <c r="AN13" s="39">
        <f t="shared" ca="1" si="15"/>
        <v>21.664999999999999</v>
      </c>
      <c r="AO13" s="39">
        <f t="shared" ca="1" si="16"/>
        <v>21.911000000000001</v>
      </c>
      <c r="AP13" s="39">
        <f t="shared" ca="1" si="17"/>
        <v>23.378</v>
      </c>
      <c r="AQ13" s="39">
        <f t="shared" ca="1" si="18"/>
        <v>33.354999999999997</v>
      </c>
      <c r="AR13" s="39">
        <f t="shared" ca="1" si="19"/>
        <v>24.878</v>
      </c>
      <c r="AS13" s="39">
        <f t="shared" ca="1" si="20"/>
        <v>33.228000000000002</v>
      </c>
      <c r="AT13" s="39">
        <f t="shared" ca="1" si="21"/>
        <v>40.012999999999998</v>
      </c>
      <c r="AU13" s="57">
        <f t="shared" ca="1" si="22"/>
        <v>42.188000000000002</v>
      </c>
      <c r="AV13" s="39">
        <f t="shared" ca="1" si="73"/>
        <v>32.061999999999998</v>
      </c>
      <c r="AW13" s="39">
        <f t="shared" ca="1" si="74"/>
        <v>48.475000000000001</v>
      </c>
      <c r="AX13" s="39">
        <f t="shared" ca="1" si="75"/>
        <v>43.32</v>
      </c>
      <c r="AY13" s="58">
        <f t="shared" ca="1" si="26"/>
        <v>30</v>
      </c>
      <c r="AZ13" s="39">
        <f t="shared" ca="1" si="27"/>
        <v>180</v>
      </c>
      <c r="BA13" s="39">
        <f t="shared" ca="1" si="28"/>
        <v>30</v>
      </c>
      <c r="BB13" s="39">
        <f t="shared" ca="1" si="29"/>
        <v>30</v>
      </c>
      <c r="BC13" s="39">
        <f t="shared" ca="1" si="30"/>
        <v>30</v>
      </c>
      <c r="BD13" s="39">
        <f t="shared" ca="1" si="31"/>
        <v>15</v>
      </c>
      <c r="BE13" s="39">
        <f t="shared" ca="1" si="32"/>
        <v>15</v>
      </c>
      <c r="BF13" s="39">
        <f t="shared" ca="1" si="33"/>
        <v>40</v>
      </c>
      <c r="BG13" s="39">
        <f t="shared" ca="1" si="34"/>
        <v>180</v>
      </c>
      <c r="BH13" s="39">
        <f t="shared" ca="1" si="35"/>
        <v>220</v>
      </c>
      <c r="BI13" s="39">
        <f t="shared" ca="1" si="36"/>
        <v>120</v>
      </c>
      <c r="BJ13" s="39">
        <f t="shared" ca="1" si="37"/>
        <v>20</v>
      </c>
      <c r="BK13" s="39">
        <f t="shared" ca="1" si="38"/>
        <v>20</v>
      </c>
      <c r="BL13" s="39">
        <f t="shared" ca="1" si="39"/>
        <v>20</v>
      </c>
      <c r="BM13" s="39">
        <f t="shared" ca="1" si="40"/>
        <v>12</v>
      </c>
      <c r="BN13" s="39">
        <f t="shared" ca="1" si="41"/>
        <v>15</v>
      </c>
      <c r="BO13" s="39">
        <f t="shared" ca="1" si="42"/>
        <v>12</v>
      </c>
      <c r="BP13" s="39">
        <f t="shared" ca="1" si="43"/>
        <v>12</v>
      </c>
      <c r="BQ13" s="39">
        <f t="shared" ca="1" si="44"/>
        <v>30</v>
      </c>
      <c r="BR13" s="39">
        <f t="shared" ca="1" si="45"/>
        <v>8</v>
      </c>
      <c r="BS13" s="57">
        <f t="shared" ca="1" si="46"/>
        <v>10</v>
      </c>
      <c r="BT13" s="39">
        <f t="shared" ca="1" si="76"/>
        <v>120</v>
      </c>
      <c r="BU13" s="39">
        <f t="shared" ca="1" si="77"/>
        <v>30</v>
      </c>
      <c r="BV13" s="39">
        <f t="shared" ca="1" si="78"/>
        <v>600</v>
      </c>
      <c r="BX13" s="138"/>
      <c r="BY13" s="40" t="s">
        <v>330</v>
      </c>
      <c r="BZ13" s="115">
        <v>72.313000000000002</v>
      </c>
      <c r="CA13" s="39">
        <v>72.612300000000005</v>
      </c>
    </row>
    <row r="14" spans="1:79" x14ac:dyDescent="0.15">
      <c r="A14" s="37" t="s">
        <v>94</v>
      </c>
      <c r="B14" s="53">
        <f t="shared" ca="1" si="0"/>
        <v>42451</v>
      </c>
      <c r="C14" s="39">
        <f t="shared" ca="1" si="50"/>
        <v>74.391000000000005</v>
      </c>
      <c r="D14" s="39">
        <f t="shared" ca="1" si="1"/>
        <v>68.887299999999996</v>
      </c>
      <c r="E14" s="39">
        <f t="shared" ca="1" si="51"/>
        <v>58.795000000000002</v>
      </c>
      <c r="F14" s="39">
        <f t="shared" ca="1" si="52"/>
        <v>54.807000000000002</v>
      </c>
      <c r="G14" s="39">
        <f t="shared" ca="1" si="53"/>
        <v>52.826999999999998</v>
      </c>
      <c r="H14" s="39">
        <f t="shared" ca="1" si="54"/>
        <v>51.921000000000006</v>
      </c>
      <c r="I14" s="39">
        <f t="shared" ca="1" si="55"/>
        <v>51.841000000000001</v>
      </c>
      <c r="J14" s="39">
        <f t="shared" ca="1" si="56"/>
        <v>64.860299999999995</v>
      </c>
      <c r="K14" s="39">
        <f t="shared" ca="1" si="57"/>
        <v>59.566699999999997</v>
      </c>
      <c r="L14" s="39">
        <f t="shared" ca="1" si="58"/>
        <v>57.159800000000004</v>
      </c>
      <c r="M14" s="39">
        <f t="shared" ca="1" si="59"/>
        <v>54.194300000000005</v>
      </c>
      <c r="N14" s="39">
        <f t="shared" ca="1" si="60"/>
        <v>52.515899999999995</v>
      </c>
      <c r="O14" s="39">
        <f t="shared" ca="1" si="61"/>
        <v>51.235200000000006</v>
      </c>
      <c r="P14" s="39">
        <f t="shared" ca="1" si="62"/>
        <v>50.564999999999998</v>
      </c>
      <c r="Q14" s="39">
        <f t="shared" ca="1" si="63"/>
        <v>50.661000000000008</v>
      </c>
      <c r="R14" s="39">
        <f t="shared" ca="1" si="64"/>
        <v>50.882999999999996</v>
      </c>
      <c r="S14" s="39">
        <f t="shared" ca="1" si="65"/>
        <v>67.015000000000001</v>
      </c>
      <c r="T14" s="39">
        <f t="shared" ca="1" si="66"/>
        <v>61.58</v>
      </c>
      <c r="U14" s="39">
        <f t="shared" ca="1" si="67"/>
        <v>57.260999999999996</v>
      </c>
      <c r="V14" s="39">
        <f t="shared" ca="1" si="68"/>
        <v>54.639999999999993</v>
      </c>
      <c r="W14" s="57">
        <f t="shared" ca="1" si="69"/>
        <v>52.791999999999994</v>
      </c>
      <c r="X14" s="57">
        <f t="shared" ca="1" si="70"/>
        <v>96.780999999999977</v>
      </c>
      <c r="Y14" s="57">
        <f t="shared" ca="1" si="71"/>
        <v>80.650999999999982</v>
      </c>
      <c r="Z14" s="57">
        <f t="shared" ca="1" si="72"/>
        <v>86.00200000000001</v>
      </c>
      <c r="AA14" s="58">
        <f t="shared" ca="1" si="2"/>
        <v>3.8029999999999999</v>
      </c>
      <c r="AB14" s="39">
        <f t="shared" ca="1" si="3"/>
        <v>9.3239999999999998</v>
      </c>
      <c r="AC14" s="39">
        <f t="shared" ca="1" si="4"/>
        <v>19.375</v>
      </c>
      <c r="AD14" s="39">
        <f t="shared" ca="1" si="5"/>
        <v>23.375</v>
      </c>
      <c r="AE14" s="39">
        <f t="shared" ca="1" si="6"/>
        <v>25.361999999999998</v>
      </c>
      <c r="AF14" s="39">
        <f t="shared" ca="1" si="7"/>
        <v>26.228999999999999</v>
      </c>
      <c r="AG14" s="39">
        <f t="shared" ca="1" si="8"/>
        <v>26.353000000000002</v>
      </c>
      <c r="AH14" s="39">
        <f t="shared" ca="1" si="9"/>
        <v>7.7229999999999999</v>
      </c>
      <c r="AI14" s="39">
        <f t="shared" ca="1" si="10"/>
        <v>13.023999999999999</v>
      </c>
      <c r="AJ14" s="39">
        <f t="shared" ca="1" si="11"/>
        <v>15.58</v>
      </c>
      <c r="AK14" s="39">
        <f t="shared" ca="1" si="12"/>
        <v>18.417999999999999</v>
      </c>
      <c r="AL14" s="39">
        <f t="shared" ca="1" si="13"/>
        <v>20.146999999999998</v>
      </c>
      <c r="AM14" s="39">
        <f t="shared" ca="1" si="14"/>
        <v>21.282</v>
      </c>
      <c r="AN14" s="39">
        <f t="shared" ca="1" si="15"/>
        <v>22.003</v>
      </c>
      <c r="AO14" s="39">
        <f t="shared" ca="1" si="16"/>
        <v>22.021999999999998</v>
      </c>
      <c r="AP14" s="39">
        <f t="shared" ca="1" si="17"/>
        <v>23.405000000000001</v>
      </c>
      <c r="AQ14" s="39">
        <f t="shared" ca="1" si="18"/>
        <v>33.478999999999999</v>
      </c>
      <c r="AR14" s="39">
        <f t="shared" ca="1" si="19"/>
        <v>24.931000000000001</v>
      </c>
      <c r="AS14" s="39">
        <f t="shared" ca="1" si="20"/>
        <v>36.685000000000002</v>
      </c>
      <c r="AT14" s="39">
        <f t="shared" ca="1" si="21"/>
        <v>39.311</v>
      </c>
      <c r="AU14" s="57">
        <f t="shared" ca="1" si="22"/>
        <v>41.139000000000003</v>
      </c>
      <c r="AV14" s="39">
        <f t="shared" ca="1" si="73"/>
        <v>32.136000000000003</v>
      </c>
      <c r="AW14" s="39">
        <f t="shared" ca="1" si="74"/>
        <v>48.44</v>
      </c>
      <c r="AX14" s="39">
        <f t="shared" ca="1" si="75"/>
        <v>43.398000000000003</v>
      </c>
      <c r="AY14" s="58">
        <f t="shared" ca="1" si="26"/>
        <v>30</v>
      </c>
      <c r="AZ14" s="39">
        <f t="shared" ca="1" si="27"/>
        <v>200</v>
      </c>
      <c r="BA14" s="39">
        <f t="shared" ca="1" si="28"/>
        <v>30</v>
      </c>
      <c r="BB14" s="39">
        <f t="shared" ca="1" si="29"/>
        <v>30</v>
      </c>
      <c r="BC14" s="39">
        <f t="shared" ca="1" si="30"/>
        <v>30</v>
      </c>
      <c r="BD14" s="39">
        <f t="shared" ca="1" si="31"/>
        <v>15</v>
      </c>
      <c r="BE14" s="39">
        <f t="shared" ca="1" si="32"/>
        <v>12</v>
      </c>
      <c r="BF14" s="39">
        <f t="shared" ca="1" si="33"/>
        <v>40</v>
      </c>
      <c r="BG14" s="39">
        <f t="shared" ca="1" si="34"/>
        <v>150</v>
      </c>
      <c r="BH14" s="39">
        <f t="shared" ca="1" si="35"/>
        <v>200</v>
      </c>
      <c r="BI14" s="39">
        <f t="shared" ca="1" si="36"/>
        <v>50</v>
      </c>
      <c r="BJ14" s="39">
        <f t="shared" ca="1" si="37"/>
        <v>20</v>
      </c>
      <c r="BK14" s="39">
        <f t="shared" ca="1" si="38"/>
        <v>20</v>
      </c>
      <c r="BL14" s="39">
        <f t="shared" ca="1" si="39"/>
        <v>20</v>
      </c>
      <c r="BM14" s="39">
        <f t="shared" ca="1" si="40"/>
        <v>15</v>
      </c>
      <c r="BN14" s="39">
        <f t="shared" ca="1" si="41"/>
        <v>15</v>
      </c>
      <c r="BO14" s="39">
        <f t="shared" ca="1" si="42"/>
        <v>12</v>
      </c>
      <c r="BP14" s="39">
        <f t="shared" ca="1" si="43"/>
        <v>15</v>
      </c>
      <c r="BQ14" s="39">
        <f t="shared" ca="1" si="44"/>
        <v>30</v>
      </c>
      <c r="BR14" s="39">
        <f t="shared" ca="1" si="45"/>
        <v>8</v>
      </c>
      <c r="BS14" s="57">
        <f t="shared" ca="1" si="46"/>
        <v>10</v>
      </c>
      <c r="BT14" s="39">
        <f t="shared" ca="1" si="76"/>
        <v>150</v>
      </c>
      <c r="BU14" s="39">
        <f t="shared" ca="1" si="77"/>
        <v>30</v>
      </c>
      <c r="BV14" s="39">
        <f t="shared" ca="1" si="78"/>
        <v>600</v>
      </c>
      <c r="BX14" s="138"/>
      <c r="BY14" s="40" t="s">
        <v>331</v>
      </c>
      <c r="BZ14" s="115">
        <v>72.313000000000002</v>
      </c>
      <c r="CA14" s="39">
        <v>72.662899999999993</v>
      </c>
    </row>
    <row r="15" spans="1:79" x14ac:dyDescent="0.15">
      <c r="A15" s="37" t="s">
        <v>96</v>
      </c>
      <c r="B15" s="53">
        <f t="shared" ca="1" si="0"/>
        <v>42458</v>
      </c>
      <c r="C15" s="39">
        <f t="shared" ca="1" si="50"/>
        <v>74.320999999999998</v>
      </c>
      <c r="D15" s="39">
        <f t="shared" ca="1" si="1"/>
        <v>69.149299999999997</v>
      </c>
      <c r="E15" s="39">
        <f t="shared" ca="1" si="51"/>
        <v>58.83</v>
      </c>
      <c r="F15" s="39">
        <f t="shared" ca="1" si="52"/>
        <v>55.234999999999999</v>
      </c>
      <c r="G15" s="39">
        <f t="shared" ca="1" si="53"/>
        <v>53.218999999999994</v>
      </c>
      <c r="H15" s="39">
        <f t="shared" ca="1" si="54"/>
        <v>51.67</v>
      </c>
      <c r="I15" s="39">
        <f t="shared" ca="1" si="55"/>
        <v>51.600999999999999</v>
      </c>
      <c r="J15" s="39">
        <f t="shared" ca="1" si="56"/>
        <v>64.750299999999996</v>
      </c>
      <c r="K15" s="39">
        <f t="shared" ca="1" si="57"/>
        <v>59.340699999999998</v>
      </c>
      <c r="L15" s="39">
        <f t="shared" ca="1" si="58"/>
        <v>57.3628</v>
      </c>
      <c r="M15" s="39">
        <f t="shared" ca="1" si="59"/>
        <v>54.389300000000006</v>
      </c>
      <c r="N15" s="39">
        <f t="shared" ca="1" si="60"/>
        <v>52.780899999999988</v>
      </c>
      <c r="O15" s="39">
        <f t="shared" ca="1" si="61"/>
        <v>51.275199999999998</v>
      </c>
      <c r="P15" s="39">
        <f t="shared" ca="1" si="62"/>
        <v>50.73</v>
      </c>
      <c r="Q15" s="39">
        <f t="shared" ca="1" si="63"/>
        <v>50.676000000000002</v>
      </c>
      <c r="R15" s="39">
        <f t="shared" ca="1" si="64"/>
        <v>51.099999999999994</v>
      </c>
      <c r="S15" s="39">
        <f t="shared" ca="1" si="65"/>
        <v>67.045000000000002</v>
      </c>
      <c r="T15" s="39">
        <f t="shared" ca="1" si="66"/>
        <v>61.657999999999994</v>
      </c>
      <c r="U15" s="39">
        <f t="shared" ca="1" si="67"/>
        <v>55.210999999999999</v>
      </c>
      <c r="V15" s="39">
        <f t="shared" ca="1" si="68"/>
        <v>54.661999999999992</v>
      </c>
      <c r="W15" s="57">
        <f t="shared" ca="1" si="69"/>
        <v>52.713999999999999</v>
      </c>
      <c r="X15" s="57">
        <f t="shared" ca="1" si="70"/>
        <v>96.678999999999974</v>
      </c>
      <c r="Y15" s="57">
        <f t="shared" ca="1" si="71"/>
        <v>80.45799999999997</v>
      </c>
      <c r="Z15" s="57">
        <f t="shared" ca="1" si="72"/>
        <v>87.381</v>
      </c>
      <c r="AA15" s="58">
        <f t="shared" ca="1" si="2"/>
        <v>3.8730000000000002</v>
      </c>
      <c r="AB15" s="39">
        <f t="shared" ca="1" si="3"/>
        <v>9.0619999999999994</v>
      </c>
      <c r="AC15" s="39">
        <f t="shared" ca="1" si="4"/>
        <v>19.34</v>
      </c>
      <c r="AD15" s="39">
        <f t="shared" ca="1" si="5"/>
        <v>22.946999999999999</v>
      </c>
      <c r="AE15" s="39">
        <f t="shared" ca="1" si="6"/>
        <v>24.97</v>
      </c>
      <c r="AF15" s="39">
        <f t="shared" ca="1" si="7"/>
        <v>26.48</v>
      </c>
      <c r="AG15" s="39">
        <f t="shared" ca="1" si="8"/>
        <v>26.593</v>
      </c>
      <c r="AH15" s="39">
        <f t="shared" ca="1" si="9"/>
        <v>7.8330000000000002</v>
      </c>
      <c r="AI15" s="39">
        <f t="shared" ca="1" si="10"/>
        <v>13.25</v>
      </c>
      <c r="AJ15" s="39">
        <f t="shared" ca="1" si="11"/>
        <v>15.377000000000001</v>
      </c>
      <c r="AK15" s="39">
        <f t="shared" ca="1" si="12"/>
        <v>18.222999999999999</v>
      </c>
      <c r="AL15" s="39">
        <f t="shared" ca="1" si="13"/>
        <v>19.882000000000001</v>
      </c>
      <c r="AM15" s="39">
        <f t="shared" ca="1" si="14"/>
        <v>21.242000000000001</v>
      </c>
      <c r="AN15" s="39">
        <f t="shared" ca="1" si="15"/>
        <v>21.838000000000001</v>
      </c>
      <c r="AO15" s="39">
        <f t="shared" ca="1" si="16"/>
        <v>22.007000000000001</v>
      </c>
      <c r="AP15" s="39">
        <f t="shared" ca="1" si="17"/>
        <v>23.187999999999999</v>
      </c>
      <c r="AQ15" s="39">
        <f t="shared" ca="1" si="18"/>
        <v>33.448999999999998</v>
      </c>
      <c r="AR15" s="39">
        <f t="shared" ca="1" si="19"/>
        <v>24.853000000000002</v>
      </c>
      <c r="AS15" s="39">
        <f t="shared" ca="1" si="20"/>
        <v>38.734999999999999</v>
      </c>
      <c r="AT15" s="39">
        <f t="shared" ca="1" si="21"/>
        <v>39.289000000000001</v>
      </c>
      <c r="AU15" s="57">
        <f t="shared" ca="1" si="22"/>
        <v>41.216999999999999</v>
      </c>
      <c r="AV15" s="39">
        <f t="shared" ca="1" si="73"/>
        <v>32.238</v>
      </c>
      <c r="AW15" s="39">
        <f t="shared" ca="1" si="74"/>
        <v>48.633000000000003</v>
      </c>
      <c r="AX15" s="39">
        <f t="shared" ca="1" si="75"/>
        <v>42.018999999999998</v>
      </c>
      <c r="AY15" s="58">
        <f t="shared" ca="1" si="26"/>
        <v>50</v>
      </c>
      <c r="AZ15" s="39">
        <f t="shared" ca="1" si="27"/>
        <v>200</v>
      </c>
      <c r="BA15" s="39">
        <f t="shared" ca="1" si="28"/>
        <v>30</v>
      </c>
      <c r="BB15" s="39">
        <f t="shared" ca="1" si="29"/>
        <v>30</v>
      </c>
      <c r="BC15" s="39">
        <f t="shared" ca="1" si="30"/>
        <v>30</v>
      </c>
      <c r="BD15" s="39">
        <f t="shared" ca="1" si="31"/>
        <v>20</v>
      </c>
      <c r="BE15" s="39">
        <f t="shared" ca="1" si="32"/>
        <v>15</v>
      </c>
      <c r="BF15" s="39">
        <f t="shared" ca="1" si="33"/>
        <v>50</v>
      </c>
      <c r="BG15" s="39">
        <f t="shared" ca="1" si="34"/>
        <v>200</v>
      </c>
      <c r="BH15" s="39">
        <f t="shared" ca="1" si="35"/>
        <v>180</v>
      </c>
      <c r="BI15" s="39">
        <f t="shared" ca="1" si="36"/>
        <v>80</v>
      </c>
      <c r="BJ15" s="39">
        <f t="shared" ca="1" si="37"/>
        <v>20</v>
      </c>
      <c r="BK15" s="39">
        <f t="shared" ca="1" si="38"/>
        <v>30</v>
      </c>
      <c r="BL15" s="39">
        <f t="shared" ca="1" si="39"/>
        <v>15</v>
      </c>
      <c r="BM15" s="39">
        <f t="shared" ca="1" si="40"/>
        <v>15</v>
      </c>
      <c r="BN15" s="39">
        <f t="shared" ca="1" si="41"/>
        <v>15</v>
      </c>
      <c r="BO15" s="39">
        <f t="shared" ca="1" si="42"/>
        <v>12</v>
      </c>
      <c r="BP15" s="39">
        <f t="shared" ca="1" si="43"/>
        <v>15</v>
      </c>
      <c r="BQ15" s="39">
        <f t="shared" ca="1" si="44"/>
        <v>20</v>
      </c>
      <c r="BR15" s="39">
        <f t="shared" ca="1" si="45"/>
        <v>10</v>
      </c>
      <c r="BS15" s="57">
        <f t="shared" ca="1" si="46"/>
        <v>20</v>
      </c>
      <c r="BT15" s="39">
        <f t="shared" ca="1" si="76"/>
        <v>180</v>
      </c>
      <c r="BU15" s="39">
        <f t="shared" ca="1" si="77"/>
        <v>40</v>
      </c>
      <c r="BV15" s="39">
        <f t="shared" ca="1" si="78"/>
        <v>800</v>
      </c>
      <c r="BX15" s="139"/>
      <c r="BY15" s="40" t="s">
        <v>332</v>
      </c>
      <c r="BZ15" s="115">
        <v>72.313000000000002</v>
      </c>
      <c r="CA15" s="39">
        <v>72.517200000000003</v>
      </c>
    </row>
    <row r="16" spans="1:79" x14ac:dyDescent="0.15">
      <c r="A16" s="37" t="s">
        <v>99</v>
      </c>
      <c r="B16" s="53">
        <f t="shared" ca="1" si="0"/>
        <v>42465</v>
      </c>
      <c r="C16" s="39">
        <f t="shared" ca="1" si="50"/>
        <v>74.75200000000001</v>
      </c>
      <c r="D16" s="39">
        <f t="shared" ca="1" si="1"/>
        <v>69.167299999999997</v>
      </c>
      <c r="E16" s="39">
        <f t="shared" ca="1" si="51"/>
        <v>61.02</v>
      </c>
      <c r="F16" s="39">
        <f t="shared" ca="1" si="52"/>
        <v>55.285000000000004</v>
      </c>
      <c r="G16" s="39">
        <f t="shared" ca="1" si="53"/>
        <v>53.261999999999993</v>
      </c>
      <c r="H16" s="39">
        <f t="shared" ca="1" si="54"/>
        <v>51.725000000000009</v>
      </c>
      <c r="I16" s="39">
        <f t="shared" ca="1" si="55"/>
        <v>51.612000000000002</v>
      </c>
      <c r="J16" s="39">
        <f t="shared" ca="1" si="56"/>
        <v>64.678299999999993</v>
      </c>
      <c r="K16" s="39">
        <f t="shared" ca="1" si="57"/>
        <v>59.290700000000001</v>
      </c>
      <c r="L16" s="39">
        <f t="shared" ca="1" si="58"/>
        <v>57.494800000000005</v>
      </c>
      <c r="M16" s="39">
        <f t="shared" ca="1" si="59"/>
        <v>54.439300000000003</v>
      </c>
      <c r="N16" s="39">
        <f t="shared" ca="1" si="60"/>
        <v>52.869899999999994</v>
      </c>
      <c r="O16" s="39">
        <f t="shared" ca="1" si="61"/>
        <v>51.340200000000003</v>
      </c>
      <c r="P16" s="39">
        <f t="shared" ca="1" si="62"/>
        <v>50.69</v>
      </c>
      <c r="Q16" s="39">
        <f t="shared" ca="1" si="63"/>
        <v>50.63000000000001</v>
      </c>
      <c r="R16" s="39">
        <f t="shared" ca="1" si="64"/>
        <v>51.015999999999998</v>
      </c>
      <c r="S16" s="39">
        <f t="shared" ca="1" si="65"/>
        <v>66.98599999999999</v>
      </c>
      <c r="T16" s="39">
        <f t="shared" ca="1" si="66"/>
        <v>61.850999999999999</v>
      </c>
      <c r="U16" s="39">
        <f t="shared" ca="1" si="67"/>
        <v>54.297999999999995</v>
      </c>
      <c r="V16" s="39">
        <f t="shared" ca="1" si="68"/>
        <v>54.714999999999996</v>
      </c>
      <c r="W16" s="57">
        <f t="shared" ca="1" si="69"/>
        <v>52.716999999999999</v>
      </c>
      <c r="X16" s="57">
        <f t="shared" ca="1" si="70"/>
        <v>96.803999999999974</v>
      </c>
      <c r="Y16" s="57">
        <f t="shared" ca="1" si="71"/>
        <v>80.513999999999982</v>
      </c>
      <c r="Z16" s="57">
        <f t="shared" ca="1" si="72"/>
        <v>88.474000000000004</v>
      </c>
      <c r="AA16" s="58">
        <f t="shared" ca="1" si="2"/>
        <v>3.4420000000000002</v>
      </c>
      <c r="AB16" s="39">
        <f t="shared" ca="1" si="3"/>
        <v>9.0440000000000005</v>
      </c>
      <c r="AC16" s="39">
        <f t="shared" ca="1" si="4"/>
        <v>17.149999999999999</v>
      </c>
      <c r="AD16" s="39">
        <f t="shared" ca="1" si="5"/>
        <v>22.896999999999998</v>
      </c>
      <c r="AE16" s="39">
        <f t="shared" ca="1" si="6"/>
        <v>24.927</v>
      </c>
      <c r="AF16" s="39">
        <f t="shared" ca="1" si="7"/>
        <v>26.425000000000001</v>
      </c>
      <c r="AG16" s="39">
        <f t="shared" ca="1" si="8"/>
        <v>26.582000000000001</v>
      </c>
      <c r="AH16" s="39">
        <f t="shared" ca="1" si="9"/>
        <v>7.9050000000000002</v>
      </c>
      <c r="AI16" s="39">
        <f t="shared" ca="1" si="10"/>
        <v>13.3</v>
      </c>
      <c r="AJ16" s="39">
        <f t="shared" ca="1" si="11"/>
        <v>15.244999999999999</v>
      </c>
      <c r="AK16" s="39">
        <f t="shared" ca="1" si="12"/>
        <v>18.172999999999998</v>
      </c>
      <c r="AL16" s="39">
        <f t="shared" ca="1" si="13"/>
        <v>19.792999999999999</v>
      </c>
      <c r="AM16" s="39">
        <f t="shared" ca="1" si="14"/>
        <v>21.177</v>
      </c>
      <c r="AN16" s="39">
        <f t="shared" ca="1" si="15"/>
        <v>21.878</v>
      </c>
      <c r="AO16" s="39">
        <f t="shared" ca="1" si="16"/>
        <v>22.053000000000001</v>
      </c>
      <c r="AP16" s="39">
        <f t="shared" ca="1" si="17"/>
        <v>23.271999999999998</v>
      </c>
      <c r="AQ16" s="39">
        <f t="shared" ca="1" si="18"/>
        <v>33.508000000000003</v>
      </c>
      <c r="AR16" s="39">
        <f t="shared" ca="1" si="19"/>
        <v>24.66</v>
      </c>
      <c r="AS16" s="39">
        <f t="shared" ca="1" si="20"/>
        <v>39.648000000000003</v>
      </c>
      <c r="AT16" s="39">
        <f t="shared" ca="1" si="21"/>
        <v>39.235999999999997</v>
      </c>
      <c r="AU16" s="57">
        <f t="shared" ca="1" si="22"/>
        <v>41.213999999999999</v>
      </c>
      <c r="AV16" s="39">
        <f t="shared" ca="1" si="73"/>
        <v>32.113</v>
      </c>
      <c r="AW16" s="39">
        <f t="shared" ca="1" si="74"/>
        <v>48.576999999999998</v>
      </c>
      <c r="AX16" s="39">
        <f t="shared" ca="1" si="75"/>
        <v>40.926000000000002</v>
      </c>
      <c r="AY16" s="58">
        <f t="shared" ca="1" si="26"/>
        <v>50</v>
      </c>
      <c r="AZ16" s="39">
        <f t="shared" ca="1" si="27"/>
        <v>200</v>
      </c>
      <c r="BA16" s="39">
        <f t="shared" ca="1" si="28"/>
        <v>30</v>
      </c>
      <c r="BB16" s="39">
        <f t="shared" ca="1" si="29"/>
        <v>30</v>
      </c>
      <c r="BC16" s="39">
        <f t="shared" ca="1" si="30"/>
        <v>25</v>
      </c>
      <c r="BD16" s="39">
        <f t="shared" ca="1" si="31"/>
        <v>25</v>
      </c>
      <c r="BE16" s="39">
        <f t="shared" ca="1" si="32"/>
        <v>20</v>
      </c>
      <c r="BF16" s="39">
        <f t="shared" ca="1" si="33"/>
        <v>50</v>
      </c>
      <c r="BG16" s="39">
        <f t="shared" ca="1" si="34"/>
        <v>200</v>
      </c>
      <c r="BH16" s="39">
        <f t="shared" ca="1" si="35"/>
        <v>150</v>
      </c>
      <c r="BI16" s="39">
        <f t="shared" ca="1" si="36"/>
        <v>60</v>
      </c>
      <c r="BJ16" s="39">
        <f t="shared" ca="1" si="37"/>
        <v>20</v>
      </c>
      <c r="BK16" s="39">
        <f t="shared" ca="1" si="38"/>
        <v>20</v>
      </c>
      <c r="BL16" s="39">
        <f t="shared" ca="1" si="39"/>
        <v>20</v>
      </c>
      <c r="BM16" s="39">
        <f t="shared" ca="1" si="40"/>
        <v>20</v>
      </c>
      <c r="BN16" s="39">
        <f t="shared" ca="1" si="41"/>
        <v>20</v>
      </c>
      <c r="BO16" s="39">
        <f t="shared" ca="1" si="42"/>
        <v>10</v>
      </c>
      <c r="BP16" s="39">
        <f t="shared" ca="1" si="43"/>
        <v>15</v>
      </c>
      <c r="BQ16" s="39">
        <f t="shared" ca="1" si="44"/>
        <v>30</v>
      </c>
      <c r="BR16" s="39">
        <f t="shared" ca="1" si="45"/>
        <v>10</v>
      </c>
      <c r="BS16" s="57">
        <f t="shared" ca="1" si="46"/>
        <v>12</v>
      </c>
      <c r="BT16" s="39">
        <f t="shared" ca="1" si="76"/>
        <v>160</v>
      </c>
      <c r="BU16" s="39">
        <f t="shared" ca="1" si="77"/>
        <v>30</v>
      </c>
      <c r="BV16" s="39">
        <f t="shared" ca="1" si="78"/>
        <v>600</v>
      </c>
      <c r="BX16" s="135" t="s">
        <v>344</v>
      </c>
      <c r="BY16" s="40" t="s">
        <v>53</v>
      </c>
      <c r="BZ16" s="115">
        <v>72.393000000000001</v>
      </c>
      <c r="CA16" s="115">
        <v>72.683000000000007</v>
      </c>
    </row>
    <row r="17" spans="1:79" x14ac:dyDescent="0.15">
      <c r="A17" s="37" t="s">
        <v>100</v>
      </c>
      <c r="B17" s="53">
        <f t="shared" ca="1" si="0"/>
        <v>42472</v>
      </c>
      <c r="C17" s="39">
        <f t="shared" ca="1" si="50"/>
        <v>74.293999999999997</v>
      </c>
      <c r="D17" s="39">
        <f t="shared" ca="1" si="1"/>
        <v>69.059299999999993</v>
      </c>
      <c r="E17" s="39">
        <f t="shared" ca="1" si="51"/>
        <v>58.759</v>
      </c>
      <c r="F17" s="39">
        <f t="shared" ca="1" si="52"/>
        <v>55.164000000000001</v>
      </c>
      <c r="G17" s="39">
        <f t="shared" ca="1" si="53"/>
        <v>53.105999999999995</v>
      </c>
      <c r="H17" s="39">
        <f t="shared" ca="1" si="54"/>
        <v>51.503000000000007</v>
      </c>
      <c r="I17" s="39">
        <f t="shared" ca="1" si="55"/>
        <v>51.575000000000003</v>
      </c>
      <c r="J17" s="39">
        <f t="shared" ca="1" si="56"/>
        <v>64.60329999999999</v>
      </c>
      <c r="K17" s="39">
        <f t="shared" ca="1" si="57"/>
        <v>59.238699999999994</v>
      </c>
      <c r="L17" s="39">
        <f t="shared" ca="1" si="58"/>
        <v>57.720800000000004</v>
      </c>
      <c r="M17" s="39">
        <f t="shared" ca="1" si="59"/>
        <v>54.050300000000007</v>
      </c>
      <c r="N17" s="39">
        <f t="shared" ca="1" si="60"/>
        <v>52.902899999999988</v>
      </c>
      <c r="O17" s="39">
        <f t="shared" ca="1" si="61"/>
        <v>51.081200000000003</v>
      </c>
      <c r="P17" s="39">
        <f t="shared" ca="1" si="62"/>
        <v>50.682999999999993</v>
      </c>
      <c r="Q17" s="39">
        <f t="shared" ca="1" si="63"/>
        <v>50.543000000000006</v>
      </c>
      <c r="R17" s="39">
        <f t="shared" ca="1" si="64"/>
        <v>50.958999999999996</v>
      </c>
      <c r="S17" s="39">
        <f t="shared" ca="1" si="65"/>
        <v>66.965000000000003</v>
      </c>
      <c r="T17" s="39">
        <f t="shared" ca="1" si="66"/>
        <v>61.86</v>
      </c>
      <c r="U17" s="39">
        <f t="shared" ca="1" si="67"/>
        <v>54.905999999999999</v>
      </c>
      <c r="V17" s="39">
        <f t="shared" ca="1" si="68"/>
        <v>54.592999999999996</v>
      </c>
      <c r="W17" s="57">
        <f t="shared" ca="1" si="69"/>
        <v>52.643999999999998</v>
      </c>
      <c r="X17" s="57">
        <f t="shared" ca="1" si="70"/>
        <v>96.909999999999968</v>
      </c>
      <c r="Y17" s="57">
        <f t="shared" ca="1" si="71"/>
        <v>80.47399999999999</v>
      </c>
      <c r="Z17" s="57">
        <f t="shared" ca="1" si="72"/>
        <v>87.625</v>
      </c>
      <c r="AA17" s="58">
        <f t="shared" ca="1" si="2"/>
        <v>3.9</v>
      </c>
      <c r="AB17" s="39">
        <f t="shared" ca="1" si="3"/>
        <v>9.1519999999999992</v>
      </c>
      <c r="AC17" s="39">
        <f t="shared" ca="1" si="4"/>
        <v>19.411000000000001</v>
      </c>
      <c r="AD17" s="39">
        <f t="shared" ca="1" si="5"/>
        <v>23.018000000000001</v>
      </c>
      <c r="AE17" s="39">
        <f t="shared" ca="1" si="6"/>
        <v>25.082999999999998</v>
      </c>
      <c r="AF17" s="39">
        <f t="shared" ca="1" si="7"/>
        <v>26.646999999999998</v>
      </c>
      <c r="AG17" s="39">
        <f t="shared" ca="1" si="8"/>
        <v>26.619</v>
      </c>
      <c r="AH17" s="39">
        <f t="shared" ca="1" si="9"/>
        <v>7.98</v>
      </c>
      <c r="AI17" s="39">
        <f t="shared" ca="1" si="10"/>
        <v>13.352</v>
      </c>
      <c r="AJ17" s="39">
        <f t="shared" ca="1" si="11"/>
        <v>15.019</v>
      </c>
      <c r="AK17" s="39">
        <f t="shared" ca="1" si="12"/>
        <v>18.562000000000001</v>
      </c>
      <c r="AL17" s="39">
        <f t="shared" ca="1" si="13"/>
        <v>19.760000000000002</v>
      </c>
      <c r="AM17" s="39">
        <f t="shared" ca="1" si="14"/>
        <v>21.436</v>
      </c>
      <c r="AN17" s="39">
        <f t="shared" ca="1" si="15"/>
        <v>21.885000000000002</v>
      </c>
      <c r="AO17" s="39">
        <f t="shared" ca="1" si="16"/>
        <v>22.14</v>
      </c>
      <c r="AP17" s="39">
        <f t="shared" ca="1" si="17"/>
        <v>23.329000000000001</v>
      </c>
      <c r="AQ17" s="39">
        <f t="shared" ca="1" si="18"/>
        <v>33.529000000000003</v>
      </c>
      <c r="AR17" s="39">
        <f t="shared" ca="1" si="19"/>
        <v>24.651</v>
      </c>
      <c r="AS17" s="39">
        <f t="shared" ca="1" si="20"/>
        <v>39.04</v>
      </c>
      <c r="AT17" s="39">
        <f t="shared" ca="1" si="21"/>
        <v>39.357999999999997</v>
      </c>
      <c r="AU17" s="57">
        <f t="shared" ca="1" si="22"/>
        <v>41.286999999999999</v>
      </c>
      <c r="AV17" s="39">
        <f t="shared" ca="1" si="73"/>
        <v>32.006999999999998</v>
      </c>
      <c r="AW17" s="39">
        <f t="shared" ca="1" si="74"/>
        <v>48.616999999999997</v>
      </c>
      <c r="AX17" s="39">
        <f t="shared" ca="1" si="75"/>
        <v>41.774999999999999</v>
      </c>
      <c r="AY17" s="58">
        <f t="shared" ca="1" si="26"/>
        <v>40</v>
      </c>
      <c r="AZ17" s="39">
        <f t="shared" ca="1" si="27"/>
        <v>200</v>
      </c>
      <c r="BA17" s="39">
        <f t="shared" ca="1" si="28"/>
        <v>30</v>
      </c>
      <c r="BB17" s="39">
        <f t="shared" ca="1" si="29"/>
        <v>30</v>
      </c>
      <c r="BC17" s="39">
        <f t="shared" ca="1" si="30"/>
        <v>25</v>
      </c>
      <c r="BD17" s="39">
        <f t="shared" ca="1" si="31"/>
        <v>25</v>
      </c>
      <c r="BE17" s="39">
        <f t="shared" ca="1" si="32"/>
        <v>20</v>
      </c>
      <c r="BF17" s="39">
        <f t="shared" ca="1" si="33"/>
        <v>50</v>
      </c>
      <c r="BG17" s="39">
        <f t="shared" ca="1" si="34"/>
        <v>180</v>
      </c>
      <c r="BH17" s="39">
        <f t="shared" ca="1" si="35"/>
        <v>160</v>
      </c>
      <c r="BI17" s="39">
        <f t="shared" ca="1" si="36"/>
        <v>100</v>
      </c>
      <c r="BJ17" s="39">
        <f t="shared" ca="1" si="37"/>
        <v>20</v>
      </c>
      <c r="BK17" s="39">
        <f t="shared" ca="1" si="38"/>
        <v>20</v>
      </c>
      <c r="BL17" s="39">
        <f t="shared" ca="1" si="39"/>
        <v>20</v>
      </c>
      <c r="BM17" s="39">
        <f t="shared" ca="1" si="40"/>
        <v>25</v>
      </c>
      <c r="BN17" s="39">
        <f t="shared" ca="1" si="41"/>
        <v>15</v>
      </c>
      <c r="BO17" s="39">
        <f t="shared" ca="1" si="42"/>
        <v>12</v>
      </c>
      <c r="BP17" s="39">
        <f t="shared" ca="1" si="43"/>
        <v>15</v>
      </c>
      <c r="BQ17" s="39">
        <f t="shared" ca="1" si="44"/>
        <v>25</v>
      </c>
      <c r="BR17" s="39">
        <f t="shared" ca="1" si="45"/>
        <v>10</v>
      </c>
      <c r="BS17" s="57">
        <f t="shared" ca="1" si="46"/>
        <v>12</v>
      </c>
      <c r="BT17" s="39">
        <f t="shared" ca="1" si="76"/>
        <v>180</v>
      </c>
      <c r="BU17" s="39">
        <f t="shared" ca="1" si="77"/>
        <v>30</v>
      </c>
      <c r="BV17" s="39">
        <f t="shared" ca="1" si="78"/>
        <v>600</v>
      </c>
      <c r="BX17" s="135" t="s">
        <v>345</v>
      </c>
      <c r="BY17" s="40" t="s">
        <v>54</v>
      </c>
      <c r="BZ17" s="115">
        <v>73.938000000000002</v>
      </c>
      <c r="CA17" s="115">
        <v>74.287999999999997</v>
      </c>
    </row>
    <row r="18" spans="1:79" x14ac:dyDescent="0.15">
      <c r="A18" s="37" t="s">
        <v>121</v>
      </c>
      <c r="B18" s="53">
        <f t="shared" ca="1" si="0"/>
        <v>42479</v>
      </c>
      <c r="C18" s="39">
        <f t="shared" ca="1" si="50"/>
        <v>74.445000000000007</v>
      </c>
      <c r="D18" s="39">
        <f t="shared" ca="1" si="1"/>
        <v>69.3523</v>
      </c>
      <c r="E18" s="39">
        <f t="shared" ca="1" si="51"/>
        <v>58.899000000000001</v>
      </c>
      <c r="F18" s="39">
        <f t="shared" ca="1" si="52"/>
        <v>55.261000000000003</v>
      </c>
      <c r="G18" s="39">
        <f t="shared" ca="1" si="53"/>
        <v>53.183999999999997</v>
      </c>
      <c r="H18" s="39">
        <f t="shared" ca="1" si="54"/>
        <v>51.67</v>
      </c>
      <c r="I18" s="39">
        <f t="shared" ca="1" si="55"/>
        <v>51.456000000000003</v>
      </c>
      <c r="J18" s="39">
        <f t="shared" ca="1" si="56"/>
        <v>64.751300000000001</v>
      </c>
      <c r="K18" s="39">
        <f t="shared" ca="1" si="57"/>
        <v>59.3277</v>
      </c>
      <c r="L18" s="39">
        <f t="shared" ca="1" si="58"/>
        <v>57.397800000000004</v>
      </c>
      <c r="M18" s="39">
        <f t="shared" ca="1" si="59"/>
        <v>54.390300000000003</v>
      </c>
      <c r="N18" s="39">
        <f t="shared" ca="1" si="60"/>
        <v>52.794899999999998</v>
      </c>
      <c r="O18" s="39">
        <f t="shared" ca="1" si="61"/>
        <v>51.245200000000004</v>
      </c>
      <c r="P18" s="39">
        <f t="shared" ca="1" si="62"/>
        <v>50.635999999999996</v>
      </c>
      <c r="Q18" s="39">
        <f t="shared" ca="1" si="63"/>
        <v>50.628000000000007</v>
      </c>
      <c r="R18" s="39">
        <f t="shared" ca="1" si="64"/>
        <v>51.012999999999998</v>
      </c>
      <c r="S18" s="39">
        <f t="shared" ca="1" si="65"/>
        <v>67.009</v>
      </c>
      <c r="T18" s="39">
        <f t="shared" ca="1" si="66"/>
        <v>61.878999999999991</v>
      </c>
      <c r="U18" s="39">
        <f t="shared" ca="1" si="67"/>
        <v>53.925999999999995</v>
      </c>
      <c r="V18" s="39">
        <f t="shared" ca="1" si="68"/>
        <v>54.672999999999995</v>
      </c>
      <c r="W18" s="57">
        <f t="shared" ca="1" si="69"/>
        <v>52.698999999999998</v>
      </c>
      <c r="X18" s="57">
        <f t="shared" ca="1" si="70"/>
        <v>96.908999999999963</v>
      </c>
      <c r="Y18" s="57">
        <f t="shared" ca="1" si="71"/>
        <v>80.595999999999975</v>
      </c>
      <c r="Z18" s="57">
        <f t="shared" ca="1" si="72"/>
        <v>93.44</v>
      </c>
      <c r="AA18" s="58">
        <f t="shared" ca="1" si="2"/>
        <v>3.7490000000000001</v>
      </c>
      <c r="AB18" s="39">
        <f t="shared" ca="1" si="3"/>
        <v>8.859</v>
      </c>
      <c r="AC18" s="39">
        <f t="shared" ca="1" si="4"/>
        <v>19.271000000000001</v>
      </c>
      <c r="AD18" s="39">
        <f t="shared" ca="1" si="5"/>
        <v>22.920999999999999</v>
      </c>
      <c r="AE18" s="39">
        <f t="shared" ca="1" si="6"/>
        <v>25.004999999999999</v>
      </c>
      <c r="AF18" s="39">
        <f t="shared" ca="1" si="7"/>
        <v>26.48</v>
      </c>
      <c r="AG18" s="39">
        <f t="shared" ca="1" si="8"/>
        <v>26.738</v>
      </c>
      <c r="AH18" s="39">
        <f t="shared" ca="1" si="9"/>
        <v>7.8319999999999999</v>
      </c>
      <c r="AI18" s="39">
        <f t="shared" ca="1" si="10"/>
        <v>13.263</v>
      </c>
      <c r="AJ18" s="39">
        <f t="shared" ca="1" si="11"/>
        <v>15.342000000000001</v>
      </c>
      <c r="AK18" s="39">
        <f t="shared" ca="1" si="12"/>
        <v>18.222000000000001</v>
      </c>
      <c r="AL18" s="39">
        <f t="shared" ca="1" si="13"/>
        <v>19.867999999999999</v>
      </c>
      <c r="AM18" s="39">
        <f t="shared" ca="1" si="14"/>
        <v>21.271999999999998</v>
      </c>
      <c r="AN18" s="39">
        <f t="shared" ca="1" si="15"/>
        <v>21.931999999999999</v>
      </c>
      <c r="AO18" s="39">
        <f t="shared" ca="1" si="16"/>
        <v>22.055</v>
      </c>
      <c r="AP18" s="39">
        <f t="shared" ca="1" si="17"/>
        <v>23.274999999999999</v>
      </c>
      <c r="AQ18" s="39">
        <f t="shared" ca="1" si="18"/>
        <v>33.484999999999999</v>
      </c>
      <c r="AR18" s="39">
        <f t="shared" ca="1" si="19"/>
        <v>24.632000000000001</v>
      </c>
      <c r="AS18" s="39">
        <f t="shared" ca="1" si="20"/>
        <v>40.020000000000003</v>
      </c>
      <c r="AT18" s="39">
        <f t="shared" ca="1" si="21"/>
        <v>39.277999999999999</v>
      </c>
      <c r="AU18" s="57">
        <f t="shared" ca="1" si="22"/>
        <v>41.231999999999999</v>
      </c>
      <c r="AV18" s="39">
        <f t="shared" ca="1" si="73"/>
        <v>32.008000000000003</v>
      </c>
      <c r="AW18" s="39">
        <f t="shared" ca="1" si="74"/>
        <v>48.494999999999997</v>
      </c>
      <c r="AX18" s="39">
        <f t="shared" ca="1" si="75"/>
        <v>35.96</v>
      </c>
      <c r="AY18" s="58">
        <f t="shared" ca="1" si="26"/>
        <v>50</v>
      </c>
      <c r="AZ18" s="39">
        <f t="shared" ca="1" si="27"/>
        <v>200</v>
      </c>
      <c r="BA18" s="39">
        <f t="shared" ca="1" si="28"/>
        <v>30</v>
      </c>
      <c r="BB18" s="39">
        <f t="shared" ca="1" si="29"/>
        <v>30</v>
      </c>
      <c r="BC18" s="39">
        <f t="shared" ca="1" si="30"/>
        <v>30</v>
      </c>
      <c r="BD18" s="39">
        <f t="shared" ca="1" si="31"/>
        <v>25</v>
      </c>
      <c r="BE18" s="39">
        <f t="shared" ca="1" si="32"/>
        <v>20</v>
      </c>
      <c r="BF18" s="39">
        <f t="shared" ca="1" si="33"/>
        <v>50</v>
      </c>
      <c r="BG18" s="39">
        <f t="shared" ca="1" si="34"/>
        <v>200</v>
      </c>
      <c r="BH18" s="39">
        <f t="shared" ca="1" si="35"/>
        <v>350</v>
      </c>
      <c r="BI18" s="39">
        <f t="shared" ca="1" si="36"/>
        <v>100</v>
      </c>
      <c r="BJ18" s="39">
        <f t="shared" ca="1" si="37"/>
        <v>20</v>
      </c>
      <c r="BK18" s="39">
        <f t="shared" ca="1" si="38"/>
        <v>20</v>
      </c>
      <c r="BL18" s="39">
        <f t="shared" ca="1" si="39"/>
        <v>20</v>
      </c>
      <c r="BM18" s="39">
        <f t="shared" ca="1" si="40"/>
        <v>20</v>
      </c>
      <c r="BN18" s="39">
        <f t="shared" ca="1" si="41"/>
        <v>15</v>
      </c>
      <c r="BO18" s="39">
        <f t="shared" ca="1" si="42"/>
        <v>12</v>
      </c>
      <c r="BP18" s="39">
        <f t="shared" ca="1" si="43"/>
        <v>15</v>
      </c>
      <c r="BQ18" s="39">
        <f t="shared" ca="1" si="44"/>
        <v>25</v>
      </c>
      <c r="BR18" s="39">
        <f t="shared" ca="1" si="45"/>
        <v>10</v>
      </c>
      <c r="BS18" s="57">
        <f t="shared" ca="1" si="46"/>
        <v>20</v>
      </c>
      <c r="BT18" s="39">
        <f t="shared" ca="1" si="76"/>
        <v>150</v>
      </c>
      <c r="BU18" s="39">
        <f t="shared" ca="1" si="77"/>
        <v>30</v>
      </c>
      <c r="BV18" s="39">
        <f t="shared" ca="1" si="78"/>
        <v>700</v>
      </c>
      <c r="BX18" s="135" t="s">
        <v>346</v>
      </c>
      <c r="BY18" s="40" t="s">
        <v>55</v>
      </c>
      <c r="BZ18" s="115">
        <v>100.054</v>
      </c>
      <c r="CA18" s="115">
        <v>100.494</v>
      </c>
    </row>
    <row r="19" spans="1:79" x14ac:dyDescent="0.15">
      <c r="A19" s="37" t="s">
        <v>122</v>
      </c>
      <c r="B19" s="53">
        <f t="shared" ca="1" si="0"/>
        <v>42486</v>
      </c>
      <c r="C19" s="39">
        <f t="shared" ca="1" si="50"/>
        <v>74.391999999999996</v>
      </c>
      <c r="D19" s="39">
        <f t="shared" ca="1" si="1"/>
        <v>69.168299999999988</v>
      </c>
      <c r="E19" s="39">
        <f t="shared" ca="1" si="51"/>
        <v>59.055000000000007</v>
      </c>
      <c r="F19" s="39">
        <f t="shared" ca="1" si="52"/>
        <v>55.073999999999998</v>
      </c>
      <c r="G19" s="39">
        <f t="shared" ca="1" si="53"/>
        <v>52.960999999999991</v>
      </c>
      <c r="H19" s="39">
        <f t="shared" ca="1" si="54"/>
        <v>51.531000000000006</v>
      </c>
      <c r="I19" s="39">
        <f t="shared" ca="1" si="55"/>
        <v>51.269000000000005</v>
      </c>
      <c r="J19" s="39">
        <f t="shared" ca="1" si="56"/>
        <v>64.566299999999998</v>
      </c>
      <c r="K19" s="39">
        <f t="shared" ca="1" si="57"/>
        <v>59.361699999999999</v>
      </c>
      <c r="L19" s="39">
        <f t="shared" ca="1" si="58"/>
        <v>57.2958</v>
      </c>
      <c r="M19" s="39">
        <f t="shared" ca="1" si="59"/>
        <v>54.3673</v>
      </c>
      <c r="N19" s="39">
        <f t="shared" ca="1" si="60"/>
        <v>52.70989999999999</v>
      </c>
      <c r="O19" s="39">
        <f t="shared" ca="1" si="61"/>
        <v>51.040199999999999</v>
      </c>
      <c r="P19" s="39">
        <f t="shared" ca="1" si="62"/>
        <v>50.542000000000002</v>
      </c>
      <c r="Q19" s="39">
        <f t="shared" ca="1" si="63"/>
        <v>50.51400000000001</v>
      </c>
      <c r="R19" s="39">
        <f t="shared" ca="1" si="64"/>
        <v>51.010999999999996</v>
      </c>
      <c r="S19" s="39">
        <f t="shared" ca="1" si="65"/>
        <v>66.97</v>
      </c>
      <c r="T19" s="39">
        <f t="shared" ca="1" si="66"/>
        <v>61.741</v>
      </c>
      <c r="U19" s="39">
        <f t="shared" ca="1" si="67"/>
        <v>53.533999999999999</v>
      </c>
      <c r="V19" s="39">
        <f t="shared" ca="1" si="68"/>
        <v>54.635999999999996</v>
      </c>
      <c r="W19" s="57">
        <f t="shared" ca="1" si="69"/>
        <v>52.542999999999999</v>
      </c>
      <c r="X19" s="57">
        <f t="shared" ca="1" si="70"/>
        <v>96.609999999999971</v>
      </c>
      <c r="Y19" s="57">
        <f t="shared" ca="1" si="71"/>
        <v>80.259999999999977</v>
      </c>
      <c r="Z19" s="57">
        <f t="shared" ca="1" si="72"/>
        <v>92.572000000000003</v>
      </c>
      <c r="AA19" s="58">
        <f t="shared" ca="1" si="2"/>
        <v>3.802</v>
      </c>
      <c r="AB19" s="39">
        <f t="shared" ca="1" si="3"/>
        <v>9.0429999999999993</v>
      </c>
      <c r="AC19" s="39">
        <f t="shared" ca="1" si="4"/>
        <v>19.114999999999998</v>
      </c>
      <c r="AD19" s="39">
        <f t="shared" ca="1" si="5"/>
        <v>23.108000000000001</v>
      </c>
      <c r="AE19" s="39">
        <f t="shared" ca="1" si="6"/>
        <v>25.228000000000002</v>
      </c>
      <c r="AF19" s="39">
        <f t="shared" ca="1" si="7"/>
        <v>26.619</v>
      </c>
      <c r="AG19" s="39">
        <f t="shared" ca="1" si="8"/>
        <v>26.925000000000001</v>
      </c>
      <c r="AH19" s="39">
        <f t="shared" ca="1" si="9"/>
        <v>8.0169999999999995</v>
      </c>
      <c r="AI19" s="39">
        <f t="shared" ca="1" si="10"/>
        <v>13.228999999999999</v>
      </c>
      <c r="AJ19" s="39">
        <f t="shared" ca="1" si="11"/>
        <v>15.444000000000001</v>
      </c>
      <c r="AK19" s="39">
        <f t="shared" ca="1" si="12"/>
        <v>18.245000000000001</v>
      </c>
      <c r="AL19" s="39">
        <f t="shared" ca="1" si="13"/>
        <v>19.952999999999999</v>
      </c>
      <c r="AM19" s="39">
        <f t="shared" ca="1" si="14"/>
        <v>21.477</v>
      </c>
      <c r="AN19" s="39">
        <f t="shared" ca="1" si="15"/>
        <v>22.026</v>
      </c>
      <c r="AO19" s="39">
        <f t="shared" ca="1" si="16"/>
        <v>22.169</v>
      </c>
      <c r="AP19" s="39">
        <f t="shared" ca="1" si="17"/>
        <v>23.277000000000001</v>
      </c>
      <c r="AQ19" s="39">
        <f t="shared" ca="1" si="18"/>
        <v>33.524000000000001</v>
      </c>
      <c r="AR19" s="39">
        <f t="shared" ca="1" si="19"/>
        <v>24.77</v>
      </c>
      <c r="AS19" s="39">
        <f t="shared" ca="1" si="20"/>
        <v>40.411999999999999</v>
      </c>
      <c r="AT19" s="39">
        <f t="shared" ca="1" si="21"/>
        <v>39.314999999999998</v>
      </c>
      <c r="AU19" s="57">
        <f t="shared" ca="1" si="22"/>
        <v>41.387999999999998</v>
      </c>
      <c r="AV19" s="39">
        <f t="shared" ca="1" si="73"/>
        <v>32.307000000000002</v>
      </c>
      <c r="AW19" s="39">
        <f t="shared" ca="1" si="74"/>
        <v>48.831000000000003</v>
      </c>
      <c r="AX19" s="39">
        <f t="shared" ca="1" si="75"/>
        <v>36.828000000000003</v>
      </c>
      <c r="AY19" s="58">
        <f t="shared" ca="1" si="26"/>
        <v>250</v>
      </c>
      <c r="AZ19" s="39">
        <f t="shared" ca="1" si="27"/>
        <v>180</v>
      </c>
      <c r="BA19" s="39">
        <f t="shared" ca="1" si="28"/>
        <v>30</v>
      </c>
      <c r="BB19" s="39">
        <f t="shared" ca="1" si="29"/>
        <v>30</v>
      </c>
      <c r="BC19" s="39">
        <f t="shared" ca="1" si="30"/>
        <v>30</v>
      </c>
      <c r="BD19" s="39">
        <f t="shared" ca="1" si="31"/>
        <v>30</v>
      </c>
      <c r="BE19" s="39">
        <f t="shared" ca="1" si="32"/>
        <v>15</v>
      </c>
      <c r="BF19" s="39">
        <f t="shared" ca="1" si="33"/>
        <v>40</v>
      </c>
      <c r="BG19" s="39">
        <f t="shared" ca="1" si="34"/>
        <v>180</v>
      </c>
      <c r="BH19" s="39">
        <f t="shared" ca="1" si="35"/>
        <v>150</v>
      </c>
      <c r="BI19" s="39">
        <f t="shared" ca="1" si="36"/>
        <v>150</v>
      </c>
      <c r="BJ19" s="39">
        <f t="shared" ca="1" si="37"/>
        <v>20</v>
      </c>
      <c r="BK19" s="39">
        <f t="shared" ca="1" si="38"/>
        <v>20</v>
      </c>
      <c r="BL19" s="39">
        <f t="shared" ca="1" si="39"/>
        <v>20</v>
      </c>
      <c r="BM19" s="39">
        <f t="shared" ca="1" si="40"/>
        <v>20</v>
      </c>
      <c r="BN19" s="39">
        <f t="shared" ca="1" si="41"/>
        <v>15</v>
      </c>
      <c r="BO19" s="39">
        <f t="shared" ca="1" si="42"/>
        <v>12</v>
      </c>
      <c r="BP19" s="39">
        <f t="shared" ca="1" si="43"/>
        <v>15</v>
      </c>
      <c r="BQ19" s="39">
        <f t="shared" ca="1" si="44"/>
        <v>20</v>
      </c>
      <c r="BR19" s="39">
        <f t="shared" ca="1" si="45"/>
        <v>8</v>
      </c>
      <c r="BS19" s="57">
        <f t="shared" ca="1" si="46"/>
        <v>20</v>
      </c>
      <c r="BT19" s="39">
        <f t="shared" ca="1" si="76"/>
        <v>150</v>
      </c>
      <c r="BU19" s="39">
        <f t="shared" ca="1" si="77"/>
        <v>30</v>
      </c>
      <c r="BV19" s="39">
        <f t="shared" ca="1" si="78"/>
        <v>600</v>
      </c>
      <c r="BX19" s="135" t="s">
        <v>347</v>
      </c>
      <c r="BY19" s="40" t="s">
        <v>56</v>
      </c>
      <c r="BZ19" s="115">
        <v>86.010999999999996</v>
      </c>
      <c r="CA19" s="115">
        <v>86.510999999999996</v>
      </c>
    </row>
    <row r="20" spans="1:79" x14ac:dyDescent="0.15">
      <c r="A20" s="37" t="s">
        <v>126</v>
      </c>
      <c r="B20" s="53">
        <f t="shared" ca="1" si="0"/>
        <v>42492</v>
      </c>
      <c r="C20" s="39">
        <f t="shared" ca="1" si="50"/>
        <v>74.359000000000009</v>
      </c>
      <c r="D20" s="39">
        <f t="shared" ca="1" si="1"/>
        <v>69.144299999999987</v>
      </c>
      <c r="E20" s="39">
        <f t="shared" ca="1" si="51"/>
        <v>58.835000000000001</v>
      </c>
      <c r="F20" s="39">
        <f t="shared" ca="1" si="52"/>
        <v>55.141000000000005</v>
      </c>
      <c r="G20" s="39">
        <f t="shared" ca="1" si="53"/>
        <v>53.100999999999992</v>
      </c>
      <c r="H20" s="39">
        <f t="shared" ca="1" si="54"/>
        <v>51.558000000000007</v>
      </c>
      <c r="I20" s="39">
        <f t="shared" ca="1" si="55"/>
        <v>51.394000000000005</v>
      </c>
      <c r="J20" s="39">
        <f t="shared" ca="1" si="56"/>
        <v>64.631299999999996</v>
      </c>
      <c r="K20" s="39">
        <f t="shared" ca="1" si="57"/>
        <v>59.160699999999999</v>
      </c>
      <c r="L20" s="39">
        <f t="shared" ca="1" si="58"/>
        <v>57.361800000000002</v>
      </c>
      <c r="M20" s="39">
        <f t="shared" ca="1" si="59"/>
        <v>54.294300000000007</v>
      </c>
      <c r="N20" s="39">
        <f t="shared" ca="1" si="60"/>
        <v>52.70989999999999</v>
      </c>
      <c r="O20" s="39">
        <f t="shared" ca="1" si="61"/>
        <v>51.172200000000004</v>
      </c>
      <c r="P20" s="39">
        <f t="shared" ca="1" si="62"/>
        <v>50.578999999999994</v>
      </c>
      <c r="Q20" s="39">
        <f t="shared" ca="1" si="63"/>
        <v>50.541000000000011</v>
      </c>
      <c r="R20" s="39">
        <f t="shared" ca="1" si="64"/>
        <v>50.933999999999997</v>
      </c>
      <c r="S20" s="39">
        <f t="shared" ca="1" si="65"/>
        <v>66.997</v>
      </c>
      <c r="T20" s="39">
        <f t="shared" ca="1" si="66"/>
        <v>61.782999999999994</v>
      </c>
      <c r="U20" s="39">
        <f t="shared" ca="1" si="67"/>
        <v>53.094000000000001</v>
      </c>
      <c r="V20" s="39">
        <f t="shared" ca="1" si="68"/>
        <v>54.550999999999995</v>
      </c>
      <c r="W20" s="57">
        <f t="shared" ca="1" si="69"/>
        <v>52.576999999999998</v>
      </c>
      <c r="X20" s="57">
        <f t="shared" ca="1" si="70"/>
        <v>96.913999999999973</v>
      </c>
      <c r="Y20" s="57">
        <f t="shared" ca="1" si="71"/>
        <v>80.618999999999971</v>
      </c>
      <c r="Z20" s="57">
        <f t="shared" ca="1" si="72"/>
        <v>94.16</v>
      </c>
      <c r="AA20" s="58">
        <f t="shared" ca="1" si="2"/>
        <v>3.835</v>
      </c>
      <c r="AB20" s="39">
        <f t="shared" ca="1" si="3"/>
        <v>9.0670000000000002</v>
      </c>
      <c r="AC20" s="39">
        <f t="shared" ca="1" si="4"/>
        <v>19.335000000000001</v>
      </c>
      <c r="AD20" s="39">
        <f t="shared" ca="1" si="5"/>
        <v>23.041</v>
      </c>
      <c r="AE20" s="39">
        <f t="shared" ca="1" si="6"/>
        <v>25.088000000000001</v>
      </c>
      <c r="AF20" s="39">
        <f t="shared" ca="1" si="7"/>
        <v>26.591999999999999</v>
      </c>
      <c r="AG20" s="39">
        <f t="shared" ca="1" si="8"/>
        <v>26.8</v>
      </c>
      <c r="AH20" s="39">
        <f t="shared" ca="1" si="9"/>
        <v>7.952</v>
      </c>
      <c r="AI20" s="39">
        <f t="shared" ca="1" si="10"/>
        <v>13.43</v>
      </c>
      <c r="AJ20" s="39">
        <f t="shared" ca="1" si="11"/>
        <v>15.378</v>
      </c>
      <c r="AK20" s="39">
        <f t="shared" ca="1" si="12"/>
        <v>18.318000000000001</v>
      </c>
      <c r="AL20" s="39">
        <f t="shared" ca="1" si="13"/>
        <v>19.952999999999999</v>
      </c>
      <c r="AM20" s="39">
        <f t="shared" ca="1" si="14"/>
        <v>21.344999999999999</v>
      </c>
      <c r="AN20" s="39">
        <f t="shared" ca="1" si="15"/>
        <v>21.989000000000001</v>
      </c>
      <c r="AO20" s="39">
        <f t="shared" ca="1" si="16"/>
        <v>22.141999999999999</v>
      </c>
      <c r="AP20" s="39">
        <f t="shared" ca="1" si="17"/>
        <v>23.353999999999999</v>
      </c>
      <c r="AQ20" s="39">
        <f t="shared" ca="1" si="18"/>
        <v>33.497</v>
      </c>
      <c r="AR20" s="39">
        <f t="shared" ca="1" si="19"/>
        <v>24.728000000000002</v>
      </c>
      <c r="AS20" s="39">
        <f t="shared" ca="1" si="20"/>
        <v>40.851999999999997</v>
      </c>
      <c r="AT20" s="39">
        <f t="shared" ca="1" si="21"/>
        <v>39.4</v>
      </c>
      <c r="AU20" s="57">
        <f t="shared" ca="1" si="22"/>
        <v>41.353999999999999</v>
      </c>
      <c r="AV20" s="39">
        <f t="shared" ca="1" si="73"/>
        <v>32.003</v>
      </c>
      <c r="AW20" s="39">
        <f t="shared" ca="1" si="74"/>
        <v>48.472000000000001</v>
      </c>
      <c r="AX20" s="39">
        <f t="shared" ca="1" si="75"/>
        <v>35.24</v>
      </c>
      <c r="AY20" s="58">
        <f t="shared" ca="1" si="26"/>
        <v>200</v>
      </c>
      <c r="AZ20" s="39">
        <f t="shared" ca="1" si="27"/>
        <v>200</v>
      </c>
      <c r="BA20" s="39">
        <f t="shared" ca="1" si="28"/>
        <v>40</v>
      </c>
      <c r="BB20" s="39">
        <f t="shared" ca="1" si="29"/>
        <v>30</v>
      </c>
      <c r="BC20" s="39">
        <f t="shared" ca="1" si="30"/>
        <v>30</v>
      </c>
      <c r="BD20" s="39">
        <f t="shared" ca="1" si="31"/>
        <v>25</v>
      </c>
      <c r="BE20" s="39">
        <f t="shared" ca="1" si="32"/>
        <v>20</v>
      </c>
      <c r="BF20" s="39">
        <f t="shared" ca="1" si="33"/>
        <v>40</v>
      </c>
      <c r="BG20" s="39">
        <f t="shared" ca="1" si="34"/>
        <v>400</v>
      </c>
      <c r="BH20" s="39">
        <f t="shared" ca="1" si="35"/>
        <v>160</v>
      </c>
      <c r="BI20" s="39">
        <f t="shared" ca="1" si="36"/>
        <v>75</v>
      </c>
      <c r="BJ20" s="39">
        <f t="shared" ca="1" si="37"/>
        <v>15</v>
      </c>
      <c r="BK20" s="39">
        <f t="shared" ca="1" si="38"/>
        <v>12</v>
      </c>
      <c r="BL20" s="39">
        <f t="shared" ca="1" si="39"/>
        <v>20</v>
      </c>
      <c r="BM20" s="39">
        <f t="shared" ca="1" si="40"/>
        <v>20</v>
      </c>
      <c r="BN20" s="39">
        <f t="shared" ca="1" si="41"/>
        <v>15</v>
      </c>
      <c r="BO20" s="39">
        <f t="shared" ca="1" si="42"/>
        <v>10</v>
      </c>
      <c r="BP20" s="39">
        <f t="shared" ca="1" si="43"/>
        <v>12</v>
      </c>
      <c r="BQ20" s="39">
        <f t="shared" ca="1" si="44"/>
        <v>30</v>
      </c>
      <c r="BR20" s="39">
        <f t="shared" ca="1" si="45"/>
        <v>8</v>
      </c>
      <c r="BS20" s="57">
        <f t="shared" ca="1" si="46"/>
        <v>12</v>
      </c>
      <c r="BT20" s="39">
        <f t="shared" ca="1" si="76"/>
        <v>150</v>
      </c>
      <c r="BU20" s="39">
        <f t="shared" ca="1" si="77"/>
        <v>30</v>
      </c>
      <c r="BV20" s="39">
        <f t="shared" ca="1" si="78"/>
        <v>700</v>
      </c>
      <c r="BX20" s="137" t="s">
        <v>348</v>
      </c>
      <c r="BY20" s="40" t="s">
        <v>57</v>
      </c>
      <c r="BZ20" s="140">
        <v>93.686000000000007</v>
      </c>
      <c r="CA20" s="140">
        <v>93.945999999999998</v>
      </c>
    </row>
    <row r="21" spans="1:79" x14ac:dyDescent="0.15">
      <c r="A21" s="37" t="s">
        <v>127</v>
      </c>
      <c r="B21" s="53">
        <f t="shared" ca="1" si="0"/>
        <v>42500</v>
      </c>
      <c r="C21" s="39">
        <f t="shared" ca="1" si="50"/>
        <v>76.094999999999999</v>
      </c>
      <c r="D21" s="39">
        <f t="shared" ca="1" si="1"/>
        <v>69.087299999999999</v>
      </c>
      <c r="E21" s="39">
        <f t="shared" ca="1" si="51"/>
        <v>59.073</v>
      </c>
      <c r="F21" s="39">
        <f t="shared" ca="1" si="52"/>
        <v>55.213999999999999</v>
      </c>
      <c r="G21" s="39">
        <f t="shared" ca="1" si="53"/>
        <v>53.135999999999996</v>
      </c>
      <c r="H21" s="39">
        <f t="shared" ca="1" si="54"/>
        <v>51.542000000000002</v>
      </c>
      <c r="I21" s="39">
        <f t="shared" ca="1" si="55"/>
        <v>51.622</v>
      </c>
      <c r="J21" s="39">
        <f t="shared" ca="1" si="56"/>
        <v>64.618299999999991</v>
      </c>
      <c r="K21" s="39">
        <f t="shared" ca="1" si="57"/>
        <v>59.432699999999997</v>
      </c>
      <c r="L21" s="39">
        <f t="shared" ca="1" si="58"/>
        <v>57.137799999999999</v>
      </c>
      <c r="M21" s="39">
        <f t="shared" ca="1" si="59"/>
        <v>54.131300000000003</v>
      </c>
      <c r="N21" s="39">
        <f t="shared" ca="1" si="60"/>
        <v>52.522899999999993</v>
      </c>
      <c r="O21" s="39">
        <f t="shared" ca="1" si="61"/>
        <v>51.121200000000002</v>
      </c>
      <c r="P21" s="39">
        <f t="shared" ca="1" si="62"/>
        <v>50.522999999999996</v>
      </c>
      <c r="Q21" s="39">
        <f t="shared" ca="1" si="63"/>
        <v>50.635000000000005</v>
      </c>
      <c r="R21" s="39">
        <f t="shared" ca="1" si="64"/>
        <v>50.840999999999994</v>
      </c>
      <c r="S21" s="39">
        <f t="shared" ca="1" si="65"/>
        <v>66.918000000000006</v>
      </c>
      <c r="T21" s="39">
        <f t="shared" ca="1" si="66"/>
        <v>61.845999999999997</v>
      </c>
      <c r="U21" s="39">
        <f t="shared" ca="1" si="67"/>
        <v>53.268000000000001</v>
      </c>
      <c r="V21" s="39">
        <f t="shared" ca="1" si="68"/>
        <v>54.586999999999996</v>
      </c>
      <c r="W21" s="57">
        <f t="shared" ca="1" si="69"/>
        <v>52.341999999999999</v>
      </c>
      <c r="X21" s="57">
        <f t="shared" ca="1" si="70"/>
        <v>96.607999999999976</v>
      </c>
      <c r="Y21" s="57">
        <f t="shared" ca="1" si="71"/>
        <v>80.34099999999998</v>
      </c>
      <c r="Z21" s="57">
        <f t="shared" ca="1" si="72"/>
        <v>94.951999999999998</v>
      </c>
      <c r="AA21" s="58">
        <f t="shared" ca="1" si="2"/>
        <v>2.0990000000000002</v>
      </c>
      <c r="AB21" s="39">
        <f t="shared" ca="1" si="3"/>
        <v>9.1240000000000006</v>
      </c>
      <c r="AC21" s="39">
        <f t="shared" ca="1" si="4"/>
        <v>19.097000000000001</v>
      </c>
      <c r="AD21" s="39">
        <f t="shared" ca="1" si="5"/>
        <v>22.968</v>
      </c>
      <c r="AE21" s="39">
        <f t="shared" ca="1" si="6"/>
        <v>25.053000000000001</v>
      </c>
      <c r="AF21" s="39">
        <f t="shared" ca="1" si="7"/>
        <v>26.608000000000001</v>
      </c>
      <c r="AG21" s="39">
        <f t="shared" ca="1" si="8"/>
        <v>26.571999999999999</v>
      </c>
      <c r="AH21" s="39">
        <f t="shared" ca="1" si="9"/>
        <v>7.9649999999999999</v>
      </c>
      <c r="AI21" s="39">
        <f t="shared" ca="1" si="10"/>
        <v>13.157999999999999</v>
      </c>
      <c r="AJ21" s="39">
        <f t="shared" ca="1" si="11"/>
        <v>15.602</v>
      </c>
      <c r="AK21" s="39">
        <f t="shared" ca="1" si="12"/>
        <v>18.481000000000002</v>
      </c>
      <c r="AL21" s="39">
        <f t="shared" ca="1" si="13"/>
        <v>20.14</v>
      </c>
      <c r="AM21" s="39">
        <f t="shared" ca="1" si="14"/>
        <v>21.396000000000001</v>
      </c>
      <c r="AN21" s="39">
        <f t="shared" ca="1" si="15"/>
        <v>22.045000000000002</v>
      </c>
      <c r="AO21" s="39">
        <f t="shared" ca="1" si="16"/>
        <v>22.047999999999998</v>
      </c>
      <c r="AP21" s="39">
        <f t="shared" ca="1" si="17"/>
        <v>23.446999999999999</v>
      </c>
      <c r="AQ21" s="39">
        <f t="shared" ca="1" si="18"/>
        <v>33.576000000000001</v>
      </c>
      <c r="AR21" s="39">
        <f t="shared" ca="1" si="19"/>
        <v>24.664999999999999</v>
      </c>
      <c r="AS21" s="39">
        <f t="shared" ca="1" si="20"/>
        <v>40.677999999999997</v>
      </c>
      <c r="AT21" s="39">
        <f t="shared" ca="1" si="21"/>
        <v>39.363999999999997</v>
      </c>
      <c r="AU21" s="57">
        <f t="shared" ca="1" si="22"/>
        <v>41.588999999999999</v>
      </c>
      <c r="AV21" s="39">
        <f t="shared" ca="1" si="73"/>
        <v>32.308999999999997</v>
      </c>
      <c r="AW21" s="39">
        <f t="shared" ca="1" si="74"/>
        <v>48.75</v>
      </c>
      <c r="AX21" s="39">
        <f t="shared" ca="1" si="75"/>
        <v>34.448</v>
      </c>
      <c r="AY21" s="58">
        <f t="shared" ca="1" si="26"/>
        <v>75</v>
      </c>
      <c r="AZ21" s="39">
        <f t="shared" ca="1" si="27"/>
        <v>200</v>
      </c>
      <c r="BA21" s="39">
        <f t="shared" ca="1" si="28"/>
        <v>30</v>
      </c>
      <c r="BB21" s="39">
        <f t="shared" ca="1" si="29"/>
        <v>25</v>
      </c>
      <c r="BC21" s="39">
        <f t="shared" ca="1" si="30"/>
        <v>40</v>
      </c>
      <c r="BD21" s="39">
        <f t="shared" ca="1" si="31"/>
        <v>30</v>
      </c>
      <c r="BE21" s="39">
        <f t="shared" ca="1" si="32"/>
        <v>15</v>
      </c>
      <c r="BF21" s="39">
        <f t="shared" ca="1" si="33"/>
        <v>40</v>
      </c>
      <c r="BG21" s="39">
        <f t="shared" ca="1" si="34"/>
        <v>160</v>
      </c>
      <c r="BH21" s="39">
        <f t="shared" ca="1" si="35"/>
        <v>150</v>
      </c>
      <c r="BI21" s="39">
        <f t="shared" ca="1" si="36"/>
        <v>120</v>
      </c>
      <c r="BJ21" s="39">
        <f t="shared" ca="1" si="37"/>
        <v>20</v>
      </c>
      <c r="BK21" s="39">
        <f t="shared" ca="1" si="38"/>
        <v>15</v>
      </c>
      <c r="BL21" s="39">
        <f t="shared" ca="1" si="39"/>
        <v>20</v>
      </c>
      <c r="BM21" s="39">
        <f t="shared" ca="1" si="40"/>
        <v>20</v>
      </c>
      <c r="BN21" s="39">
        <f t="shared" ca="1" si="41"/>
        <v>20</v>
      </c>
      <c r="BO21" s="39">
        <f t="shared" ca="1" si="42"/>
        <v>12</v>
      </c>
      <c r="BP21" s="39">
        <f t="shared" ca="1" si="43"/>
        <v>12</v>
      </c>
      <c r="BQ21" s="39">
        <f t="shared" ca="1" si="44"/>
        <v>30</v>
      </c>
      <c r="BR21" s="39">
        <f t="shared" ca="1" si="45"/>
        <v>10</v>
      </c>
      <c r="BS21" s="57">
        <f t="shared" ca="1" si="46"/>
        <v>12</v>
      </c>
      <c r="BT21" s="39">
        <f t="shared" ca="1" si="76"/>
        <v>150</v>
      </c>
      <c r="BU21" s="39">
        <f t="shared" ca="1" si="77"/>
        <v>40</v>
      </c>
      <c r="BV21" s="39">
        <f t="shared" ca="1" si="78"/>
        <v>700</v>
      </c>
      <c r="BX21" s="138"/>
      <c r="BY21" s="40" t="s">
        <v>349</v>
      </c>
      <c r="BZ21" s="115">
        <v>93.686000000000007</v>
      </c>
      <c r="CA21" s="39">
        <v>93.930999999999997</v>
      </c>
    </row>
    <row r="22" spans="1:79" x14ac:dyDescent="0.15">
      <c r="A22" s="37" t="s">
        <v>146</v>
      </c>
      <c r="B22" s="53">
        <f t="shared" ca="1" si="0"/>
        <v>42507</v>
      </c>
      <c r="C22" s="39">
        <f t="shared" ca="1" si="50"/>
        <v>74.373000000000005</v>
      </c>
      <c r="D22" s="39">
        <f t="shared" ca="1" si="1"/>
        <v>69.351299999999995</v>
      </c>
      <c r="E22" s="39">
        <f t="shared" ca="1" si="51"/>
        <v>59.064</v>
      </c>
      <c r="F22" s="39">
        <f t="shared" ca="1" si="52"/>
        <v>54.933999999999997</v>
      </c>
      <c r="G22" s="39">
        <f t="shared" ca="1" si="53"/>
        <v>53.10499999999999</v>
      </c>
      <c r="H22" s="39">
        <f t="shared" ca="1" si="54"/>
        <v>51.718000000000004</v>
      </c>
      <c r="I22" s="39">
        <f t="shared" ca="1" si="55"/>
        <v>51.852000000000004</v>
      </c>
      <c r="J22" s="39">
        <f t="shared" ca="1" si="56"/>
        <v>64.846299999999999</v>
      </c>
      <c r="K22" s="39">
        <f t="shared" ca="1" si="57"/>
        <v>59.383699999999997</v>
      </c>
      <c r="L22" s="39">
        <f t="shared" ca="1" si="58"/>
        <v>57.2348</v>
      </c>
      <c r="M22" s="39">
        <f t="shared" ca="1" si="59"/>
        <v>54.150300000000001</v>
      </c>
      <c r="N22" s="39">
        <f t="shared" ca="1" si="60"/>
        <v>52.719899999999996</v>
      </c>
      <c r="O22" s="39">
        <f t="shared" ca="1" si="61"/>
        <v>51.309200000000004</v>
      </c>
      <c r="P22" s="39">
        <f t="shared" ca="1" si="62"/>
        <v>50.83</v>
      </c>
      <c r="Q22" s="39">
        <f t="shared" ca="1" si="63"/>
        <v>50.817000000000007</v>
      </c>
      <c r="R22" s="39">
        <f t="shared" ca="1" si="64"/>
        <v>51.212999999999994</v>
      </c>
      <c r="S22" s="39">
        <f t="shared" ca="1" si="65"/>
        <v>67.141999999999996</v>
      </c>
      <c r="T22" s="39">
        <f t="shared" ca="1" si="66"/>
        <v>62.042999999999992</v>
      </c>
      <c r="U22" s="39">
        <f t="shared" ca="1" si="67"/>
        <v>53.878</v>
      </c>
      <c r="V22" s="39">
        <f t="shared" ca="1" si="68"/>
        <v>54.590999999999994</v>
      </c>
      <c r="W22" s="57">
        <f t="shared" ca="1" si="69"/>
        <v>52.756</v>
      </c>
      <c r="X22" s="57">
        <f t="shared" ca="1" si="70"/>
        <v>96.913999999999973</v>
      </c>
      <c r="Y22" s="57">
        <f t="shared" ca="1" si="71"/>
        <v>80.661999999999978</v>
      </c>
      <c r="Z22" s="57">
        <f t="shared" ca="1" si="72"/>
        <v>95.185000000000002</v>
      </c>
      <c r="AA22" s="58">
        <f t="shared" ca="1" si="2"/>
        <v>3.8210000000000002</v>
      </c>
      <c r="AB22" s="39">
        <f t="shared" ca="1" si="3"/>
        <v>8.86</v>
      </c>
      <c r="AC22" s="39">
        <f t="shared" ca="1" si="4"/>
        <v>19.106000000000002</v>
      </c>
      <c r="AD22" s="39">
        <f t="shared" ca="1" si="5"/>
        <v>23.248000000000001</v>
      </c>
      <c r="AE22" s="39">
        <f t="shared" ca="1" si="6"/>
        <v>25.084</v>
      </c>
      <c r="AF22" s="39">
        <f t="shared" ca="1" si="7"/>
        <v>26.431999999999999</v>
      </c>
      <c r="AG22" s="39">
        <f t="shared" ca="1" si="8"/>
        <v>26.341999999999999</v>
      </c>
      <c r="AH22" s="39">
        <f t="shared" ca="1" si="9"/>
        <v>7.7370000000000001</v>
      </c>
      <c r="AI22" s="39">
        <f t="shared" ca="1" si="10"/>
        <v>13.207000000000001</v>
      </c>
      <c r="AJ22" s="39">
        <f t="shared" ca="1" si="11"/>
        <v>15.505000000000001</v>
      </c>
      <c r="AK22" s="39">
        <f t="shared" ca="1" si="12"/>
        <v>18.462</v>
      </c>
      <c r="AL22" s="39">
        <f t="shared" ca="1" si="13"/>
        <v>19.943000000000001</v>
      </c>
      <c r="AM22" s="39">
        <f t="shared" ca="1" si="14"/>
        <v>21.207999999999998</v>
      </c>
      <c r="AN22" s="39">
        <f t="shared" ca="1" si="15"/>
        <v>21.738</v>
      </c>
      <c r="AO22" s="39">
        <f t="shared" ca="1" si="16"/>
        <v>21.866</v>
      </c>
      <c r="AP22" s="39">
        <f t="shared" ca="1" si="17"/>
        <v>23.074999999999999</v>
      </c>
      <c r="AQ22" s="39">
        <f t="shared" ca="1" si="18"/>
        <v>33.351999999999997</v>
      </c>
      <c r="AR22" s="39">
        <f t="shared" ca="1" si="19"/>
        <v>24.468</v>
      </c>
      <c r="AS22" s="39">
        <f t="shared" ca="1" si="20"/>
        <v>40.067999999999998</v>
      </c>
      <c r="AT22" s="39">
        <f t="shared" ca="1" si="21"/>
        <v>39.36</v>
      </c>
      <c r="AU22" s="57">
        <f t="shared" ca="1" si="22"/>
        <v>41.174999999999997</v>
      </c>
      <c r="AV22" s="39">
        <f t="shared" ca="1" si="73"/>
        <v>32.003</v>
      </c>
      <c r="AW22" s="39">
        <f t="shared" ca="1" si="74"/>
        <v>48.429000000000002</v>
      </c>
      <c r="AX22" s="39">
        <f t="shared" ca="1" si="75"/>
        <v>34.215000000000003</v>
      </c>
      <c r="AY22" s="58">
        <f t="shared" ca="1" si="26"/>
        <v>150</v>
      </c>
      <c r="AZ22" s="39">
        <f t="shared" ca="1" si="27"/>
        <v>200</v>
      </c>
      <c r="BA22" s="39">
        <f t="shared" ca="1" si="28"/>
        <v>30</v>
      </c>
      <c r="BB22" s="39">
        <f t="shared" ca="1" si="29"/>
        <v>30</v>
      </c>
      <c r="BC22" s="39">
        <f t="shared" ca="1" si="30"/>
        <v>20</v>
      </c>
      <c r="BD22" s="39">
        <f t="shared" ca="1" si="31"/>
        <v>20</v>
      </c>
      <c r="BE22" s="39">
        <f t="shared" ca="1" si="32"/>
        <v>20</v>
      </c>
      <c r="BF22" s="39">
        <f t="shared" ca="1" si="33"/>
        <v>50</v>
      </c>
      <c r="BG22" s="39">
        <f t="shared" ca="1" si="34"/>
        <v>180</v>
      </c>
      <c r="BH22" s="39">
        <f t="shared" ca="1" si="35"/>
        <v>150</v>
      </c>
      <c r="BI22" s="39">
        <f t="shared" ca="1" si="36"/>
        <v>25</v>
      </c>
      <c r="BJ22" s="39">
        <f t="shared" ca="1" si="37"/>
        <v>25</v>
      </c>
      <c r="BK22" s="39">
        <f t="shared" ca="1" si="38"/>
        <v>20</v>
      </c>
      <c r="BL22" s="39">
        <f t="shared" ca="1" si="39"/>
        <v>20</v>
      </c>
      <c r="BM22" s="39">
        <f t="shared" ca="1" si="40"/>
        <v>20</v>
      </c>
      <c r="BN22" s="39">
        <f t="shared" ca="1" si="41"/>
        <v>20</v>
      </c>
      <c r="BO22" s="39">
        <f t="shared" ca="1" si="42"/>
        <v>15</v>
      </c>
      <c r="BP22" s="39">
        <f t="shared" ca="1" si="43"/>
        <v>15</v>
      </c>
      <c r="BQ22" s="39">
        <f t="shared" ca="1" si="44"/>
        <v>25</v>
      </c>
      <c r="BR22" s="39">
        <f t="shared" ca="1" si="45"/>
        <v>10</v>
      </c>
      <c r="BS22" s="57">
        <f t="shared" ca="1" si="46"/>
        <v>12</v>
      </c>
      <c r="BT22" s="39">
        <f t="shared" ca="1" si="76"/>
        <v>150</v>
      </c>
      <c r="BU22" s="39">
        <f t="shared" ca="1" si="77"/>
        <v>30</v>
      </c>
      <c r="BV22" s="39">
        <f t="shared" ca="1" si="78"/>
        <v>800</v>
      </c>
      <c r="BX22" s="138"/>
      <c r="BY22" s="40" t="s">
        <v>350</v>
      </c>
      <c r="BZ22" s="115">
        <v>93.686000000000007</v>
      </c>
      <c r="CA22" s="39">
        <v>93.950999999999993</v>
      </c>
    </row>
    <row r="23" spans="1:79" x14ac:dyDescent="0.15">
      <c r="A23" s="37" t="s">
        <v>148</v>
      </c>
      <c r="B23" s="53">
        <f t="shared" ca="1" si="0"/>
        <v>42514</v>
      </c>
      <c r="C23" s="39">
        <f t="shared" ca="1" si="50"/>
        <v>74.409000000000006</v>
      </c>
      <c r="D23" s="39">
        <f t="shared" ca="1" si="1"/>
        <v>69.209299999999999</v>
      </c>
      <c r="E23" s="39">
        <f t="shared" ca="1" si="51"/>
        <v>59.058000000000007</v>
      </c>
      <c r="F23" s="39">
        <f t="shared" ca="1" si="52"/>
        <v>55.002000000000002</v>
      </c>
      <c r="G23" s="39">
        <f t="shared" ca="1" si="53"/>
        <v>53.112999999999992</v>
      </c>
      <c r="H23" s="39">
        <f t="shared" ca="1" si="54"/>
        <v>51.567000000000007</v>
      </c>
      <c r="I23" s="39">
        <f t="shared" ca="1" si="55"/>
        <v>51.776000000000003</v>
      </c>
      <c r="J23" s="39">
        <f t="shared" ca="1" si="56"/>
        <v>64.769299999999987</v>
      </c>
      <c r="K23" s="39">
        <f t="shared" ca="1" si="57"/>
        <v>59.464700000000001</v>
      </c>
      <c r="L23" s="39">
        <f t="shared" ca="1" si="58"/>
        <v>57.5398</v>
      </c>
      <c r="M23" s="39">
        <f t="shared" ca="1" si="59"/>
        <v>54.1083</v>
      </c>
      <c r="N23" s="39">
        <f t="shared" ca="1" si="60"/>
        <v>52.856899999999996</v>
      </c>
      <c r="O23" s="39">
        <f t="shared" ca="1" si="61"/>
        <v>51.092200000000005</v>
      </c>
      <c r="P23" s="39">
        <f t="shared" ca="1" si="62"/>
        <v>50.905999999999999</v>
      </c>
      <c r="Q23" s="39">
        <f t="shared" ca="1" si="63"/>
        <v>50.793000000000006</v>
      </c>
      <c r="R23" s="39">
        <f t="shared" ca="1" si="64"/>
        <v>51.180999999999997</v>
      </c>
      <c r="S23" s="39">
        <f t="shared" ca="1" si="65"/>
        <v>67.185000000000002</v>
      </c>
      <c r="T23" s="39">
        <f t="shared" ca="1" si="66"/>
        <v>61.964999999999996</v>
      </c>
      <c r="U23" s="39">
        <f t="shared" ca="1" si="67"/>
        <v>54.443999999999996</v>
      </c>
      <c r="V23" s="39">
        <f t="shared" ca="1" si="68"/>
        <v>54.42199999999999</v>
      </c>
      <c r="W23" s="57">
        <f t="shared" ca="1" si="69"/>
        <v>52.687999999999995</v>
      </c>
      <c r="X23" s="57">
        <f t="shared" ca="1" si="70"/>
        <v>96.636999999999972</v>
      </c>
      <c r="Y23" s="57">
        <f t="shared" ca="1" si="71"/>
        <v>80.569999999999979</v>
      </c>
      <c r="Z23" s="57">
        <f t="shared" ca="1" si="72"/>
        <v>94.728000000000009</v>
      </c>
      <c r="AA23" s="58">
        <f t="shared" ca="1" si="2"/>
        <v>3.7850000000000001</v>
      </c>
      <c r="AB23" s="39">
        <f t="shared" ca="1" si="3"/>
        <v>9.0020000000000007</v>
      </c>
      <c r="AC23" s="39">
        <f t="shared" ca="1" si="4"/>
        <v>19.111999999999998</v>
      </c>
      <c r="AD23" s="39">
        <f t="shared" ca="1" si="5"/>
        <v>23.18</v>
      </c>
      <c r="AE23" s="39">
        <f t="shared" ca="1" si="6"/>
        <v>25.076000000000001</v>
      </c>
      <c r="AF23" s="39">
        <f t="shared" ca="1" si="7"/>
        <v>26.582999999999998</v>
      </c>
      <c r="AG23" s="39">
        <f t="shared" ca="1" si="8"/>
        <v>26.417999999999999</v>
      </c>
      <c r="AH23" s="39">
        <f t="shared" ca="1" si="9"/>
        <v>7.8140000000000001</v>
      </c>
      <c r="AI23" s="39">
        <f t="shared" ca="1" si="10"/>
        <v>13.125999999999999</v>
      </c>
      <c r="AJ23" s="39">
        <f t="shared" ca="1" si="11"/>
        <v>15.2</v>
      </c>
      <c r="AK23" s="39">
        <f t="shared" ca="1" si="12"/>
        <v>18.504000000000001</v>
      </c>
      <c r="AL23" s="39">
        <f t="shared" ca="1" si="13"/>
        <v>19.806000000000001</v>
      </c>
      <c r="AM23" s="39">
        <f t="shared" ca="1" si="14"/>
        <v>21.425000000000001</v>
      </c>
      <c r="AN23" s="39">
        <f t="shared" ca="1" si="15"/>
        <v>21.661999999999999</v>
      </c>
      <c r="AO23" s="39">
        <f t="shared" ca="1" si="16"/>
        <v>21.89</v>
      </c>
      <c r="AP23" s="39">
        <f t="shared" ca="1" si="17"/>
        <v>23.106999999999999</v>
      </c>
      <c r="AQ23" s="39">
        <f t="shared" ca="1" si="18"/>
        <v>33.308999999999997</v>
      </c>
      <c r="AR23" s="39">
        <f t="shared" ca="1" si="19"/>
        <v>24.545999999999999</v>
      </c>
      <c r="AS23" s="39">
        <f t="shared" ca="1" si="20"/>
        <v>39.502000000000002</v>
      </c>
      <c r="AT23" s="39">
        <f t="shared" ca="1" si="21"/>
        <v>39.529000000000003</v>
      </c>
      <c r="AU23" s="57">
        <f t="shared" ca="1" si="22"/>
        <v>41.243000000000002</v>
      </c>
      <c r="AV23" s="39">
        <f t="shared" ca="1" si="73"/>
        <v>32.28</v>
      </c>
      <c r="AW23" s="39">
        <f t="shared" ca="1" si="74"/>
        <v>48.521000000000001</v>
      </c>
      <c r="AX23" s="39">
        <f t="shared" ca="1" si="75"/>
        <v>34.671999999999997</v>
      </c>
      <c r="AY23" s="58">
        <f t="shared" ca="1" si="26"/>
        <v>130</v>
      </c>
      <c r="AZ23" s="39">
        <f t="shared" ca="1" si="27"/>
        <v>200</v>
      </c>
      <c r="BA23" s="39">
        <f t="shared" ca="1" si="28"/>
        <v>40</v>
      </c>
      <c r="BB23" s="39">
        <f t="shared" ca="1" si="29"/>
        <v>30</v>
      </c>
      <c r="BC23" s="39">
        <f t="shared" ca="1" si="30"/>
        <v>30</v>
      </c>
      <c r="BD23" s="39">
        <f t="shared" ca="1" si="31"/>
        <v>25</v>
      </c>
      <c r="BE23" s="39">
        <f t="shared" ca="1" si="32"/>
        <v>15</v>
      </c>
      <c r="BF23" s="39">
        <f t="shared" ca="1" si="33"/>
        <v>50</v>
      </c>
      <c r="BG23" s="39">
        <f t="shared" ca="1" si="34"/>
        <v>180</v>
      </c>
      <c r="BH23" s="39">
        <f t="shared" ca="1" si="35"/>
        <v>160</v>
      </c>
      <c r="BI23" s="39">
        <f t="shared" ca="1" si="36"/>
        <v>75</v>
      </c>
      <c r="BJ23" s="39">
        <f t="shared" ca="1" si="37"/>
        <v>25</v>
      </c>
      <c r="BK23" s="39">
        <f t="shared" ca="1" si="38"/>
        <v>20</v>
      </c>
      <c r="BL23" s="39">
        <f t="shared" ca="1" si="39"/>
        <v>15</v>
      </c>
      <c r="BM23" s="39">
        <f t="shared" ca="1" si="40"/>
        <v>20</v>
      </c>
      <c r="BN23" s="39">
        <f t="shared" ca="1" si="41"/>
        <v>15</v>
      </c>
      <c r="BO23" s="39">
        <f t="shared" ca="1" si="42"/>
        <v>15</v>
      </c>
      <c r="BP23" s="39">
        <f t="shared" ca="1" si="43"/>
        <v>15</v>
      </c>
      <c r="BQ23" s="39">
        <f t="shared" ca="1" si="44"/>
        <v>30</v>
      </c>
      <c r="BR23" s="39">
        <f t="shared" ca="1" si="45"/>
        <v>10</v>
      </c>
      <c r="BS23" s="57">
        <f t="shared" ca="1" si="46"/>
        <v>20</v>
      </c>
      <c r="BT23" s="39">
        <f t="shared" ca="1" si="76"/>
        <v>160</v>
      </c>
      <c r="BU23" s="39">
        <f t="shared" ca="1" si="77"/>
        <v>30</v>
      </c>
      <c r="BV23" s="39">
        <f t="shared" ca="1" si="78"/>
        <v>500</v>
      </c>
      <c r="BX23" s="138"/>
      <c r="BY23" s="40" t="s">
        <v>351</v>
      </c>
      <c r="BZ23" s="115">
        <v>93.686000000000007</v>
      </c>
      <c r="CA23" s="39">
        <v>93.947999999999993</v>
      </c>
    </row>
    <row r="24" spans="1:79" x14ac:dyDescent="0.15">
      <c r="A24" s="37" t="s">
        <v>165</v>
      </c>
      <c r="B24" s="53">
        <f t="shared" ca="1" si="0"/>
        <v>42521</v>
      </c>
      <c r="C24" s="39">
        <f t="shared" ca="1" si="50"/>
        <v>77.210999999999999</v>
      </c>
      <c r="D24" s="39">
        <f t="shared" ca="1" si="1"/>
        <v>69.208299999999994</v>
      </c>
      <c r="E24" s="39">
        <f t="shared" ca="1" si="51"/>
        <v>58.962000000000003</v>
      </c>
      <c r="F24" s="39">
        <f t="shared" ca="1" si="52"/>
        <v>55.141000000000005</v>
      </c>
      <c r="G24" s="39">
        <f t="shared" ca="1" si="53"/>
        <v>53.133999999999993</v>
      </c>
      <c r="H24" s="39">
        <f t="shared" ca="1" si="54"/>
        <v>51.667000000000002</v>
      </c>
      <c r="I24" s="39">
        <f t="shared" ca="1" si="55"/>
        <v>51.558999999999997</v>
      </c>
      <c r="J24" s="39">
        <f t="shared" ca="1" si="56"/>
        <v>64.714299999999994</v>
      </c>
      <c r="K24" s="39">
        <f t="shared" ca="1" si="57"/>
        <v>59.201700000000002</v>
      </c>
      <c r="L24" s="39">
        <f t="shared" ca="1" si="58"/>
        <v>57.427800000000005</v>
      </c>
      <c r="M24" s="39">
        <f t="shared" ca="1" si="59"/>
        <v>54.267300000000006</v>
      </c>
      <c r="N24" s="39">
        <f t="shared" ca="1" si="60"/>
        <v>52.749899999999997</v>
      </c>
      <c r="O24" s="39">
        <f t="shared" ca="1" si="61"/>
        <v>51.274200000000008</v>
      </c>
      <c r="P24" s="39">
        <f t="shared" ca="1" si="62"/>
        <v>50.701999999999998</v>
      </c>
      <c r="Q24" s="39">
        <f t="shared" ca="1" si="63"/>
        <v>50.671000000000006</v>
      </c>
      <c r="R24" s="39">
        <f t="shared" ca="1" si="64"/>
        <v>51.062999999999995</v>
      </c>
      <c r="S24" s="39">
        <f t="shared" ca="1" si="65"/>
        <v>67.096000000000004</v>
      </c>
      <c r="T24" s="39">
        <f t="shared" ca="1" si="66"/>
        <v>61.899000000000001</v>
      </c>
      <c r="U24" s="39">
        <f t="shared" ca="1" si="67"/>
        <v>54.297999999999995</v>
      </c>
      <c r="V24" s="39">
        <f t="shared" ca="1" si="68"/>
        <v>54.615999999999993</v>
      </c>
      <c r="W24" s="57">
        <f t="shared" ca="1" si="69"/>
        <v>52.708999999999996</v>
      </c>
      <c r="X24" s="57">
        <f t="shared" ca="1" si="70"/>
        <v>96.978999999999971</v>
      </c>
      <c r="Y24" s="57">
        <f t="shared" ca="1" si="71"/>
        <v>80.73099999999998</v>
      </c>
      <c r="Z24" s="57">
        <f t="shared" ca="1" si="72"/>
        <v>95.63300000000001</v>
      </c>
      <c r="AA24" s="58">
        <f t="shared" ca="1" si="2"/>
        <v>0.98299999999999998</v>
      </c>
      <c r="AB24" s="39">
        <f t="shared" ca="1" si="3"/>
        <v>9.0030000000000001</v>
      </c>
      <c r="AC24" s="39">
        <f t="shared" ca="1" si="4"/>
        <v>19.207999999999998</v>
      </c>
      <c r="AD24" s="39">
        <f t="shared" ca="1" si="5"/>
        <v>23.041</v>
      </c>
      <c r="AE24" s="39">
        <f t="shared" ca="1" si="6"/>
        <v>25.055</v>
      </c>
      <c r="AF24" s="39">
        <f t="shared" ca="1" si="7"/>
        <v>26.483000000000001</v>
      </c>
      <c r="AG24" s="39">
        <f t="shared" ca="1" si="8"/>
        <v>26.635000000000002</v>
      </c>
      <c r="AH24" s="39">
        <f t="shared" ca="1" si="9"/>
        <v>7.8689999999999998</v>
      </c>
      <c r="AI24" s="39">
        <f t="shared" ca="1" si="10"/>
        <v>13.388999999999999</v>
      </c>
      <c r="AJ24" s="39">
        <f t="shared" ca="1" si="11"/>
        <v>15.311999999999999</v>
      </c>
      <c r="AK24" s="39">
        <f t="shared" ca="1" si="12"/>
        <v>18.344999999999999</v>
      </c>
      <c r="AL24" s="39">
        <f t="shared" ca="1" si="13"/>
        <v>19.913</v>
      </c>
      <c r="AM24" s="39">
        <f t="shared" ca="1" si="14"/>
        <v>21.242999999999999</v>
      </c>
      <c r="AN24" s="39">
        <f t="shared" ca="1" si="15"/>
        <v>21.866</v>
      </c>
      <c r="AO24" s="39">
        <f t="shared" ca="1" si="16"/>
        <v>22.012</v>
      </c>
      <c r="AP24" s="39">
        <f t="shared" ca="1" si="17"/>
        <v>23.225000000000001</v>
      </c>
      <c r="AQ24" s="39">
        <f t="shared" ca="1" si="18"/>
        <v>33.398000000000003</v>
      </c>
      <c r="AR24" s="39">
        <f t="shared" ca="1" si="19"/>
        <v>24.611999999999998</v>
      </c>
      <c r="AS24" s="39">
        <f t="shared" ca="1" si="20"/>
        <v>39.648000000000003</v>
      </c>
      <c r="AT24" s="39">
        <f t="shared" ca="1" si="21"/>
        <v>39.335000000000001</v>
      </c>
      <c r="AU24" s="57">
        <f t="shared" ca="1" si="22"/>
        <v>41.222000000000001</v>
      </c>
      <c r="AV24" s="39">
        <f t="shared" ca="1" si="73"/>
        <v>31.937999999999999</v>
      </c>
      <c r="AW24" s="39">
        <f t="shared" ca="1" si="74"/>
        <v>48.36</v>
      </c>
      <c r="AX24" s="39">
        <f t="shared" ca="1" si="75"/>
        <v>33.767000000000003</v>
      </c>
      <c r="AY24" s="58">
        <f t="shared" ca="1" si="26"/>
        <v>60</v>
      </c>
      <c r="AZ24" s="39">
        <f t="shared" ca="1" si="27"/>
        <v>200</v>
      </c>
      <c r="BA24" s="39">
        <f t="shared" ca="1" si="28"/>
        <v>35</v>
      </c>
      <c r="BB24" s="39">
        <f t="shared" ca="1" si="29"/>
        <v>25</v>
      </c>
      <c r="BC24" s="39">
        <f t="shared" ca="1" si="30"/>
        <v>30</v>
      </c>
      <c r="BD24" s="39">
        <f t="shared" ca="1" si="31"/>
        <v>30</v>
      </c>
      <c r="BE24" s="39">
        <f t="shared" ca="1" si="32"/>
        <v>20</v>
      </c>
      <c r="BF24" s="39">
        <f t="shared" ca="1" si="33"/>
        <v>50</v>
      </c>
      <c r="BG24" s="39">
        <f t="shared" ca="1" si="34"/>
        <v>200</v>
      </c>
      <c r="BH24" s="39">
        <f t="shared" ca="1" si="35"/>
        <v>140</v>
      </c>
      <c r="BI24" s="39">
        <f t="shared" ca="1" si="36"/>
        <v>60</v>
      </c>
      <c r="BJ24" s="39">
        <f t="shared" ca="1" si="37"/>
        <v>15</v>
      </c>
      <c r="BK24" s="39">
        <f t="shared" ca="1" si="38"/>
        <v>15</v>
      </c>
      <c r="BL24" s="39">
        <f t="shared" ca="1" si="39"/>
        <v>25</v>
      </c>
      <c r="BM24" s="39">
        <f t="shared" ca="1" si="40"/>
        <v>20</v>
      </c>
      <c r="BN24" s="39">
        <f t="shared" ca="1" si="41"/>
        <v>15</v>
      </c>
      <c r="BO24" s="39">
        <f t="shared" ca="1" si="42"/>
        <v>15</v>
      </c>
      <c r="BP24" s="39">
        <f t="shared" ca="1" si="43"/>
        <v>15</v>
      </c>
      <c r="BQ24" s="39">
        <f t="shared" ca="1" si="44"/>
        <v>30</v>
      </c>
      <c r="BR24" s="39">
        <f t="shared" ca="1" si="45"/>
        <v>10</v>
      </c>
      <c r="BS24" s="57">
        <f t="shared" ca="1" si="46"/>
        <v>15</v>
      </c>
      <c r="BT24" s="39">
        <f t="shared" ca="1" si="76"/>
        <v>120</v>
      </c>
      <c r="BU24" s="39">
        <f t="shared" ca="1" si="77"/>
        <v>30</v>
      </c>
      <c r="BV24" s="39">
        <f t="shared" ca="1" si="78"/>
        <v>600</v>
      </c>
      <c r="BX24" s="137" t="s">
        <v>352</v>
      </c>
      <c r="BY24" s="40" t="s">
        <v>353</v>
      </c>
      <c r="BZ24" s="140">
        <v>128.47499999999999</v>
      </c>
      <c r="CA24" s="141">
        <v>128.91699999999997</v>
      </c>
    </row>
    <row r="25" spans="1:79" x14ac:dyDescent="0.15">
      <c r="A25" s="37" t="s">
        <v>167</v>
      </c>
      <c r="B25" s="53">
        <f t="shared" ca="1" si="0"/>
        <v>42528</v>
      </c>
      <c r="C25" s="39">
        <f t="shared" ca="1" si="50"/>
        <v>74.394999999999996</v>
      </c>
      <c r="D25" s="39">
        <f t="shared" ca="1" si="1"/>
        <v>69.058299999999988</v>
      </c>
      <c r="E25" s="39">
        <f t="shared" ca="1" si="51"/>
        <v>58.787999999999997</v>
      </c>
      <c r="F25" s="39">
        <f t="shared" ca="1" si="52"/>
        <v>54.889000000000003</v>
      </c>
      <c r="G25" s="39">
        <f t="shared" ca="1" si="53"/>
        <v>53.008999999999993</v>
      </c>
      <c r="H25" s="39">
        <f t="shared" ca="1" si="54"/>
        <v>51.581000000000003</v>
      </c>
      <c r="I25" s="39">
        <f t="shared" ca="1" si="55"/>
        <v>51.456000000000003</v>
      </c>
      <c r="J25" s="39">
        <f t="shared" ca="1" si="56"/>
        <v>64.576299999999989</v>
      </c>
      <c r="K25" s="39">
        <f t="shared" ca="1" si="57"/>
        <v>59.045699999999997</v>
      </c>
      <c r="L25" s="39">
        <f t="shared" ca="1" si="58"/>
        <v>57.2438</v>
      </c>
      <c r="M25" s="39">
        <f t="shared" ca="1" si="59"/>
        <v>54.278300000000002</v>
      </c>
      <c r="N25" s="39">
        <f t="shared" ca="1" si="60"/>
        <v>52.634899999999995</v>
      </c>
      <c r="O25" s="39">
        <f t="shared" ca="1" si="61"/>
        <v>51.147199999999998</v>
      </c>
      <c r="P25" s="39">
        <f t="shared" ca="1" si="62"/>
        <v>50.589100000000002</v>
      </c>
      <c r="Q25" s="39">
        <f t="shared" ca="1" si="63"/>
        <v>50.555000000000007</v>
      </c>
      <c r="R25" s="39">
        <f t="shared" ca="1" si="64"/>
        <v>50.885999999999996</v>
      </c>
      <c r="S25" s="39">
        <f t="shared" ca="1" si="65"/>
        <v>66.992999999999995</v>
      </c>
      <c r="T25" s="39">
        <f t="shared" ca="1" si="66"/>
        <v>61.882999999999996</v>
      </c>
      <c r="U25" s="39">
        <f t="shared" ca="1" si="67"/>
        <v>53.315999999999995</v>
      </c>
      <c r="V25" s="39">
        <f t="shared" ca="1" si="68"/>
        <v>54.42199999999999</v>
      </c>
      <c r="W25" s="57">
        <f t="shared" ca="1" si="69"/>
        <v>52.735999999999997</v>
      </c>
      <c r="X25" s="57">
        <f t="shared" ca="1" si="70"/>
        <v>96.896999999999963</v>
      </c>
      <c r="Y25" s="57">
        <f t="shared" ca="1" si="71"/>
        <v>80.535999999999973</v>
      </c>
      <c r="Z25" s="57">
        <f t="shared" ca="1" si="72"/>
        <v>95.19</v>
      </c>
      <c r="AA25" s="58">
        <f t="shared" ca="1" si="2"/>
        <v>3.7989999999999999</v>
      </c>
      <c r="AB25" s="39">
        <f t="shared" ca="1" si="3"/>
        <v>9.1530000000000005</v>
      </c>
      <c r="AC25" s="39">
        <f t="shared" ca="1" si="4"/>
        <v>19.382000000000001</v>
      </c>
      <c r="AD25" s="39">
        <f t="shared" ca="1" si="5"/>
        <v>23.292999999999999</v>
      </c>
      <c r="AE25" s="39">
        <f t="shared" ca="1" si="6"/>
        <v>25.18</v>
      </c>
      <c r="AF25" s="39">
        <f t="shared" ca="1" si="7"/>
        <v>26.568999999999999</v>
      </c>
      <c r="AG25" s="39">
        <f t="shared" ca="1" si="8"/>
        <v>26.738</v>
      </c>
      <c r="AH25" s="39">
        <f t="shared" ca="1" si="9"/>
        <v>8.0069999999999997</v>
      </c>
      <c r="AI25" s="39">
        <f t="shared" ca="1" si="10"/>
        <v>13.545</v>
      </c>
      <c r="AJ25" s="39">
        <f t="shared" ca="1" si="11"/>
        <v>15.496</v>
      </c>
      <c r="AK25" s="39">
        <f t="shared" ca="1" si="12"/>
        <v>18.334</v>
      </c>
      <c r="AL25" s="39">
        <f t="shared" ca="1" si="13"/>
        <v>20.027999999999999</v>
      </c>
      <c r="AM25" s="39">
        <f t="shared" ca="1" si="14"/>
        <v>21.37</v>
      </c>
      <c r="AN25" s="39">
        <f t="shared" ca="1" si="15"/>
        <v>21.978899999999999</v>
      </c>
      <c r="AO25" s="39">
        <f t="shared" ca="1" si="16"/>
        <v>22.128</v>
      </c>
      <c r="AP25" s="39">
        <f t="shared" ca="1" si="17"/>
        <v>23.402000000000001</v>
      </c>
      <c r="AQ25" s="39">
        <f t="shared" ca="1" si="18"/>
        <v>33.500999999999998</v>
      </c>
      <c r="AR25" s="39">
        <f t="shared" ca="1" si="19"/>
        <v>24.628</v>
      </c>
      <c r="AS25" s="39">
        <f t="shared" ca="1" si="20"/>
        <v>40.630000000000003</v>
      </c>
      <c r="AT25" s="39">
        <f t="shared" ca="1" si="21"/>
        <v>39.529000000000003</v>
      </c>
      <c r="AU25" s="57">
        <f t="shared" ca="1" si="22"/>
        <v>41.195</v>
      </c>
      <c r="AV25" s="39">
        <f t="shared" ca="1" si="73"/>
        <v>32.020000000000003</v>
      </c>
      <c r="AW25" s="39">
        <f t="shared" ca="1" si="74"/>
        <v>48.555</v>
      </c>
      <c r="AX25" s="39">
        <f t="shared" ca="1" si="75"/>
        <v>34.21</v>
      </c>
      <c r="AY25" s="58">
        <f t="shared" ca="1" si="26"/>
        <v>75</v>
      </c>
      <c r="AZ25" s="39">
        <f t="shared" ca="1" si="27"/>
        <v>180</v>
      </c>
      <c r="BA25" s="39">
        <f t="shared" ca="1" si="28"/>
        <v>30</v>
      </c>
      <c r="BB25" s="39">
        <f t="shared" ca="1" si="29"/>
        <v>20</v>
      </c>
      <c r="BC25" s="39">
        <f t="shared" ca="1" si="30"/>
        <v>30</v>
      </c>
      <c r="BD25" s="39">
        <f t="shared" ca="1" si="31"/>
        <v>25</v>
      </c>
      <c r="BE25" s="39">
        <f t="shared" ca="1" si="32"/>
        <v>20</v>
      </c>
      <c r="BF25" s="39">
        <f t="shared" ca="1" si="33"/>
        <v>50</v>
      </c>
      <c r="BG25" s="39">
        <f t="shared" ca="1" si="34"/>
        <v>300</v>
      </c>
      <c r="BH25" s="39">
        <f t="shared" ca="1" si="35"/>
        <v>120</v>
      </c>
      <c r="BI25" s="39">
        <f t="shared" ca="1" si="36"/>
        <v>50</v>
      </c>
      <c r="BJ25" s="39">
        <f t="shared" ca="1" si="37"/>
        <v>15</v>
      </c>
      <c r="BK25" s="39">
        <f t="shared" ca="1" si="38"/>
        <v>15</v>
      </c>
      <c r="BL25" s="39">
        <f t="shared" ca="1" si="39"/>
        <v>20</v>
      </c>
      <c r="BM25" s="39">
        <f t="shared" ca="1" si="40"/>
        <v>20</v>
      </c>
      <c r="BN25" s="39">
        <f t="shared" ca="1" si="41"/>
        <v>15</v>
      </c>
      <c r="BO25" s="39">
        <f t="shared" ca="1" si="42"/>
        <v>12</v>
      </c>
      <c r="BP25" s="39">
        <f t="shared" ca="1" si="43"/>
        <v>12</v>
      </c>
      <c r="BQ25" s="39">
        <f t="shared" ca="1" si="44"/>
        <v>30</v>
      </c>
      <c r="BR25" s="39">
        <f t="shared" ca="1" si="45"/>
        <v>8</v>
      </c>
      <c r="BS25" s="57">
        <f t="shared" ca="1" si="46"/>
        <v>20</v>
      </c>
      <c r="BT25" s="39">
        <f t="shared" ca="1" si="76"/>
        <v>150</v>
      </c>
      <c r="BU25" s="39">
        <f t="shared" ca="1" si="77"/>
        <v>30</v>
      </c>
      <c r="BV25" s="39">
        <f t="shared" ca="1" si="78"/>
        <v>600</v>
      </c>
      <c r="BX25" s="138"/>
      <c r="BY25" s="40" t="s">
        <v>354</v>
      </c>
      <c r="BZ25" s="140">
        <v>128.47499999999999</v>
      </c>
      <c r="CA25" s="141">
        <v>129.09099999999998</v>
      </c>
    </row>
    <row r="26" spans="1:79" x14ac:dyDescent="0.15">
      <c r="A26" s="37" t="s">
        <v>169</v>
      </c>
      <c r="B26" s="53">
        <f t="shared" ca="1" si="0"/>
        <v>42535</v>
      </c>
      <c r="C26" s="39">
        <f t="shared" ca="1" si="50"/>
        <v>76.981000000000009</v>
      </c>
      <c r="D26" s="39">
        <f t="shared" ca="1" si="1"/>
        <v>69.252299999999991</v>
      </c>
      <c r="E26" s="39">
        <f t="shared" ca="1" si="51"/>
        <v>58.972999999999999</v>
      </c>
      <c r="F26" s="39">
        <f t="shared" ca="1" si="52"/>
        <v>55.084000000000003</v>
      </c>
      <c r="G26" s="39">
        <f t="shared" ca="1" si="53"/>
        <v>53.153999999999996</v>
      </c>
      <c r="H26" s="39">
        <f t="shared" ca="1" si="54"/>
        <v>51.677000000000007</v>
      </c>
      <c r="I26" s="39">
        <f t="shared" ca="1" si="55"/>
        <v>51.466000000000001</v>
      </c>
      <c r="J26" s="39">
        <f t="shared" ca="1" si="56"/>
        <v>64.940299999999993</v>
      </c>
      <c r="K26" s="39">
        <f t="shared" ca="1" si="57"/>
        <v>59.162700000000001</v>
      </c>
      <c r="L26" s="39">
        <f t="shared" ca="1" si="58"/>
        <v>57.434800000000003</v>
      </c>
      <c r="M26" s="39">
        <f t="shared" ca="1" si="59"/>
        <v>54.168300000000002</v>
      </c>
      <c r="N26" s="39">
        <f t="shared" ca="1" si="60"/>
        <v>52.767899999999997</v>
      </c>
      <c r="O26" s="39">
        <f t="shared" ca="1" si="61"/>
        <v>51.277200000000008</v>
      </c>
      <c r="P26" s="39">
        <f t="shared" ca="1" si="62"/>
        <v>50.676000000000002</v>
      </c>
      <c r="Q26" s="39">
        <f t="shared" ca="1" si="63"/>
        <v>50.629000000000005</v>
      </c>
      <c r="R26" s="39">
        <f t="shared" ca="1" si="64"/>
        <v>51.045999999999992</v>
      </c>
      <c r="S26" s="39">
        <f t="shared" ca="1" si="65"/>
        <v>67.045999999999992</v>
      </c>
      <c r="T26" s="39">
        <f t="shared" ca="1" si="66"/>
        <v>61.945999999999998</v>
      </c>
      <c r="U26" s="39">
        <f t="shared" ca="1" si="67"/>
        <v>53.585999999999999</v>
      </c>
      <c r="V26" s="39">
        <f t="shared" ca="1" si="68"/>
        <v>54.612999999999992</v>
      </c>
      <c r="W26" s="57">
        <f t="shared" ca="1" si="69"/>
        <v>52.765000000000001</v>
      </c>
      <c r="X26" s="57">
        <f t="shared" ca="1" si="70"/>
        <v>96.929999999999978</v>
      </c>
      <c r="Y26" s="57">
        <f t="shared" ca="1" si="71"/>
        <v>80.725999999999971</v>
      </c>
      <c r="Z26" s="57">
        <f t="shared" ca="1" si="72"/>
        <v>96.204000000000008</v>
      </c>
      <c r="AA26" s="58">
        <f t="shared" ca="1" si="2"/>
        <v>1.2130000000000001</v>
      </c>
      <c r="AB26" s="39">
        <f t="shared" ca="1" si="3"/>
        <v>8.9589999999999996</v>
      </c>
      <c r="AC26" s="39">
        <f t="shared" ca="1" si="4"/>
        <v>19.196999999999999</v>
      </c>
      <c r="AD26" s="39">
        <f t="shared" ca="1" si="5"/>
        <v>23.097999999999999</v>
      </c>
      <c r="AE26" s="39">
        <f t="shared" ca="1" si="6"/>
        <v>25.035</v>
      </c>
      <c r="AF26" s="39">
        <f t="shared" ca="1" si="7"/>
        <v>26.472999999999999</v>
      </c>
      <c r="AG26" s="39">
        <f t="shared" ca="1" si="8"/>
        <v>26.728000000000002</v>
      </c>
      <c r="AH26" s="39">
        <f t="shared" ca="1" si="9"/>
        <v>7.6429999999999998</v>
      </c>
      <c r="AI26" s="39">
        <f t="shared" ca="1" si="10"/>
        <v>13.428000000000001</v>
      </c>
      <c r="AJ26" s="39">
        <f t="shared" ca="1" si="11"/>
        <v>15.305</v>
      </c>
      <c r="AK26" s="39">
        <f t="shared" ca="1" si="12"/>
        <v>18.443999999999999</v>
      </c>
      <c r="AL26" s="39">
        <f t="shared" ca="1" si="13"/>
        <v>19.895</v>
      </c>
      <c r="AM26" s="39">
        <f t="shared" ca="1" si="14"/>
        <v>21.24</v>
      </c>
      <c r="AN26" s="39">
        <f t="shared" ca="1" si="15"/>
        <v>21.891999999999999</v>
      </c>
      <c r="AO26" s="39">
        <f t="shared" ca="1" si="16"/>
        <v>22.053999999999998</v>
      </c>
      <c r="AP26" s="39">
        <f t="shared" ca="1" si="17"/>
        <v>23.242000000000001</v>
      </c>
      <c r="AQ26" s="39">
        <f t="shared" ca="1" si="18"/>
        <v>33.448</v>
      </c>
      <c r="AR26" s="39">
        <f t="shared" ca="1" si="19"/>
        <v>24.565000000000001</v>
      </c>
      <c r="AS26" s="39">
        <f t="shared" ca="1" si="20"/>
        <v>40.36</v>
      </c>
      <c r="AT26" s="39">
        <f t="shared" ca="1" si="21"/>
        <v>39.338000000000001</v>
      </c>
      <c r="AU26" s="57">
        <f t="shared" ca="1" si="22"/>
        <v>41.165999999999997</v>
      </c>
      <c r="AV26" s="39">
        <f t="shared" ca="1" si="73"/>
        <v>31.986999999999998</v>
      </c>
      <c r="AW26" s="39">
        <f t="shared" ca="1" si="74"/>
        <v>48.365000000000002</v>
      </c>
      <c r="AX26" s="39">
        <f t="shared" ca="1" si="75"/>
        <v>33.195999999999998</v>
      </c>
      <c r="AY26" s="58">
        <f t="shared" ca="1" si="26"/>
        <v>75</v>
      </c>
      <c r="AZ26" s="39">
        <f t="shared" ca="1" si="27"/>
        <v>200</v>
      </c>
      <c r="BA26" s="39">
        <f t="shared" ca="1" si="28"/>
        <v>40</v>
      </c>
      <c r="BB26" s="39">
        <f t="shared" ca="1" si="29"/>
        <v>25</v>
      </c>
      <c r="BC26" s="39">
        <f t="shared" ca="1" si="30"/>
        <v>30</v>
      </c>
      <c r="BD26" s="39">
        <f t="shared" ca="1" si="31"/>
        <v>25</v>
      </c>
      <c r="BE26" s="39">
        <f t="shared" ca="1" si="32"/>
        <v>20</v>
      </c>
      <c r="BF26" s="39">
        <f t="shared" ca="1" si="33"/>
        <v>50</v>
      </c>
      <c r="BG26" s="39">
        <f t="shared" ca="1" si="34"/>
        <v>300</v>
      </c>
      <c r="BH26" s="39">
        <f t="shared" ca="1" si="35"/>
        <v>750</v>
      </c>
      <c r="BI26" s="39">
        <f t="shared" ca="1" si="36"/>
        <v>110</v>
      </c>
      <c r="BJ26" s="39">
        <f t="shared" ca="1" si="37"/>
        <v>12</v>
      </c>
      <c r="BK26" s="39">
        <f t="shared" ca="1" si="38"/>
        <v>15</v>
      </c>
      <c r="BL26" s="39">
        <f t="shared" ca="1" si="39"/>
        <v>20</v>
      </c>
      <c r="BM26" s="39">
        <f t="shared" ca="1" si="40"/>
        <v>20</v>
      </c>
      <c r="BN26" s="39">
        <f t="shared" ca="1" si="41"/>
        <v>15</v>
      </c>
      <c r="BO26" s="39">
        <f t="shared" ca="1" si="42"/>
        <v>12</v>
      </c>
      <c r="BP26" s="39">
        <f t="shared" ca="1" si="43"/>
        <v>12</v>
      </c>
      <c r="BQ26" s="39">
        <f t="shared" ca="1" si="44"/>
        <v>30</v>
      </c>
      <c r="BR26" s="39">
        <f t="shared" ca="1" si="45"/>
        <v>8</v>
      </c>
      <c r="BS26" s="57">
        <f t="shared" ca="1" si="46"/>
        <v>12</v>
      </c>
      <c r="BT26" s="39">
        <f t="shared" ca="1" si="76"/>
        <v>130</v>
      </c>
      <c r="BU26" s="39">
        <f t="shared" ca="1" si="77"/>
        <v>30</v>
      </c>
      <c r="BV26" s="39">
        <f t="shared" ca="1" si="78"/>
        <v>700</v>
      </c>
      <c r="BX26" s="139"/>
      <c r="BY26" s="40" t="s">
        <v>355</v>
      </c>
      <c r="BZ26" s="39">
        <v>128.47499999999999</v>
      </c>
      <c r="CA26" s="142">
        <v>129.4</v>
      </c>
    </row>
    <row r="27" spans="1:79" x14ac:dyDescent="0.15">
      <c r="A27" s="37" t="s">
        <v>171</v>
      </c>
      <c r="B27" s="53">
        <f t="shared" ca="1" si="0"/>
        <v>42542</v>
      </c>
      <c r="C27" s="39">
        <f t="shared" ca="1" si="50"/>
        <v>75.135999999999996</v>
      </c>
      <c r="D27" s="39">
        <f t="shared" ca="1" si="1"/>
        <v>69.09729999999999</v>
      </c>
      <c r="E27" s="39">
        <f t="shared" ca="1" si="51"/>
        <v>58.901000000000003</v>
      </c>
      <c r="F27" s="39">
        <f t="shared" ca="1" si="52"/>
        <v>55.033000000000001</v>
      </c>
      <c r="G27" s="39">
        <f t="shared" ca="1" si="53"/>
        <v>52.856999999999992</v>
      </c>
      <c r="H27" s="39">
        <f t="shared" ca="1" si="54"/>
        <v>51.465000000000003</v>
      </c>
      <c r="I27" s="39">
        <f t="shared" ca="1" si="55"/>
        <v>51.387</v>
      </c>
      <c r="J27" s="39">
        <f t="shared" ca="1" si="56"/>
        <v>65.191299999999998</v>
      </c>
      <c r="K27" s="39">
        <f t="shared" ca="1" si="57"/>
        <v>59.137699999999995</v>
      </c>
      <c r="L27" s="39">
        <f t="shared" ca="1" si="58"/>
        <v>57.328800000000001</v>
      </c>
      <c r="M27" s="39">
        <f t="shared" ca="1" si="59"/>
        <v>54.033300000000004</v>
      </c>
      <c r="N27" s="39">
        <f t="shared" ca="1" si="60"/>
        <v>52.721899999999991</v>
      </c>
      <c r="O27" s="39">
        <f t="shared" ca="1" si="61"/>
        <v>50.990200000000002</v>
      </c>
      <c r="P27" s="39">
        <f t="shared" ca="1" si="62"/>
        <v>50.561999999999998</v>
      </c>
      <c r="Q27" s="39">
        <f t="shared" ca="1" si="63"/>
        <v>50.412000000000006</v>
      </c>
      <c r="R27" s="39">
        <f t="shared" ca="1" si="64"/>
        <v>50.921999999999997</v>
      </c>
      <c r="S27" s="39">
        <f t="shared" ca="1" si="65"/>
        <v>66.896999999999991</v>
      </c>
      <c r="T27" s="39">
        <f t="shared" ca="1" si="66"/>
        <v>62.082999999999998</v>
      </c>
      <c r="U27" s="39">
        <f t="shared" ca="1" si="67"/>
        <v>53.884</v>
      </c>
      <c r="V27" s="39">
        <f t="shared" ca="1" si="68"/>
        <v>54.68399999999999</v>
      </c>
      <c r="W27" s="57">
        <f t="shared" ca="1" si="69"/>
        <v>52.723999999999997</v>
      </c>
      <c r="X27" s="57">
        <f t="shared" ca="1" si="70"/>
        <v>96.692999999999984</v>
      </c>
      <c r="Y27" s="57">
        <f t="shared" ca="1" si="71"/>
        <v>80.573999999999984</v>
      </c>
      <c r="Z27" s="57">
        <f t="shared" ca="1" si="72"/>
        <v>95.735000000000014</v>
      </c>
      <c r="AA27" s="58">
        <f t="shared" ca="1" si="2"/>
        <v>3.0579999999999998</v>
      </c>
      <c r="AB27" s="39">
        <f t="shared" ca="1" si="3"/>
        <v>9.1140000000000008</v>
      </c>
      <c r="AC27" s="39">
        <f t="shared" ca="1" si="4"/>
        <v>19.268999999999998</v>
      </c>
      <c r="AD27" s="39">
        <f t="shared" ca="1" si="5"/>
        <v>23.149000000000001</v>
      </c>
      <c r="AE27" s="39">
        <f t="shared" ca="1" si="6"/>
        <v>25.332000000000001</v>
      </c>
      <c r="AF27" s="39">
        <f t="shared" ca="1" si="7"/>
        <v>26.684999999999999</v>
      </c>
      <c r="AG27" s="39">
        <f t="shared" ca="1" si="8"/>
        <v>26.806999999999999</v>
      </c>
      <c r="AH27" s="39">
        <f t="shared" ca="1" si="9"/>
        <v>7.3920000000000003</v>
      </c>
      <c r="AI27" s="39">
        <f t="shared" ca="1" si="10"/>
        <v>13.452999999999999</v>
      </c>
      <c r="AJ27" s="39">
        <f t="shared" ca="1" si="11"/>
        <v>15.411</v>
      </c>
      <c r="AK27" s="39">
        <f t="shared" ca="1" si="12"/>
        <v>18.579000000000001</v>
      </c>
      <c r="AL27" s="39">
        <f t="shared" ca="1" si="13"/>
        <v>19.940999999999999</v>
      </c>
      <c r="AM27" s="39">
        <f t="shared" ca="1" si="14"/>
        <v>21.527000000000001</v>
      </c>
      <c r="AN27" s="39">
        <f t="shared" ca="1" si="15"/>
        <v>22.006</v>
      </c>
      <c r="AO27" s="39">
        <f t="shared" ca="1" si="16"/>
        <v>22.271000000000001</v>
      </c>
      <c r="AP27" s="39">
        <f t="shared" ca="1" si="17"/>
        <v>23.366</v>
      </c>
      <c r="AQ27" s="39">
        <f t="shared" ca="1" si="18"/>
        <v>33.597000000000001</v>
      </c>
      <c r="AR27" s="39">
        <f t="shared" ca="1" si="19"/>
        <v>24.428000000000001</v>
      </c>
      <c r="AS27" s="39">
        <f t="shared" ca="1" si="20"/>
        <v>40.061999999999998</v>
      </c>
      <c r="AT27" s="39">
        <f t="shared" ca="1" si="21"/>
        <v>39.267000000000003</v>
      </c>
      <c r="AU27" s="57">
        <f t="shared" ca="1" si="22"/>
        <v>41.207000000000001</v>
      </c>
      <c r="AV27" s="39">
        <f t="shared" ca="1" si="73"/>
        <v>32.223999999999997</v>
      </c>
      <c r="AW27" s="39">
        <f t="shared" ca="1" si="74"/>
        <v>48.517000000000003</v>
      </c>
      <c r="AX27" s="39">
        <f t="shared" ca="1" si="75"/>
        <v>33.664999999999999</v>
      </c>
      <c r="AY27" s="58">
        <f t="shared" ca="1" si="26"/>
        <v>60</v>
      </c>
      <c r="AZ27" s="39">
        <f t="shared" ca="1" si="27"/>
        <v>180</v>
      </c>
      <c r="BA27" s="39">
        <f t="shared" ca="1" si="28"/>
        <v>40</v>
      </c>
      <c r="BB27" s="39">
        <f t="shared" ca="1" si="29"/>
        <v>30</v>
      </c>
      <c r="BC27" s="39">
        <f t="shared" ca="1" si="30"/>
        <v>25</v>
      </c>
      <c r="BD27" s="39">
        <f t="shared" ca="1" si="31"/>
        <v>25</v>
      </c>
      <c r="BE27" s="39">
        <f t="shared" ca="1" si="32"/>
        <v>15</v>
      </c>
      <c r="BF27" s="39">
        <f t="shared" ca="1" si="33"/>
        <v>50</v>
      </c>
      <c r="BG27" s="39">
        <f t="shared" ca="1" si="34"/>
        <v>250</v>
      </c>
      <c r="BH27" s="39">
        <f t="shared" ca="1" si="35"/>
        <v>500</v>
      </c>
      <c r="BI27" s="39">
        <f t="shared" ca="1" si="36"/>
        <v>100</v>
      </c>
      <c r="BJ27" s="39">
        <f t="shared" ca="1" si="37"/>
        <v>12</v>
      </c>
      <c r="BK27" s="39">
        <f t="shared" ca="1" si="38"/>
        <v>12</v>
      </c>
      <c r="BL27" s="39">
        <f t="shared" ca="1" si="39"/>
        <v>20</v>
      </c>
      <c r="BM27" s="39">
        <f t="shared" ca="1" si="40"/>
        <v>15</v>
      </c>
      <c r="BN27" s="39">
        <f t="shared" ca="1" si="41"/>
        <v>15</v>
      </c>
      <c r="BO27" s="39">
        <f t="shared" ca="1" si="42"/>
        <v>12</v>
      </c>
      <c r="BP27" s="39">
        <f t="shared" ca="1" si="43"/>
        <v>12</v>
      </c>
      <c r="BQ27" s="39">
        <f t="shared" ca="1" si="44"/>
        <v>30</v>
      </c>
      <c r="BR27" s="39">
        <f t="shared" ca="1" si="45"/>
        <v>10</v>
      </c>
      <c r="BS27" s="57">
        <f t="shared" ca="1" si="46"/>
        <v>10</v>
      </c>
      <c r="BT27" s="39">
        <f t="shared" ca="1" si="76"/>
        <v>150</v>
      </c>
      <c r="BU27" s="39">
        <f t="shared" ca="1" si="77"/>
        <v>30</v>
      </c>
      <c r="BV27" s="39">
        <f t="shared" ca="1" si="78"/>
        <v>700</v>
      </c>
    </row>
    <row r="28" spans="1:79" x14ac:dyDescent="0.15">
      <c r="A28" s="37" t="s">
        <v>175</v>
      </c>
      <c r="B28" s="53">
        <f t="shared" ca="1" si="0"/>
        <v>42549</v>
      </c>
      <c r="C28" s="39">
        <f t="shared" ca="1" si="50"/>
        <v>75.638999999999996</v>
      </c>
      <c r="D28" s="39">
        <f t="shared" ca="1" si="1"/>
        <v>69.306299999999993</v>
      </c>
      <c r="E28" s="39">
        <f t="shared" ca="1" si="51"/>
        <v>58.891000000000005</v>
      </c>
      <c r="F28" s="39">
        <f t="shared" ca="1" si="52"/>
        <v>55.02</v>
      </c>
      <c r="G28" s="39">
        <f t="shared" ca="1" si="53"/>
        <v>53.091999999999992</v>
      </c>
      <c r="H28" s="39">
        <f t="shared" ca="1" si="54"/>
        <v>51.707000000000008</v>
      </c>
      <c r="I28" s="39">
        <f t="shared" ca="1" si="55"/>
        <v>51.790000000000006</v>
      </c>
      <c r="J28" s="39">
        <f t="shared" ca="1" si="56"/>
        <v>64.888299999999987</v>
      </c>
      <c r="K28" s="39">
        <f t="shared" ca="1" si="57"/>
        <v>59.339700000000001</v>
      </c>
      <c r="L28" s="39">
        <f t="shared" ca="1" si="58"/>
        <v>57.3598</v>
      </c>
      <c r="M28" s="39">
        <f t="shared" ca="1" si="59"/>
        <v>54.199300000000008</v>
      </c>
      <c r="N28" s="39">
        <f t="shared" ca="1" si="60"/>
        <v>52.746899999999997</v>
      </c>
      <c r="O28" s="39">
        <f t="shared" ca="1" si="61"/>
        <v>51.3262</v>
      </c>
      <c r="P28" s="39">
        <f t="shared" ca="1" si="62"/>
        <v>50.792999999999999</v>
      </c>
      <c r="Q28" s="39">
        <f t="shared" ca="1" si="63"/>
        <v>50.785000000000011</v>
      </c>
      <c r="R28" s="39">
        <f t="shared" ca="1" si="64"/>
        <v>51.155000000000001</v>
      </c>
      <c r="S28" s="39">
        <f t="shared" ca="1" si="65"/>
        <v>67.293999999999997</v>
      </c>
      <c r="T28" s="39">
        <f t="shared" ca="1" si="66"/>
        <v>61.887</v>
      </c>
      <c r="U28" s="39">
        <f t="shared" ca="1" si="67"/>
        <v>54.980999999999995</v>
      </c>
      <c r="V28" s="39">
        <f t="shared" ca="1" si="68"/>
        <v>54.599999999999994</v>
      </c>
      <c r="W28" s="57">
        <f t="shared" ca="1" si="69"/>
        <v>52.830999999999996</v>
      </c>
      <c r="X28" s="57">
        <f t="shared" ca="1" si="70"/>
        <v>96.875999999999976</v>
      </c>
      <c r="Y28" s="57">
        <f t="shared" ca="1" si="71"/>
        <v>80.717999999999989</v>
      </c>
      <c r="Z28" s="57">
        <f t="shared" ca="1" si="72"/>
        <v>96.115000000000009</v>
      </c>
      <c r="AA28" s="58">
        <f t="shared" ca="1" si="2"/>
        <v>2.5550000000000002</v>
      </c>
      <c r="AB28" s="39">
        <f t="shared" ca="1" si="3"/>
        <v>8.9049999999999994</v>
      </c>
      <c r="AC28" s="39">
        <f t="shared" ca="1" si="4"/>
        <v>19.279</v>
      </c>
      <c r="AD28" s="39">
        <f t="shared" ca="1" si="5"/>
        <v>23.161999999999999</v>
      </c>
      <c r="AE28" s="39">
        <f t="shared" ca="1" si="6"/>
        <v>25.097000000000001</v>
      </c>
      <c r="AF28" s="39">
        <f t="shared" ca="1" si="7"/>
        <v>26.443000000000001</v>
      </c>
      <c r="AG28" s="39">
        <f t="shared" ca="1" si="8"/>
        <v>26.404</v>
      </c>
      <c r="AH28" s="39">
        <f t="shared" ca="1" si="9"/>
        <v>7.6950000000000003</v>
      </c>
      <c r="AI28" s="39">
        <f t="shared" ca="1" si="10"/>
        <v>13.250999999999999</v>
      </c>
      <c r="AJ28" s="39">
        <f t="shared" ca="1" si="11"/>
        <v>15.38</v>
      </c>
      <c r="AK28" s="39">
        <f t="shared" ca="1" si="12"/>
        <v>18.413</v>
      </c>
      <c r="AL28" s="39">
        <f t="shared" ca="1" si="13"/>
        <v>19.916</v>
      </c>
      <c r="AM28" s="39">
        <f t="shared" ca="1" si="14"/>
        <v>21.190999999999999</v>
      </c>
      <c r="AN28" s="39">
        <f t="shared" ca="1" si="15"/>
        <v>21.774999999999999</v>
      </c>
      <c r="AO28" s="39">
        <f t="shared" ca="1" si="16"/>
        <v>21.898</v>
      </c>
      <c r="AP28" s="39">
        <f t="shared" ca="1" si="17"/>
        <v>23.132999999999999</v>
      </c>
      <c r="AQ28" s="39">
        <f t="shared" ca="1" si="18"/>
        <v>33.200000000000003</v>
      </c>
      <c r="AR28" s="39">
        <f t="shared" ca="1" si="19"/>
        <v>24.623999999999999</v>
      </c>
      <c r="AS28" s="39">
        <f t="shared" ca="1" si="20"/>
        <v>38.965000000000003</v>
      </c>
      <c r="AT28" s="39">
        <f t="shared" ca="1" si="21"/>
        <v>39.350999999999999</v>
      </c>
      <c r="AU28" s="57">
        <f t="shared" ca="1" si="22"/>
        <v>41.1</v>
      </c>
      <c r="AV28" s="39">
        <f t="shared" ca="1" si="73"/>
        <v>32.040999999999997</v>
      </c>
      <c r="AW28" s="39">
        <f t="shared" ca="1" si="74"/>
        <v>48.372999999999998</v>
      </c>
      <c r="AX28" s="39">
        <f t="shared" ca="1" si="75"/>
        <v>33.284999999999997</v>
      </c>
      <c r="AY28" s="58">
        <f t="shared" ca="1" si="26"/>
        <v>50</v>
      </c>
      <c r="AZ28" s="39">
        <f t="shared" ca="1" si="27"/>
        <v>200</v>
      </c>
      <c r="BA28" s="39">
        <f t="shared" ca="1" si="28"/>
        <v>30</v>
      </c>
      <c r="BB28" s="39">
        <f t="shared" ca="1" si="29"/>
        <v>30</v>
      </c>
      <c r="BC28" s="39">
        <f t="shared" ca="1" si="30"/>
        <v>25</v>
      </c>
      <c r="BD28" s="39">
        <f t="shared" ca="1" si="31"/>
        <v>20</v>
      </c>
      <c r="BE28" s="39">
        <f t="shared" ca="1" si="32"/>
        <v>15</v>
      </c>
      <c r="BF28" s="39">
        <f t="shared" ca="1" si="33"/>
        <v>60</v>
      </c>
      <c r="BG28" s="39">
        <f t="shared" ca="1" si="34"/>
        <v>180</v>
      </c>
      <c r="BH28" s="39">
        <f t="shared" ca="1" si="35"/>
        <v>150</v>
      </c>
      <c r="BI28" s="39">
        <f t="shared" ca="1" si="36"/>
        <v>25</v>
      </c>
      <c r="BJ28" s="39">
        <f t="shared" ca="1" si="37"/>
        <v>20</v>
      </c>
      <c r="BK28" s="39">
        <f t="shared" ca="1" si="38"/>
        <v>12</v>
      </c>
      <c r="BL28" s="39">
        <f t="shared" ca="1" si="39"/>
        <v>25</v>
      </c>
      <c r="BM28" s="39">
        <f t="shared" ca="1" si="40"/>
        <v>15</v>
      </c>
      <c r="BN28" s="39">
        <f t="shared" ca="1" si="41"/>
        <v>20</v>
      </c>
      <c r="BO28" s="39">
        <f t="shared" ca="1" si="42"/>
        <v>5</v>
      </c>
      <c r="BP28" s="39">
        <f t="shared" ca="1" si="43"/>
        <v>12</v>
      </c>
      <c r="BQ28" s="39">
        <f t="shared" ca="1" si="44"/>
        <v>25</v>
      </c>
      <c r="BR28" s="39">
        <f t="shared" ca="1" si="45"/>
        <v>10</v>
      </c>
      <c r="BS28" s="57">
        <f t="shared" ca="1" si="46"/>
        <v>15</v>
      </c>
      <c r="BT28" s="39">
        <f t="shared" ca="1" si="76"/>
        <v>150</v>
      </c>
      <c r="BU28" s="39">
        <f t="shared" ca="1" si="77"/>
        <v>40</v>
      </c>
      <c r="BV28" s="39">
        <f t="shared" ca="1" si="78"/>
        <v>750</v>
      </c>
    </row>
    <row r="29" spans="1:79" x14ac:dyDescent="0.15">
      <c r="A29" s="37" t="s">
        <v>176</v>
      </c>
      <c r="B29" s="53">
        <f t="shared" ca="1" si="0"/>
        <v>42556</v>
      </c>
      <c r="C29" s="39">
        <f t="shared" ca="1" si="50"/>
        <v>74.290000000000006</v>
      </c>
      <c r="D29" s="39">
        <f t="shared" ca="1" si="1"/>
        <v>69.008299999999991</v>
      </c>
      <c r="E29" s="39">
        <f t="shared" ca="1" si="51"/>
        <v>58.784999999999997</v>
      </c>
      <c r="F29" s="39">
        <f t="shared" ca="1" si="52"/>
        <v>54.929000000000002</v>
      </c>
      <c r="G29" s="39">
        <f t="shared" ca="1" si="53"/>
        <v>53.202999999999989</v>
      </c>
      <c r="H29" s="39">
        <f t="shared" ca="1" si="54"/>
        <v>51.893000000000001</v>
      </c>
      <c r="I29" s="39">
        <f t="shared" ca="1" si="55"/>
        <v>51.594000000000001</v>
      </c>
      <c r="J29" s="39">
        <f t="shared" ca="1" si="56"/>
        <v>64.784299999999988</v>
      </c>
      <c r="K29" s="39">
        <f t="shared" ca="1" si="57"/>
        <v>59.289699999999996</v>
      </c>
      <c r="L29" s="39">
        <f t="shared" ca="1" si="58"/>
        <v>57.537800000000004</v>
      </c>
      <c r="M29" s="39">
        <f t="shared" ca="1" si="59"/>
        <v>54.321300000000008</v>
      </c>
      <c r="N29" s="39">
        <f t="shared" ca="1" si="60"/>
        <v>52.954899999999995</v>
      </c>
      <c r="O29" s="39">
        <f t="shared" ca="1" si="61"/>
        <v>51.508200000000002</v>
      </c>
      <c r="P29" s="39">
        <f t="shared" ca="1" si="62"/>
        <v>50.900999999999996</v>
      </c>
      <c r="Q29" s="39">
        <f t="shared" ca="1" si="63"/>
        <v>51.019000000000005</v>
      </c>
      <c r="R29" s="39">
        <f t="shared" ca="1" si="64"/>
        <v>51.009</v>
      </c>
      <c r="S29" s="39">
        <f t="shared" ca="1" si="65"/>
        <v>67.281000000000006</v>
      </c>
      <c r="T29" s="39">
        <f t="shared" ca="1" si="66"/>
        <v>61.801999999999992</v>
      </c>
      <c r="U29" s="39">
        <f t="shared" ca="1" si="67"/>
        <v>55.257999999999996</v>
      </c>
      <c r="V29" s="39">
        <f t="shared" ca="1" si="68"/>
        <v>54.283999999999992</v>
      </c>
      <c r="W29" s="57">
        <f t="shared" ca="1" si="69"/>
        <v>52.665999999999997</v>
      </c>
      <c r="X29" s="57">
        <f t="shared" ca="1" si="70"/>
        <v>96.95499999999997</v>
      </c>
      <c r="Y29" s="57">
        <f t="shared" ca="1" si="71"/>
        <v>80.514999999999986</v>
      </c>
      <c r="Z29" s="57">
        <f t="shared" ca="1" si="72"/>
        <v>96.049000000000007</v>
      </c>
      <c r="AA29" s="58">
        <f t="shared" ca="1" si="2"/>
        <v>3.9039999999999999</v>
      </c>
      <c r="AB29" s="39">
        <f t="shared" ca="1" si="3"/>
        <v>9.2029999999999994</v>
      </c>
      <c r="AC29" s="39">
        <f t="shared" ca="1" si="4"/>
        <v>19.385000000000002</v>
      </c>
      <c r="AD29" s="39">
        <f t="shared" ca="1" si="5"/>
        <v>23.253</v>
      </c>
      <c r="AE29" s="39">
        <f t="shared" ca="1" si="6"/>
        <v>24.986000000000001</v>
      </c>
      <c r="AF29" s="39">
        <f t="shared" ca="1" si="7"/>
        <v>26.257000000000001</v>
      </c>
      <c r="AG29" s="39">
        <f t="shared" ca="1" si="8"/>
        <v>26.6</v>
      </c>
      <c r="AH29" s="39">
        <f t="shared" ca="1" si="9"/>
        <v>7.7990000000000004</v>
      </c>
      <c r="AI29" s="39">
        <f t="shared" ca="1" si="10"/>
        <v>13.301</v>
      </c>
      <c r="AJ29" s="39">
        <f t="shared" ca="1" si="11"/>
        <v>15.202</v>
      </c>
      <c r="AK29" s="39">
        <f t="shared" ca="1" si="12"/>
        <v>18.291</v>
      </c>
      <c r="AL29" s="39">
        <f t="shared" ca="1" si="13"/>
        <v>19.707999999999998</v>
      </c>
      <c r="AM29" s="39">
        <f t="shared" ca="1" si="14"/>
        <v>21.009</v>
      </c>
      <c r="AN29" s="39">
        <f t="shared" ca="1" si="15"/>
        <v>21.667000000000002</v>
      </c>
      <c r="AO29" s="39">
        <f t="shared" ca="1" si="16"/>
        <v>21.664000000000001</v>
      </c>
      <c r="AP29" s="39">
        <f t="shared" ca="1" si="17"/>
        <v>23.279</v>
      </c>
      <c r="AQ29" s="39">
        <f t="shared" ca="1" si="18"/>
        <v>33.213000000000001</v>
      </c>
      <c r="AR29" s="39">
        <f t="shared" ca="1" si="19"/>
        <v>24.709</v>
      </c>
      <c r="AS29" s="39">
        <f t="shared" ca="1" si="20"/>
        <v>38.688000000000002</v>
      </c>
      <c r="AT29" s="39">
        <f t="shared" ca="1" si="21"/>
        <v>39.667000000000002</v>
      </c>
      <c r="AU29" s="57">
        <f t="shared" ca="1" si="22"/>
        <v>41.265000000000001</v>
      </c>
      <c r="AV29" s="39">
        <f t="shared" ca="1" si="73"/>
        <v>31.962</v>
      </c>
      <c r="AW29" s="39">
        <f t="shared" ca="1" si="74"/>
        <v>48.576000000000001</v>
      </c>
      <c r="AX29" s="39">
        <f t="shared" ca="1" si="75"/>
        <v>33.350999999999999</v>
      </c>
      <c r="AY29" s="58">
        <f t="shared" ca="1" si="26"/>
        <v>75</v>
      </c>
      <c r="AZ29" s="39">
        <f t="shared" ca="1" si="27"/>
        <v>200</v>
      </c>
      <c r="BA29" s="39">
        <f t="shared" ca="1" si="28"/>
        <v>30</v>
      </c>
      <c r="BB29" s="39">
        <f t="shared" ca="1" si="29"/>
        <v>30</v>
      </c>
      <c r="BC29" s="39">
        <f t="shared" ca="1" si="30"/>
        <v>30</v>
      </c>
      <c r="BD29" s="39">
        <f t="shared" ca="1" si="31"/>
        <v>20</v>
      </c>
      <c r="BE29" s="39">
        <f t="shared" ca="1" si="32"/>
        <v>15</v>
      </c>
      <c r="BF29" s="39">
        <f t="shared" ca="1" si="33"/>
        <v>75</v>
      </c>
      <c r="BG29" s="39">
        <f t="shared" ca="1" si="34"/>
        <v>180</v>
      </c>
      <c r="BH29" s="39">
        <f t="shared" ca="1" si="35"/>
        <v>150</v>
      </c>
      <c r="BI29" s="39">
        <f t="shared" ca="1" si="36"/>
        <v>100</v>
      </c>
      <c r="BJ29" s="39">
        <f t="shared" ca="1" si="37"/>
        <v>20</v>
      </c>
      <c r="BK29" s="39">
        <f t="shared" ca="1" si="38"/>
        <v>15</v>
      </c>
      <c r="BL29" s="39">
        <f t="shared" ca="1" si="39"/>
        <v>20</v>
      </c>
      <c r="BM29" s="39">
        <f t="shared" ca="1" si="40"/>
        <v>15</v>
      </c>
      <c r="BN29" s="39">
        <f t="shared" ca="1" si="41"/>
        <v>20</v>
      </c>
      <c r="BO29" s="39">
        <f t="shared" ca="1" si="42"/>
        <v>8</v>
      </c>
      <c r="BP29" s="39">
        <f t="shared" ca="1" si="43"/>
        <v>10</v>
      </c>
      <c r="BQ29" s="39">
        <f t="shared" ca="1" si="44"/>
        <v>25</v>
      </c>
      <c r="BR29" s="39">
        <f t="shared" ca="1" si="45"/>
        <v>10</v>
      </c>
      <c r="BS29" s="57">
        <f t="shared" ca="1" si="46"/>
        <v>20</v>
      </c>
      <c r="BT29" s="39">
        <f t="shared" ca="1" si="76"/>
        <v>140</v>
      </c>
      <c r="BU29" s="39">
        <f t="shared" ca="1" si="77"/>
        <v>30</v>
      </c>
      <c r="BV29" s="39">
        <f t="shared" ca="1" si="78"/>
        <v>750</v>
      </c>
    </row>
    <row r="30" spans="1:79" x14ac:dyDescent="0.15">
      <c r="A30" s="37" t="s">
        <v>177</v>
      </c>
      <c r="B30" s="53">
        <f t="shared" ca="1" si="0"/>
        <v>42563</v>
      </c>
      <c r="C30" s="39">
        <f t="shared" ca="1" si="50"/>
        <v>74.436000000000007</v>
      </c>
      <c r="D30" s="39">
        <f t="shared" ca="1" si="1"/>
        <v>69.266300000000001</v>
      </c>
      <c r="E30" s="39">
        <f t="shared" ca="1" si="51"/>
        <v>58.948</v>
      </c>
      <c r="F30" s="39">
        <f t="shared" ca="1" si="52"/>
        <v>55.14</v>
      </c>
      <c r="G30" s="39">
        <f t="shared" ca="1" si="53"/>
        <v>53.225999999999992</v>
      </c>
      <c r="H30" s="39">
        <f t="shared" ca="1" si="54"/>
        <v>51.855000000000004</v>
      </c>
      <c r="I30" s="39">
        <f t="shared" ca="1" si="55"/>
        <v>51.978999999999999</v>
      </c>
      <c r="J30" s="39">
        <f t="shared" ca="1" si="56"/>
        <v>64.689299999999989</v>
      </c>
      <c r="K30" s="39">
        <f t="shared" ca="1" si="57"/>
        <v>59.285699999999999</v>
      </c>
      <c r="L30" s="39">
        <f t="shared" ca="1" si="58"/>
        <v>57.421800000000005</v>
      </c>
      <c r="M30" s="39">
        <f t="shared" ca="1" si="59"/>
        <v>54.261300000000006</v>
      </c>
      <c r="N30" s="39">
        <f t="shared" ca="1" si="60"/>
        <v>52.855899999999991</v>
      </c>
      <c r="O30" s="39">
        <f t="shared" ca="1" si="61"/>
        <v>51.432200000000002</v>
      </c>
      <c r="P30" s="39">
        <f t="shared" ca="1" si="62"/>
        <v>50.953999999999994</v>
      </c>
      <c r="Q30" s="39">
        <f t="shared" ca="1" si="63"/>
        <v>50.928000000000011</v>
      </c>
      <c r="R30" s="39">
        <f t="shared" ca="1" si="64"/>
        <v>51.325999999999993</v>
      </c>
      <c r="S30" s="39">
        <f t="shared" ca="1" si="65"/>
        <v>67.504999999999995</v>
      </c>
      <c r="T30" s="39">
        <f t="shared" ca="1" si="66"/>
        <v>62.055999999999997</v>
      </c>
      <c r="U30" s="39">
        <f t="shared" ca="1" si="67"/>
        <v>55.805</v>
      </c>
      <c r="V30" s="39">
        <f t="shared" ca="1" si="68"/>
        <v>54.724999999999994</v>
      </c>
      <c r="W30" s="57">
        <f t="shared" ca="1" si="69"/>
        <v>52.961999999999996</v>
      </c>
      <c r="X30" s="57">
        <f t="shared" ca="1" si="70"/>
        <v>97.074999999999974</v>
      </c>
      <c r="Y30" s="57">
        <f t="shared" ca="1" si="71"/>
        <v>80.82099999999997</v>
      </c>
      <c r="Z30" s="57">
        <f t="shared" ca="1" si="72"/>
        <v>96.653000000000006</v>
      </c>
      <c r="AA30" s="58">
        <f t="shared" ca="1" si="2"/>
        <v>3.758</v>
      </c>
      <c r="AB30" s="39">
        <f t="shared" ca="1" si="3"/>
        <v>8.9450000000000003</v>
      </c>
      <c r="AC30" s="39">
        <f t="shared" ca="1" si="4"/>
        <v>19.222000000000001</v>
      </c>
      <c r="AD30" s="39">
        <f t="shared" ca="1" si="5"/>
        <v>23.042000000000002</v>
      </c>
      <c r="AE30" s="39">
        <f t="shared" ca="1" si="6"/>
        <v>24.963000000000001</v>
      </c>
      <c r="AF30" s="39">
        <f t="shared" ca="1" si="7"/>
        <v>26.295000000000002</v>
      </c>
      <c r="AG30" s="39">
        <f t="shared" ca="1" si="8"/>
        <v>26.215</v>
      </c>
      <c r="AH30" s="39">
        <f t="shared" ca="1" si="9"/>
        <v>7.8940000000000001</v>
      </c>
      <c r="AI30" s="39">
        <f t="shared" ca="1" si="10"/>
        <v>13.305</v>
      </c>
      <c r="AJ30" s="39">
        <f t="shared" ca="1" si="11"/>
        <v>15.318</v>
      </c>
      <c r="AK30" s="39">
        <f t="shared" ca="1" si="12"/>
        <v>18.350999999999999</v>
      </c>
      <c r="AL30" s="39">
        <f t="shared" ca="1" si="13"/>
        <v>19.806999999999999</v>
      </c>
      <c r="AM30" s="39">
        <f t="shared" ca="1" si="14"/>
        <v>21.085000000000001</v>
      </c>
      <c r="AN30" s="39">
        <f t="shared" ca="1" si="15"/>
        <v>21.614000000000001</v>
      </c>
      <c r="AO30" s="39">
        <f t="shared" ca="1" si="16"/>
        <v>21.754999999999999</v>
      </c>
      <c r="AP30" s="39">
        <f t="shared" ca="1" si="17"/>
        <v>22.962</v>
      </c>
      <c r="AQ30" s="39">
        <f t="shared" ca="1" si="18"/>
        <v>32.988999999999997</v>
      </c>
      <c r="AR30" s="39">
        <f t="shared" ca="1" si="19"/>
        <v>24.454999999999998</v>
      </c>
      <c r="AS30" s="39">
        <f t="shared" ca="1" si="20"/>
        <v>38.140999999999998</v>
      </c>
      <c r="AT30" s="39">
        <f t="shared" ca="1" si="21"/>
        <v>39.225999999999999</v>
      </c>
      <c r="AU30" s="57">
        <f t="shared" ca="1" si="22"/>
        <v>40.969000000000001</v>
      </c>
      <c r="AV30" s="39">
        <f t="shared" ca="1" si="73"/>
        <v>31.841999999999999</v>
      </c>
      <c r="AW30" s="39">
        <f t="shared" ca="1" si="74"/>
        <v>48.27</v>
      </c>
      <c r="AX30" s="39">
        <f t="shared" ca="1" si="75"/>
        <v>32.747</v>
      </c>
      <c r="AY30" s="58">
        <f t="shared" ca="1" si="26"/>
        <v>50</v>
      </c>
      <c r="AZ30" s="39">
        <f t="shared" ca="1" si="27"/>
        <v>200</v>
      </c>
      <c r="BA30" s="39">
        <f t="shared" ca="1" si="28"/>
        <v>40</v>
      </c>
      <c r="BB30" s="39">
        <f t="shared" ca="1" si="29"/>
        <v>30</v>
      </c>
      <c r="BC30" s="39">
        <f t="shared" ca="1" si="30"/>
        <v>30</v>
      </c>
      <c r="BD30" s="39">
        <f t="shared" ca="1" si="31"/>
        <v>25</v>
      </c>
      <c r="BE30" s="39">
        <f t="shared" ca="1" si="32"/>
        <v>20</v>
      </c>
      <c r="BF30" s="39">
        <f t="shared" ca="1" si="33"/>
        <v>70</v>
      </c>
      <c r="BG30" s="39">
        <f t="shared" ca="1" si="34"/>
        <v>200</v>
      </c>
      <c r="BH30" s="39">
        <f t="shared" ca="1" si="35"/>
        <v>300</v>
      </c>
      <c r="BI30" s="39">
        <f t="shared" ca="1" si="36"/>
        <v>70</v>
      </c>
      <c r="BJ30" s="39">
        <f t="shared" ca="1" si="37"/>
        <v>20</v>
      </c>
      <c r="BK30" s="39">
        <f t="shared" ca="1" si="38"/>
        <v>20</v>
      </c>
      <c r="BL30" s="39">
        <f t="shared" ca="1" si="39"/>
        <v>20</v>
      </c>
      <c r="BM30" s="39">
        <f t="shared" ca="1" si="40"/>
        <v>20</v>
      </c>
      <c r="BN30" s="39">
        <f t="shared" ca="1" si="41"/>
        <v>20</v>
      </c>
      <c r="BO30" s="39">
        <f t="shared" ca="1" si="42"/>
        <v>10</v>
      </c>
      <c r="BP30" s="39">
        <f t="shared" ca="1" si="43"/>
        <v>10</v>
      </c>
      <c r="BQ30" s="39">
        <f t="shared" ca="1" si="44"/>
        <v>30</v>
      </c>
      <c r="BR30" s="39">
        <f t="shared" ca="1" si="45"/>
        <v>10</v>
      </c>
      <c r="BS30" s="57">
        <f t="shared" ca="1" si="46"/>
        <v>20</v>
      </c>
      <c r="BT30" s="39">
        <f t="shared" ca="1" si="76"/>
        <v>200</v>
      </c>
      <c r="BU30" s="39">
        <f t="shared" ca="1" si="77"/>
        <v>30</v>
      </c>
      <c r="BV30" s="39">
        <f t="shared" ca="1" si="78"/>
        <v>750</v>
      </c>
    </row>
    <row r="31" spans="1:79" x14ac:dyDescent="0.15">
      <c r="A31" s="37" t="s">
        <v>179</v>
      </c>
      <c r="B31" s="53">
        <f t="shared" ca="1" si="0"/>
        <v>42571</v>
      </c>
      <c r="C31" s="39">
        <f t="shared" ca="1" si="50"/>
        <v>74.375</v>
      </c>
      <c r="D31" s="39">
        <f t="shared" ca="1" si="1"/>
        <v>68.925299999999993</v>
      </c>
      <c r="E31" s="39">
        <f t="shared" ca="1" si="51"/>
        <v>58.817</v>
      </c>
      <c r="F31" s="39">
        <f t="shared" ca="1" si="52"/>
        <v>55.012</v>
      </c>
      <c r="G31" s="39">
        <f t="shared" ca="1" si="53"/>
        <v>53.10199999999999</v>
      </c>
      <c r="H31" s="39">
        <f t="shared" ca="1" si="54"/>
        <v>51.89500000000001</v>
      </c>
      <c r="I31" s="39">
        <f t="shared" ca="1" si="55"/>
        <v>51.782000000000004</v>
      </c>
      <c r="J31" s="39">
        <f t="shared" ca="1" si="56"/>
        <v>64.770299999999992</v>
      </c>
      <c r="K31" s="39">
        <f t="shared" ca="1" si="57"/>
        <v>59.173699999999997</v>
      </c>
      <c r="L31" s="39">
        <f t="shared" ca="1" si="58"/>
        <v>57.230800000000002</v>
      </c>
      <c r="M31" s="39">
        <f t="shared" ca="1" si="59"/>
        <v>54.182300000000005</v>
      </c>
      <c r="N31" s="39">
        <f t="shared" ca="1" si="60"/>
        <v>52.686899999999994</v>
      </c>
      <c r="O31" s="39">
        <f t="shared" ca="1" si="61"/>
        <v>51.340200000000003</v>
      </c>
      <c r="P31" s="39">
        <f t="shared" ca="1" si="62"/>
        <v>51.022999999999996</v>
      </c>
      <c r="Q31" s="39">
        <f t="shared" ca="1" si="63"/>
        <v>50.986000000000004</v>
      </c>
      <c r="R31" s="39">
        <f t="shared" ca="1" si="64"/>
        <v>51.178999999999995</v>
      </c>
      <c r="S31" s="39">
        <f t="shared" ca="1" si="65"/>
        <v>67.460999999999999</v>
      </c>
      <c r="T31" s="39">
        <f t="shared" ca="1" si="66"/>
        <v>62.084999999999994</v>
      </c>
      <c r="U31" s="39">
        <f t="shared" ca="1" si="67"/>
        <v>52.637</v>
      </c>
      <c r="V31" s="39">
        <f t="shared" ca="1" si="68"/>
        <v>54.742999999999995</v>
      </c>
      <c r="W31" s="57">
        <f t="shared" ca="1" si="69"/>
        <v>52.884</v>
      </c>
      <c r="X31" s="57">
        <f t="shared" ca="1" si="70"/>
        <v>97.013999999999982</v>
      </c>
      <c r="Y31" s="57">
        <f t="shared" ca="1" si="71"/>
        <v>80.72399999999999</v>
      </c>
      <c r="Z31" s="57">
        <f t="shared" ca="1" si="72"/>
        <v>96.403999999999996</v>
      </c>
      <c r="AA31" s="58">
        <f t="shared" ca="1" si="2"/>
        <v>3.819</v>
      </c>
      <c r="AB31" s="39">
        <f t="shared" ca="1" si="3"/>
        <v>9.2859999999999996</v>
      </c>
      <c r="AC31" s="39">
        <f t="shared" ca="1" si="4"/>
        <v>19.353000000000002</v>
      </c>
      <c r="AD31" s="39">
        <f t="shared" ca="1" si="5"/>
        <v>23.17</v>
      </c>
      <c r="AE31" s="39">
        <f t="shared" ca="1" si="6"/>
        <v>25.087</v>
      </c>
      <c r="AF31" s="39">
        <f t="shared" ca="1" si="7"/>
        <v>26.254999999999999</v>
      </c>
      <c r="AG31" s="39">
        <f t="shared" ca="1" si="8"/>
        <v>26.411999999999999</v>
      </c>
      <c r="AH31" s="39">
        <f t="shared" ca="1" si="9"/>
        <v>7.8129999999999997</v>
      </c>
      <c r="AI31" s="39">
        <f t="shared" ca="1" si="10"/>
        <v>13.417</v>
      </c>
      <c r="AJ31" s="39">
        <f t="shared" ca="1" si="11"/>
        <v>15.509</v>
      </c>
      <c r="AK31" s="39">
        <f t="shared" ca="1" si="12"/>
        <v>18.43</v>
      </c>
      <c r="AL31" s="39">
        <f t="shared" ca="1" si="13"/>
        <v>19.975999999999999</v>
      </c>
      <c r="AM31" s="39">
        <f t="shared" ca="1" si="14"/>
        <v>21.177</v>
      </c>
      <c r="AN31" s="39">
        <f t="shared" ca="1" si="15"/>
        <v>21.545000000000002</v>
      </c>
      <c r="AO31" s="39">
        <f t="shared" ca="1" si="16"/>
        <v>21.696999999999999</v>
      </c>
      <c r="AP31" s="39">
        <f t="shared" ca="1" si="17"/>
        <v>23.109000000000002</v>
      </c>
      <c r="AQ31" s="39">
        <f t="shared" ca="1" si="18"/>
        <v>33.033000000000001</v>
      </c>
      <c r="AR31" s="39">
        <f t="shared" ca="1" si="19"/>
        <v>24.425999999999998</v>
      </c>
      <c r="AS31" s="39">
        <f t="shared" ca="1" si="20"/>
        <v>41.308999999999997</v>
      </c>
      <c r="AT31" s="39">
        <f t="shared" ca="1" si="21"/>
        <v>39.207999999999998</v>
      </c>
      <c r="AU31" s="57">
        <f t="shared" ca="1" si="22"/>
        <v>41.046999999999997</v>
      </c>
      <c r="AV31" s="39">
        <f t="shared" ca="1" si="73"/>
        <v>31.902999999999999</v>
      </c>
      <c r="AW31" s="39">
        <f t="shared" ca="1" si="74"/>
        <v>48.366999999999997</v>
      </c>
      <c r="AX31" s="39">
        <f t="shared" ca="1" si="75"/>
        <v>32.996000000000002</v>
      </c>
      <c r="AY31" s="58">
        <f t="shared" ca="1" si="26"/>
        <v>60</v>
      </c>
      <c r="AZ31" s="39">
        <f t="shared" ca="1" si="27"/>
        <v>200</v>
      </c>
      <c r="BA31" s="39">
        <f t="shared" ca="1" si="28"/>
        <v>30</v>
      </c>
      <c r="BB31" s="39">
        <f t="shared" ca="1" si="29"/>
        <v>30</v>
      </c>
      <c r="BC31" s="39">
        <f t="shared" ca="1" si="30"/>
        <v>40</v>
      </c>
      <c r="BD31" s="39">
        <f t="shared" ca="1" si="31"/>
        <v>30</v>
      </c>
      <c r="BE31" s="39">
        <f t="shared" ca="1" si="32"/>
        <v>20</v>
      </c>
      <c r="BF31" s="39">
        <f t="shared" ca="1" si="33"/>
        <v>60</v>
      </c>
      <c r="BG31" s="39">
        <f t="shared" ca="1" si="34"/>
        <v>200</v>
      </c>
      <c r="BH31" s="39">
        <f t="shared" ca="1" si="35"/>
        <v>180</v>
      </c>
      <c r="BI31" s="39">
        <f t="shared" ca="1" si="36"/>
        <v>100</v>
      </c>
      <c r="BJ31" s="39">
        <f t="shared" ca="1" si="37"/>
        <v>20</v>
      </c>
      <c r="BK31" s="39">
        <f t="shared" ca="1" si="38"/>
        <v>20</v>
      </c>
      <c r="BL31" s="39">
        <f t="shared" ca="1" si="39"/>
        <v>15</v>
      </c>
      <c r="BM31" s="39">
        <f t="shared" ca="1" si="40"/>
        <v>15</v>
      </c>
      <c r="BN31" s="39">
        <f t="shared" ca="1" si="41"/>
        <v>20</v>
      </c>
      <c r="BO31" s="39">
        <f t="shared" ca="1" si="42"/>
        <v>10</v>
      </c>
      <c r="BP31" s="39">
        <f t="shared" ca="1" si="43"/>
        <v>12</v>
      </c>
      <c r="BQ31" s="39">
        <f t="shared" ca="1" si="44"/>
        <v>30</v>
      </c>
      <c r="BR31" s="39">
        <f t="shared" ca="1" si="45"/>
        <v>8</v>
      </c>
      <c r="BS31" s="57">
        <f t="shared" ca="1" si="46"/>
        <v>20</v>
      </c>
      <c r="BT31" s="39">
        <f t="shared" ca="1" si="76"/>
        <v>180</v>
      </c>
      <c r="BU31" s="39">
        <f t="shared" ca="1" si="77"/>
        <v>30</v>
      </c>
      <c r="BV31" s="39">
        <f t="shared" ca="1" si="78"/>
        <v>750</v>
      </c>
    </row>
    <row r="32" spans="1:79" x14ac:dyDescent="0.15">
      <c r="A32" s="37" t="s">
        <v>180</v>
      </c>
      <c r="B32" s="53">
        <f t="shared" ca="1" si="0"/>
        <v>42577</v>
      </c>
      <c r="C32" s="39">
        <f t="shared" ca="1" si="50"/>
        <v>74.094999999999999</v>
      </c>
      <c r="D32" s="39">
        <f t="shared" ca="1" si="1"/>
        <v>68.957299999999989</v>
      </c>
      <c r="E32" s="39">
        <f t="shared" ca="1" si="51"/>
        <v>58.881</v>
      </c>
      <c r="F32" s="39">
        <f t="shared" ca="1" si="52"/>
        <v>55.049000000000007</v>
      </c>
      <c r="G32" s="39">
        <f t="shared" ca="1" si="53"/>
        <v>53.142999999999994</v>
      </c>
      <c r="H32" s="39">
        <f t="shared" ca="1" si="54"/>
        <v>51.775000000000006</v>
      </c>
      <c r="I32" s="39">
        <f t="shared" ca="1" si="55"/>
        <v>51.873000000000005</v>
      </c>
      <c r="J32" s="39">
        <f t="shared" ca="1" si="56"/>
        <v>64.630299999999991</v>
      </c>
      <c r="K32" s="39">
        <f t="shared" ca="1" si="57"/>
        <v>59.017699999999998</v>
      </c>
      <c r="L32" s="39">
        <f t="shared" ca="1" si="58"/>
        <v>57.356800000000007</v>
      </c>
      <c r="M32" s="39">
        <f t="shared" ca="1" si="59"/>
        <v>54.146300000000004</v>
      </c>
      <c r="N32" s="39">
        <f t="shared" ca="1" si="60"/>
        <v>52.774899999999988</v>
      </c>
      <c r="O32" s="39">
        <f t="shared" ca="1" si="61"/>
        <v>51.362200000000001</v>
      </c>
      <c r="P32" s="39">
        <f t="shared" ca="1" si="62"/>
        <v>50.866</v>
      </c>
      <c r="Q32" s="39">
        <f t="shared" ca="1" si="63"/>
        <v>50.843000000000004</v>
      </c>
      <c r="R32" s="39">
        <f t="shared" ca="1" si="64"/>
        <v>51.239999999999995</v>
      </c>
      <c r="S32" s="39">
        <f t="shared" ca="1" si="65"/>
        <v>67.134</v>
      </c>
      <c r="T32" s="39">
        <f t="shared" ca="1" si="66"/>
        <v>61.992999999999995</v>
      </c>
      <c r="U32" s="39">
        <f t="shared" ca="1" si="67"/>
        <v>53.314</v>
      </c>
      <c r="V32" s="39">
        <f t="shared" ca="1" si="68"/>
        <v>54.617999999999995</v>
      </c>
      <c r="W32" s="57">
        <f t="shared" ca="1" si="69"/>
        <v>52.846999999999994</v>
      </c>
      <c r="X32" s="57">
        <f t="shared" ca="1" si="70"/>
        <v>96.95499999999997</v>
      </c>
      <c r="Y32" s="57">
        <f t="shared" ca="1" si="71"/>
        <v>80.716999999999985</v>
      </c>
      <c r="Z32" s="57">
        <f t="shared" ca="1" si="72"/>
        <v>96.76</v>
      </c>
      <c r="AA32" s="58">
        <f t="shared" ca="1" si="2"/>
        <v>4.0990000000000002</v>
      </c>
      <c r="AB32" s="39">
        <f t="shared" ca="1" si="3"/>
        <v>9.2539999999999996</v>
      </c>
      <c r="AC32" s="39">
        <f t="shared" ca="1" si="4"/>
        <v>19.289000000000001</v>
      </c>
      <c r="AD32" s="39">
        <f t="shared" ca="1" si="5"/>
        <v>23.132999999999999</v>
      </c>
      <c r="AE32" s="39">
        <f t="shared" ca="1" si="6"/>
        <v>25.045999999999999</v>
      </c>
      <c r="AF32" s="39">
        <f t="shared" ca="1" si="7"/>
        <v>26.375</v>
      </c>
      <c r="AG32" s="39">
        <f t="shared" ca="1" si="8"/>
        <v>26.321000000000002</v>
      </c>
      <c r="AH32" s="39">
        <f t="shared" ca="1" si="9"/>
        <v>7.9530000000000003</v>
      </c>
      <c r="AI32" s="39">
        <f t="shared" ca="1" si="10"/>
        <v>13.573</v>
      </c>
      <c r="AJ32" s="39">
        <f t="shared" ca="1" si="11"/>
        <v>15.382999999999999</v>
      </c>
      <c r="AK32" s="39">
        <f t="shared" ca="1" si="12"/>
        <v>18.466000000000001</v>
      </c>
      <c r="AL32" s="39">
        <f t="shared" ca="1" si="13"/>
        <v>19.888000000000002</v>
      </c>
      <c r="AM32" s="39">
        <f t="shared" ca="1" si="14"/>
        <v>21.155000000000001</v>
      </c>
      <c r="AN32" s="39">
        <f t="shared" ca="1" si="15"/>
        <v>21.702000000000002</v>
      </c>
      <c r="AO32" s="39">
        <f t="shared" ca="1" si="16"/>
        <v>21.84</v>
      </c>
      <c r="AP32" s="39">
        <f t="shared" ca="1" si="17"/>
        <v>23.047999999999998</v>
      </c>
      <c r="AQ32" s="39">
        <f t="shared" ca="1" si="18"/>
        <v>33.36</v>
      </c>
      <c r="AR32" s="39">
        <f t="shared" ca="1" si="19"/>
        <v>24.518000000000001</v>
      </c>
      <c r="AS32" s="39">
        <f t="shared" ca="1" si="20"/>
        <v>40.631999999999998</v>
      </c>
      <c r="AT32" s="39">
        <f t="shared" ca="1" si="21"/>
        <v>39.332999999999998</v>
      </c>
      <c r="AU32" s="57">
        <f t="shared" ca="1" si="22"/>
        <v>41.084000000000003</v>
      </c>
      <c r="AV32" s="39">
        <f t="shared" ca="1" si="73"/>
        <v>31.962</v>
      </c>
      <c r="AW32" s="39">
        <f t="shared" ca="1" si="74"/>
        <v>48.374000000000002</v>
      </c>
      <c r="AX32" s="39">
        <f t="shared" ca="1" si="75"/>
        <v>32.64</v>
      </c>
      <c r="AY32" s="58">
        <f t="shared" ca="1" si="26"/>
        <v>25</v>
      </c>
      <c r="AZ32" s="39">
        <f t="shared" ca="1" si="27"/>
        <v>200</v>
      </c>
      <c r="BA32" s="39">
        <f t="shared" ca="1" si="28"/>
        <v>30</v>
      </c>
      <c r="BB32" s="39">
        <f t="shared" ca="1" si="29"/>
        <v>30</v>
      </c>
      <c r="BC32" s="39">
        <f t="shared" ca="1" si="30"/>
        <v>30</v>
      </c>
      <c r="BD32" s="39">
        <f t="shared" ca="1" si="31"/>
        <v>30</v>
      </c>
      <c r="BE32" s="39">
        <f t="shared" ca="1" si="32"/>
        <v>20</v>
      </c>
      <c r="BF32" s="39">
        <f t="shared" ca="1" si="33"/>
        <v>60</v>
      </c>
      <c r="BG32" s="39">
        <f t="shared" ca="1" si="34"/>
        <v>280</v>
      </c>
      <c r="BH32" s="39">
        <f t="shared" ca="1" si="35"/>
        <v>800</v>
      </c>
      <c r="BI32" s="39">
        <f t="shared" ca="1" si="36"/>
        <v>125</v>
      </c>
      <c r="BJ32" s="39">
        <f t="shared" ca="1" si="37"/>
        <v>20</v>
      </c>
      <c r="BK32" s="39">
        <f t="shared" ca="1" si="38"/>
        <v>20</v>
      </c>
      <c r="BL32" s="39">
        <f t="shared" ca="1" si="39"/>
        <v>15</v>
      </c>
      <c r="BM32" s="39">
        <f t="shared" ca="1" si="40"/>
        <v>20</v>
      </c>
      <c r="BN32" s="39">
        <f t="shared" ca="1" si="41"/>
        <v>20</v>
      </c>
      <c r="BO32" s="39">
        <f t="shared" ca="1" si="42"/>
        <v>5</v>
      </c>
      <c r="BP32" s="39">
        <f t="shared" ca="1" si="43"/>
        <v>20</v>
      </c>
      <c r="BQ32" s="39">
        <f t="shared" ca="1" si="44"/>
        <v>25</v>
      </c>
      <c r="BR32" s="39">
        <f t="shared" ca="1" si="45"/>
        <v>10</v>
      </c>
      <c r="BS32" s="57">
        <f t="shared" ca="1" si="46"/>
        <v>12</v>
      </c>
      <c r="BT32" s="39">
        <f t="shared" ca="1" si="76"/>
        <v>150</v>
      </c>
      <c r="BU32" s="39">
        <f t="shared" ca="1" si="77"/>
        <v>40</v>
      </c>
      <c r="BV32" s="39">
        <f t="shared" ca="1" si="78"/>
        <v>800</v>
      </c>
    </row>
    <row r="33" spans="1:74" x14ac:dyDescent="0.15">
      <c r="A33" s="37" t="s">
        <v>181</v>
      </c>
      <c r="B33" s="53">
        <f t="shared" ca="1" si="0"/>
        <v>42584</v>
      </c>
      <c r="C33" s="39">
        <f t="shared" ca="1" si="50"/>
        <v>75.927999999999997</v>
      </c>
      <c r="D33" s="39">
        <f t="shared" ca="1" si="1"/>
        <v>69.004300000000001</v>
      </c>
      <c r="E33" s="39">
        <f t="shared" ca="1" si="51"/>
        <v>58.867000000000004</v>
      </c>
      <c r="F33" s="39">
        <f t="shared" ca="1" si="52"/>
        <v>55.287000000000006</v>
      </c>
      <c r="G33" s="39">
        <f t="shared" ca="1" si="53"/>
        <v>52.981999999999992</v>
      </c>
      <c r="H33" s="39">
        <f t="shared" ca="1" si="54"/>
        <v>51.930000000000007</v>
      </c>
      <c r="I33" s="39">
        <f t="shared" ca="1" si="55"/>
        <v>52.457000000000008</v>
      </c>
      <c r="J33" s="39">
        <f t="shared" ca="1" si="56"/>
        <v>64.779299999999992</v>
      </c>
      <c r="K33" s="39">
        <f t="shared" ca="1" si="57"/>
        <v>59.069699999999997</v>
      </c>
      <c r="L33" s="39">
        <f t="shared" ca="1" si="58"/>
        <v>57.3658</v>
      </c>
      <c r="M33" s="39">
        <f t="shared" ca="1" si="59"/>
        <v>54.187300000000008</v>
      </c>
      <c r="N33" s="39">
        <f t="shared" ca="1" si="60"/>
        <v>52.762899999999995</v>
      </c>
      <c r="O33" s="39">
        <f t="shared" ca="1" si="61"/>
        <v>51.420200000000001</v>
      </c>
      <c r="P33" s="39">
        <f t="shared" ca="1" si="62"/>
        <v>50.953000000000003</v>
      </c>
      <c r="Q33" s="39">
        <f t="shared" ca="1" si="63"/>
        <v>50.896000000000008</v>
      </c>
      <c r="R33" s="39">
        <f t="shared" ca="1" si="64"/>
        <v>51.290999999999997</v>
      </c>
      <c r="S33" s="39">
        <f t="shared" ca="1" si="65"/>
        <v>67.268000000000001</v>
      </c>
      <c r="T33" s="39">
        <f t="shared" ca="1" si="66"/>
        <v>61.955999999999996</v>
      </c>
      <c r="U33" s="39">
        <f t="shared" ca="1" si="67"/>
        <v>53.216999999999999</v>
      </c>
      <c r="V33" s="39">
        <f t="shared" ca="1" si="68"/>
        <v>54.617999999999995</v>
      </c>
      <c r="W33" s="57">
        <f t="shared" ca="1" si="69"/>
        <v>52.753999999999998</v>
      </c>
      <c r="X33" s="57">
        <f t="shared" ca="1" si="70"/>
        <v>97.109999999999971</v>
      </c>
      <c r="Y33" s="57">
        <f t="shared" ca="1" si="71"/>
        <v>80.738999999999976</v>
      </c>
      <c r="Z33" s="57">
        <f t="shared" ca="1" si="72"/>
        <v>96.671999999999997</v>
      </c>
      <c r="AA33" s="58">
        <f t="shared" ca="1" si="2"/>
        <v>2.266</v>
      </c>
      <c r="AB33" s="39">
        <f t="shared" ca="1" si="3"/>
        <v>9.2070000000000007</v>
      </c>
      <c r="AC33" s="39">
        <f t="shared" ca="1" si="4"/>
        <v>19.303000000000001</v>
      </c>
      <c r="AD33" s="39">
        <f t="shared" ca="1" si="5"/>
        <v>22.895</v>
      </c>
      <c r="AE33" s="39">
        <f t="shared" ca="1" si="6"/>
        <v>25.207000000000001</v>
      </c>
      <c r="AF33" s="39">
        <f t="shared" ca="1" si="7"/>
        <v>26.22</v>
      </c>
      <c r="AG33" s="39">
        <f t="shared" ca="1" si="8"/>
        <v>25.736999999999998</v>
      </c>
      <c r="AH33" s="39">
        <f t="shared" ca="1" si="9"/>
        <v>7.8040000000000003</v>
      </c>
      <c r="AI33" s="39">
        <f t="shared" ca="1" si="10"/>
        <v>13.521000000000001</v>
      </c>
      <c r="AJ33" s="39">
        <f t="shared" ca="1" si="11"/>
        <v>15.374000000000001</v>
      </c>
      <c r="AK33" s="39">
        <f t="shared" ca="1" si="12"/>
        <v>18.425000000000001</v>
      </c>
      <c r="AL33" s="39">
        <f t="shared" ca="1" si="13"/>
        <v>19.899999999999999</v>
      </c>
      <c r="AM33" s="39">
        <f t="shared" ca="1" si="14"/>
        <v>21.097000000000001</v>
      </c>
      <c r="AN33" s="39">
        <f t="shared" ca="1" si="15"/>
        <v>21.614999999999998</v>
      </c>
      <c r="AO33" s="39">
        <f t="shared" ca="1" si="16"/>
        <v>21.786999999999999</v>
      </c>
      <c r="AP33" s="39">
        <f t="shared" ca="1" si="17"/>
        <v>22.997</v>
      </c>
      <c r="AQ33" s="39">
        <f t="shared" ca="1" si="18"/>
        <v>33.225999999999999</v>
      </c>
      <c r="AR33" s="39">
        <f t="shared" ca="1" si="19"/>
        <v>24.555</v>
      </c>
      <c r="AS33" s="39">
        <f t="shared" ca="1" si="20"/>
        <v>40.728999999999999</v>
      </c>
      <c r="AT33" s="39">
        <f t="shared" ca="1" si="21"/>
        <v>39.332999999999998</v>
      </c>
      <c r="AU33" s="57">
        <f t="shared" ca="1" si="22"/>
        <v>41.177</v>
      </c>
      <c r="AV33" s="39">
        <f t="shared" ca="1" si="73"/>
        <v>31.806999999999999</v>
      </c>
      <c r="AW33" s="39">
        <f t="shared" ca="1" si="74"/>
        <v>48.351999999999997</v>
      </c>
      <c r="AX33" s="39">
        <f t="shared" ca="1" si="75"/>
        <v>32.728000000000002</v>
      </c>
      <c r="AY33" s="58">
        <f t="shared" ca="1" si="26"/>
        <v>50</v>
      </c>
      <c r="AZ33" s="39">
        <f t="shared" ca="1" si="27"/>
        <v>150</v>
      </c>
      <c r="BA33" s="39">
        <f t="shared" ca="1" si="28"/>
        <v>40</v>
      </c>
      <c r="BB33" s="39">
        <f t="shared" ca="1" si="29"/>
        <v>30</v>
      </c>
      <c r="BC33" s="39">
        <f t="shared" ca="1" si="30"/>
        <v>30</v>
      </c>
      <c r="BD33" s="39">
        <f t="shared" ca="1" si="31"/>
        <v>25</v>
      </c>
      <c r="BE33" s="39">
        <f t="shared" ca="1" si="32"/>
        <v>20</v>
      </c>
      <c r="BF33" s="39">
        <f t="shared" ca="1" si="33"/>
        <v>50</v>
      </c>
      <c r="BG33" s="39">
        <f t="shared" ca="1" si="34"/>
        <v>200</v>
      </c>
      <c r="BH33" s="39">
        <f t="shared" ca="1" si="35"/>
        <v>300</v>
      </c>
      <c r="BI33" s="39">
        <f t="shared" ca="1" si="36"/>
        <v>100</v>
      </c>
      <c r="BJ33" s="39">
        <f t="shared" ca="1" si="37"/>
        <v>20</v>
      </c>
      <c r="BK33" s="39">
        <f t="shared" ca="1" si="38"/>
        <v>20</v>
      </c>
      <c r="BL33" s="39">
        <f t="shared" ca="1" si="39"/>
        <v>15</v>
      </c>
      <c r="BM33" s="39">
        <f t="shared" ca="1" si="40"/>
        <v>20</v>
      </c>
      <c r="BN33" s="39">
        <f t="shared" ca="1" si="41"/>
        <v>20</v>
      </c>
      <c r="BO33" s="39">
        <f t="shared" ca="1" si="42"/>
        <v>8</v>
      </c>
      <c r="BP33" s="39">
        <f t="shared" ca="1" si="43"/>
        <v>15</v>
      </c>
      <c r="BQ33" s="39">
        <f t="shared" ca="1" si="44"/>
        <v>30</v>
      </c>
      <c r="BR33" s="39">
        <f t="shared" ca="1" si="45"/>
        <v>10</v>
      </c>
      <c r="BS33" s="57">
        <f t="shared" ca="1" si="46"/>
        <v>10</v>
      </c>
      <c r="BT33" s="39">
        <f t="shared" ca="1" si="76"/>
        <v>200</v>
      </c>
      <c r="BU33" s="39">
        <f t="shared" ca="1" si="77"/>
        <v>50</v>
      </c>
      <c r="BV33" s="39">
        <f t="shared" ca="1" si="78"/>
        <v>750</v>
      </c>
    </row>
    <row r="34" spans="1:74" x14ac:dyDescent="0.15">
      <c r="A34" s="37" t="s">
        <v>216</v>
      </c>
      <c r="B34" s="53">
        <f t="shared" ca="1" si="0"/>
        <v>42591</v>
      </c>
      <c r="C34" s="39">
        <f t="shared" ca="1" si="50"/>
        <v>74.162000000000006</v>
      </c>
      <c r="D34" s="39">
        <f t="shared" ca="1" si="1"/>
        <v>69.025299999999987</v>
      </c>
      <c r="E34" s="39">
        <f t="shared" ca="1" si="51"/>
        <v>58.939</v>
      </c>
      <c r="F34" s="39">
        <f t="shared" ca="1" si="52"/>
        <v>54.997</v>
      </c>
      <c r="G34" s="39">
        <f t="shared" ca="1" si="53"/>
        <v>53.125999999999991</v>
      </c>
      <c r="H34" s="39">
        <f t="shared" ca="1" si="54"/>
        <v>51.78</v>
      </c>
      <c r="I34" s="39">
        <f t="shared" ca="1" si="55"/>
        <v>51.879000000000005</v>
      </c>
      <c r="J34" s="39">
        <f t="shared" ca="1" si="56"/>
        <v>64.585299999999989</v>
      </c>
      <c r="K34" s="39">
        <f t="shared" ca="1" si="57"/>
        <v>58.980699999999999</v>
      </c>
      <c r="L34" s="39">
        <f t="shared" ca="1" si="58"/>
        <v>57.373800000000003</v>
      </c>
      <c r="M34" s="39">
        <f t="shared" ca="1" si="59"/>
        <v>54.062300000000008</v>
      </c>
      <c r="N34" s="39">
        <f t="shared" ca="1" si="60"/>
        <v>52.769899999999993</v>
      </c>
      <c r="O34" s="39">
        <f t="shared" ca="1" si="61"/>
        <v>51.362200000000001</v>
      </c>
      <c r="P34" s="39">
        <f t="shared" ca="1" si="62"/>
        <v>50.872</v>
      </c>
      <c r="Q34" s="39">
        <f t="shared" ca="1" si="63"/>
        <v>50.842000000000006</v>
      </c>
      <c r="R34" s="39">
        <f t="shared" ca="1" si="64"/>
        <v>51.235999999999997</v>
      </c>
      <c r="S34" s="39">
        <f t="shared" ca="1" si="65"/>
        <v>67.150999999999996</v>
      </c>
      <c r="T34" s="39">
        <f t="shared" ca="1" si="66"/>
        <v>61.918999999999997</v>
      </c>
      <c r="U34" s="39">
        <f t="shared" ca="1" si="67"/>
        <v>53.105999999999995</v>
      </c>
      <c r="V34" s="39">
        <f t="shared" ca="1" si="68"/>
        <v>54.603999999999992</v>
      </c>
      <c r="W34" s="57">
        <f t="shared" ca="1" si="69"/>
        <v>52.849999999999994</v>
      </c>
      <c r="X34" s="57">
        <f t="shared" ca="1" si="70"/>
        <v>96.761999999999972</v>
      </c>
      <c r="Y34" s="57">
        <f t="shared" ca="1" si="71"/>
        <v>80.72799999999998</v>
      </c>
      <c r="Z34" s="57">
        <f t="shared" ca="1" si="72"/>
        <v>97.403000000000006</v>
      </c>
      <c r="AA34" s="58">
        <f t="shared" ca="1" si="2"/>
        <v>4.032</v>
      </c>
      <c r="AB34" s="39">
        <f t="shared" ca="1" si="3"/>
        <v>9.1859999999999999</v>
      </c>
      <c r="AC34" s="39">
        <f t="shared" ca="1" si="4"/>
        <v>19.231000000000002</v>
      </c>
      <c r="AD34" s="39">
        <f t="shared" ca="1" si="5"/>
        <v>23.184999999999999</v>
      </c>
      <c r="AE34" s="39">
        <f t="shared" ca="1" si="6"/>
        <v>25.062999999999999</v>
      </c>
      <c r="AF34" s="39">
        <f t="shared" ca="1" si="7"/>
        <v>26.37</v>
      </c>
      <c r="AG34" s="39">
        <f t="shared" ca="1" si="8"/>
        <v>26.315000000000001</v>
      </c>
      <c r="AH34" s="39">
        <f t="shared" ca="1" si="9"/>
        <v>7.9980000000000002</v>
      </c>
      <c r="AI34" s="39">
        <f t="shared" ca="1" si="10"/>
        <v>13.61</v>
      </c>
      <c r="AJ34" s="39">
        <f t="shared" ca="1" si="11"/>
        <v>15.366</v>
      </c>
      <c r="AK34" s="39">
        <f t="shared" ca="1" si="12"/>
        <v>18.55</v>
      </c>
      <c r="AL34" s="39">
        <f t="shared" ca="1" si="13"/>
        <v>19.893000000000001</v>
      </c>
      <c r="AM34" s="39">
        <f t="shared" ca="1" si="14"/>
        <v>21.155000000000001</v>
      </c>
      <c r="AN34" s="39">
        <f t="shared" ca="1" si="15"/>
        <v>21.696000000000002</v>
      </c>
      <c r="AO34" s="39">
        <f t="shared" ca="1" si="16"/>
        <v>21.841000000000001</v>
      </c>
      <c r="AP34" s="39">
        <f t="shared" ca="1" si="17"/>
        <v>23.052</v>
      </c>
      <c r="AQ34" s="39">
        <f t="shared" ca="1" si="18"/>
        <v>33.343000000000004</v>
      </c>
      <c r="AR34" s="39">
        <f t="shared" ca="1" si="19"/>
        <v>24.591999999999999</v>
      </c>
      <c r="AS34" s="39">
        <f t="shared" ca="1" si="20"/>
        <v>40.840000000000003</v>
      </c>
      <c r="AT34" s="39">
        <f t="shared" ca="1" si="21"/>
        <v>39.347000000000001</v>
      </c>
      <c r="AU34" s="57">
        <f t="shared" ca="1" si="22"/>
        <v>41.081000000000003</v>
      </c>
      <c r="AV34" s="39">
        <f t="shared" ca="1" si="73"/>
        <v>32.155000000000001</v>
      </c>
      <c r="AW34" s="39">
        <f t="shared" ca="1" si="74"/>
        <v>48.363</v>
      </c>
      <c r="AX34" s="39">
        <f t="shared" ca="1" si="75"/>
        <v>31.997</v>
      </c>
      <c r="AY34" s="58">
        <f t="shared" ca="1" si="26"/>
        <v>50</v>
      </c>
      <c r="AZ34" s="39">
        <f t="shared" ca="1" si="27"/>
        <v>175</v>
      </c>
      <c r="BA34" s="39">
        <f t="shared" ca="1" si="28"/>
        <v>50</v>
      </c>
      <c r="BB34" s="39">
        <f t="shared" ca="1" si="29"/>
        <v>30</v>
      </c>
      <c r="BC34" s="39">
        <f t="shared" ca="1" si="30"/>
        <v>40</v>
      </c>
      <c r="BD34" s="39">
        <f t="shared" ca="1" si="31"/>
        <v>40</v>
      </c>
      <c r="BE34" s="39">
        <f t="shared" ca="1" si="32"/>
        <v>20</v>
      </c>
      <c r="BF34" s="39">
        <f t="shared" ca="1" si="33"/>
        <v>60</v>
      </c>
      <c r="BG34" s="39">
        <f t="shared" ca="1" si="34"/>
        <v>300</v>
      </c>
      <c r="BH34" s="39">
        <f t="shared" ca="1" si="35"/>
        <v>100</v>
      </c>
      <c r="BI34" s="39">
        <f t="shared" ca="1" si="36"/>
        <v>30</v>
      </c>
      <c r="BJ34" s="39">
        <f t="shared" ca="1" si="37"/>
        <v>20</v>
      </c>
      <c r="BK34" s="39">
        <f t="shared" ca="1" si="38"/>
        <v>20</v>
      </c>
      <c r="BL34" s="39">
        <f t="shared" ca="1" si="39"/>
        <v>15</v>
      </c>
      <c r="BM34" s="39">
        <f t="shared" ca="1" si="40"/>
        <v>20</v>
      </c>
      <c r="BN34" s="39">
        <f t="shared" ca="1" si="41"/>
        <v>20</v>
      </c>
      <c r="BO34" s="39">
        <f t="shared" ca="1" si="42"/>
        <v>5</v>
      </c>
      <c r="BP34" s="39">
        <f t="shared" ca="1" si="43"/>
        <v>20</v>
      </c>
      <c r="BQ34" s="39">
        <f t="shared" ca="1" si="44"/>
        <v>30</v>
      </c>
      <c r="BR34" s="39">
        <f t="shared" ca="1" si="45"/>
        <v>10</v>
      </c>
      <c r="BS34" s="57">
        <f t="shared" ca="1" si="46"/>
        <v>20</v>
      </c>
      <c r="BT34" s="39">
        <f t="shared" ca="1" si="76"/>
        <v>150</v>
      </c>
      <c r="BU34" s="39">
        <f t="shared" ca="1" si="77"/>
        <v>30</v>
      </c>
      <c r="BV34" s="39">
        <f t="shared" ca="1" si="78"/>
        <v>700</v>
      </c>
    </row>
    <row r="35" spans="1:74" x14ac:dyDescent="0.15">
      <c r="A35" s="37" t="s">
        <v>217</v>
      </c>
      <c r="B35" s="53">
        <f t="shared" ca="1" si="0"/>
        <v>42598</v>
      </c>
      <c r="C35" s="39">
        <f t="shared" ca="1" si="50"/>
        <v>74.006</v>
      </c>
      <c r="D35" s="39">
        <f t="shared" ca="1" si="1"/>
        <v>68.8733</v>
      </c>
      <c r="E35" s="39">
        <f t="shared" ca="1" si="51"/>
        <v>58.886000000000003</v>
      </c>
      <c r="F35" s="39">
        <f t="shared" ca="1" si="52"/>
        <v>54.909000000000006</v>
      </c>
      <c r="G35" s="39">
        <f t="shared" ca="1" si="53"/>
        <v>53.072999999999993</v>
      </c>
      <c r="H35" s="39">
        <f t="shared" ca="1" si="54"/>
        <v>51.731000000000009</v>
      </c>
      <c r="I35" s="39">
        <f t="shared" ca="1" si="55"/>
        <v>51.823000000000008</v>
      </c>
      <c r="J35" s="39">
        <f t="shared" ca="1" si="56"/>
        <v>64.540300000000002</v>
      </c>
      <c r="K35" s="39">
        <f t="shared" ca="1" si="57"/>
        <v>58.953699999999998</v>
      </c>
      <c r="L35" s="39">
        <f t="shared" ca="1" si="58"/>
        <v>57.349800000000002</v>
      </c>
      <c r="M35" s="39">
        <f t="shared" ca="1" si="59"/>
        <v>54.042300000000004</v>
      </c>
      <c r="N35" s="39">
        <f t="shared" ca="1" si="60"/>
        <v>52.723899999999993</v>
      </c>
      <c r="O35" s="39">
        <f t="shared" ca="1" si="61"/>
        <v>51.3292</v>
      </c>
      <c r="P35" s="39">
        <f t="shared" ca="1" si="62"/>
        <v>50.795999999999999</v>
      </c>
      <c r="Q35" s="39">
        <f t="shared" ca="1" si="63"/>
        <v>50.799000000000007</v>
      </c>
      <c r="R35" s="39">
        <f t="shared" ca="1" si="64"/>
        <v>51.208999999999996</v>
      </c>
      <c r="S35" s="39">
        <f t="shared" ca="1" si="65"/>
        <v>67.079000000000008</v>
      </c>
      <c r="T35" s="39">
        <f t="shared" ca="1" si="66"/>
        <v>61.933999999999997</v>
      </c>
      <c r="U35" s="39">
        <f t="shared" ca="1" si="67"/>
        <v>52.991</v>
      </c>
      <c r="V35" s="39">
        <f t="shared" ca="1" si="68"/>
        <v>54.532999999999994</v>
      </c>
      <c r="W35" s="57">
        <f t="shared" ca="1" si="69"/>
        <v>52.79</v>
      </c>
      <c r="X35" s="57">
        <f t="shared" ca="1" si="70"/>
        <v>96.801999999999964</v>
      </c>
      <c r="Y35" s="57">
        <f t="shared" ca="1" si="71"/>
        <v>80.655999999999977</v>
      </c>
      <c r="Z35" s="57">
        <f t="shared" ca="1" si="72"/>
        <v>97.126000000000005</v>
      </c>
      <c r="AA35" s="58">
        <f t="shared" ca="1" si="2"/>
        <v>4.1879999999999997</v>
      </c>
      <c r="AB35" s="39">
        <f t="shared" ca="1" si="3"/>
        <v>9.3379999999999992</v>
      </c>
      <c r="AC35" s="39">
        <f t="shared" ca="1" si="4"/>
        <v>19.283999999999999</v>
      </c>
      <c r="AD35" s="39">
        <f t="shared" ca="1" si="5"/>
        <v>23.273</v>
      </c>
      <c r="AE35" s="39">
        <f t="shared" ca="1" si="6"/>
        <v>25.116</v>
      </c>
      <c r="AF35" s="39">
        <f t="shared" ca="1" si="7"/>
        <v>26.419</v>
      </c>
      <c r="AG35" s="39">
        <f t="shared" ca="1" si="8"/>
        <v>26.370999999999999</v>
      </c>
      <c r="AH35" s="39">
        <f t="shared" ca="1" si="9"/>
        <v>8.0429999999999993</v>
      </c>
      <c r="AI35" s="39">
        <f t="shared" ca="1" si="10"/>
        <v>13.637</v>
      </c>
      <c r="AJ35" s="39">
        <f t="shared" ca="1" si="11"/>
        <v>15.39</v>
      </c>
      <c r="AK35" s="39">
        <f t="shared" ca="1" si="12"/>
        <v>18.57</v>
      </c>
      <c r="AL35" s="39">
        <f t="shared" ca="1" si="13"/>
        <v>19.939</v>
      </c>
      <c r="AM35" s="39">
        <f t="shared" ca="1" si="14"/>
        <v>21.187999999999999</v>
      </c>
      <c r="AN35" s="39">
        <f t="shared" ca="1" si="15"/>
        <v>21.771999999999998</v>
      </c>
      <c r="AO35" s="39">
        <f t="shared" ca="1" si="16"/>
        <v>21.884</v>
      </c>
      <c r="AP35" s="39">
        <f t="shared" ca="1" si="17"/>
        <v>23.079000000000001</v>
      </c>
      <c r="AQ35" s="39">
        <f t="shared" ca="1" si="18"/>
        <v>33.414999999999999</v>
      </c>
      <c r="AR35" s="39">
        <f t="shared" ca="1" si="19"/>
        <v>24.577000000000002</v>
      </c>
      <c r="AS35" s="39">
        <f t="shared" ca="1" si="20"/>
        <v>40.954999999999998</v>
      </c>
      <c r="AT35" s="39">
        <f t="shared" ca="1" si="21"/>
        <v>39.417999999999999</v>
      </c>
      <c r="AU35" s="57">
        <f t="shared" ca="1" si="22"/>
        <v>41.140999999999998</v>
      </c>
      <c r="AV35" s="39">
        <f t="shared" ca="1" si="73"/>
        <v>32.115000000000002</v>
      </c>
      <c r="AW35" s="39">
        <f t="shared" ca="1" si="74"/>
        <v>48.435000000000002</v>
      </c>
      <c r="AX35" s="39">
        <f t="shared" ca="1" si="75"/>
        <v>32.274000000000001</v>
      </c>
      <c r="AY35" s="58">
        <f t="shared" ca="1" si="26"/>
        <v>50</v>
      </c>
      <c r="AZ35" s="39">
        <f t="shared" ca="1" si="27"/>
        <v>200</v>
      </c>
      <c r="BA35" s="39">
        <f t="shared" ca="1" si="28"/>
        <v>40</v>
      </c>
      <c r="BB35" s="39">
        <f t="shared" ca="1" si="29"/>
        <v>30</v>
      </c>
      <c r="BC35" s="39">
        <f t="shared" ca="1" si="30"/>
        <v>30</v>
      </c>
      <c r="BD35" s="39">
        <f t="shared" ca="1" si="31"/>
        <v>20</v>
      </c>
      <c r="BE35" s="39">
        <f t="shared" ca="1" si="32"/>
        <v>15</v>
      </c>
      <c r="BF35" s="39">
        <f t="shared" ca="1" si="33"/>
        <v>75</v>
      </c>
      <c r="BG35" s="39">
        <f t="shared" ca="1" si="34"/>
        <v>350</v>
      </c>
      <c r="BH35" s="39">
        <f t="shared" ca="1" si="35"/>
        <v>750</v>
      </c>
      <c r="BI35" s="39">
        <f t="shared" ca="1" si="36"/>
        <v>130</v>
      </c>
      <c r="BJ35" s="39">
        <f t="shared" ca="1" si="37"/>
        <v>20</v>
      </c>
      <c r="BK35" s="39">
        <f t="shared" ca="1" si="38"/>
        <v>20</v>
      </c>
      <c r="BL35" s="39">
        <f t="shared" ca="1" si="39"/>
        <v>20</v>
      </c>
      <c r="BM35" s="39">
        <f t="shared" ca="1" si="40"/>
        <v>20</v>
      </c>
      <c r="BN35" s="39">
        <f t="shared" ca="1" si="41"/>
        <v>20</v>
      </c>
      <c r="BO35" s="39">
        <f t="shared" ca="1" si="42"/>
        <v>5</v>
      </c>
      <c r="BP35" s="39">
        <f t="shared" ca="1" si="43"/>
        <v>15</v>
      </c>
      <c r="BQ35" s="39">
        <f t="shared" ca="1" si="44"/>
        <v>30</v>
      </c>
      <c r="BR35" s="39">
        <f t="shared" ca="1" si="45"/>
        <v>10</v>
      </c>
      <c r="BS35" s="57">
        <f t="shared" ca="1" si="46"/>
        <v>20</v>
      </c>
      <c r="BT35" s="39">
        <f t="shared" ca="1" si="76"/>
        <v>170</v>
      </c>
      <c r="BU35" s="39">
        <f t="shared" ca="1" si="77"/>
        <v>30</v>
      </c>
      <c r="BV35" s="39">
        <f t="shared" ca="1" si="78"/>
        <v>700</v>
      </c>
    </row>
    <row r="36" spans="1:74" x14ac:dyDescent="0.15">
      <c r="A36" s="37" t="s">
        <v>235</v>
      </c>
      <c r="B36" s="53">
        <f t="shared" ca="1" si="0"/>
        <v>42606</v>
      </c>
      <c r="C36" s="39">
        <f t="shared" ca="1" si="50"/>
        <v>77.204000000000008</v>
      </c>
      <c r="D36" s="39">
        <f t="shared" ca="1" si="1"/>
        <v>69.1203</v>
      </c>
      <c r="E36" s="39">
        <f t="shared" ca="1" si="51"/>
        <v>58.865000000000002</v>
      </c>
      <c r="F36" s="39">
        <f t="shared" ca="1" si="52"/>
        <v>55.082000000000001</v>
      </c>
      <c r="G36" s="39">
        <f t="shared" ca="1" si="53"/>
        <v>53.10499999999999</v>
      </c>
      <c r="H36" s="39">
        <f t="shared" ca="1" si="54"/>
        <v>52.079000000000008</v>
      </c>
      <c r="I36" s="39">
        <f t="shared" ca="1" si="55"/>
        <v>52.448000000000008</v>
      </c>
      <c r="J36" s="39">
        <f t="shared" ca="1" si="56"/>
        <v>66.148299999999992</v>
      </c>
      <c r="K36" s="39">
        <f t="shared" ca="1" si="57"/>
        <v>59.357699999999994</v>
      </c>
      <c r="L36" s="39">
        <f t="shared" ca="1" si="58"/>
        <v>57.552800000000005</v>
      </c>
      <c r="M36" s="39">
        <f t="shared" ca="1" si="59"/>
        <v>54.299300000000002</v>
      </c>
      <c r="N36" s="39">
        <f t="shared" ca="1" si="60"/>
        <v>53.028899999999993</v>
      </c>
      <c r="O36" s="39">
        <f t="shared" ca="1" si="61"/>
        <v>51.394199999999998</v>
      </c>
      <c r="P36" s="39">
        <f t="shared" ca="1" si="62"/>
        <v>51.161000000000001</v>
      </c>
      <c r="Q36" s="39">
        <f t="shared" ca="1" si="63"/>
        <v>50.975000000000009</v>
      </c>
      <c r="R36" s="39">
        <f t="shared" ca="1" si="64"/>
        <v>51.319999999999993</v>
      </c>
      <c r="S36" s="39">
        <f t="shared" ca="1" si="65"/>
        <v>67.165999999999997</v>
      </c>
      <c r="T36" s="39">
        <f t="shared" ca="1" si="66"/>
        <v>62.125</v>
      </c>
      <c r="U36" s="39">
        <f t="shared" ca="1" si="67"/>
        <v>61.818999999999996</v>
      </c>
      <c r="V36" s="39">
        <f t="shared" ca="1" si="68"/>
        <v>54.348999999999997</v>
      </c>
      <c r="W36" s="57">
        <f t="shared" ca="1" si="69"/>
        <v>52.942999999999998</v>
      </c>
      <c r="X36" s="57">
        <f t="shared" ca="1" si="70"/>
        <v>96.803999999999974</v>
      </c>
      <c r="Y36" s="57">
        <f t="shared" ca="1" si="71"/>
        <v>80.710999999999984</v>
      </c>
      <c r="Z36" s="57">
        <f t="shared" ca="1" si="72"/>
        <v>97.09</v>
      </c>
      <c r="AA36" s="58">
        <f t="shared" ref="AA36:AA54" ca="1" si="79">INDIRECT(A36&amp;"!B9")</f>
        <v>0.99</v>
      </c>
      <c r="AB36" s="39">
        <f t="shared" ref="AB36:AB54" ca="1" si="80">INDIRECT(A36&amp;"!C9")</f>
        <v>9.0909999999999993</v>
      </c>
      <c r="AC36" s="39">
        <f t="shared" ref="AC36:AC54" ca="1" si="81">INDIRECT(A36&amp;"!D9")</f>
        <v>19.305</v>
      </c>
      <c r="AD36" s="39">
        <f t="shared" ref="AD36:AD54" ca="1" si="82">INDIRECT(A36&amp;"!E9")</f>
        <v>23.1</v>
      </c>
      <c r="AE36" s="39">
        <f t="shared" ref="AE36:AE54" ca="1" si="83">INDIRECT(A36&amp;"!F9")</f>
        <v>25.084</v>
      </c>
      <c r="AF36" s="39">
        <f t="shared" ref="AF36:AF54" ca="1" si="84">INDIRECT(A36&amp;"!G9")</f>
        <v>26.071000000000002</v>
      </c>
      <c r="AG36" s="39">
        <f t="shared" ref="AG36:AG54" ca="1" si="85">INDIRECT(A36&amp;"!H9")</f>
        <v>25.745999999999999</v>
      </c>
      <c r="AH36" s="39">
        <f t="shared" ref="AH36:AH54" ca="1" si="86">INDIRECT(A36&amp;"!B16")</f>
        <v>6.4349999999999996</v>
      </c>
      <c r="AI36" s="39">
        <f t="shared" ref="AI36:AI54" ca="1" si="87">INDIRECT(A36&amp;"!C16")</f>
        <v>13.233000000000001</v>
      </c>
      <c r="AJ36" s="39">
        <f t="shared" ref="AJ36:AJ54" ca="1" si="88">INDIRECT(A36&amp;"!D16")</f>
        <v>15.186999999999999</v>
      </c>
      <c r="AK36" s="39">
        <f t="shared" ref="AK36:AK54" ca="1" si="89">INDIRECT(A36&amp;"!E16")</f>
        <v>18.312999999999999</v>
      </c>
      <c r="AL36" s="39">
        <f t="shared" ref="AL36:AL54" ca="1" si="90">INDIRECT(A36&amp;"!F16")</f>
        <v>19.634</v>
      </c>
      <c r="AM36" s="39">
        <f t="shared" ref="AM36:AM54" ca="1" si="91">INDIRECT(A36&amp;"!G16")</f>
        <v>21.123000000000001</v>
      </c>
      <c r="AN36" s="39">
        <f t="shared" ref="AN36:AN54" ca="1" si="92">INDIRECT(A36&amp;"!H16")</f>
        <v>21.407</v>
      </c>
      <c r="AO36" s="39">
        <f t="shared" ref="AO36:AO54" ca="1" si="93">INDIRECT(A36&amp;"!B23")</f>
        <v>21.707999999999998</v>
      </c>
      <c r="AP36" s="39">
        <f t="shared" ref="AP36:AP54" ca="1" si="94">INDIRECT(A36&amp;"!C23")</f>
        <v>22.968</v>
      </c>
      <c r="AQ36" s="39">
        <f t="shared" ref="AQ36:AQ54" ca="1" si="95">INDIRECT(A36&amp;"!D23")</f>
        <v>33.328000000000003</v>
      </c>
      <c r="AR36" s="39">
        <f t="shared" ref="AR36:AR54" ca="1" si="96">INDIRECT(A36&amp;"!E23")</f>
        <v>24.385999999999999</v>
      </c>
      <c r="AS36" s="39">
        <f t="shared" ref="AS36:AS54" ca="1" si="97">INDIRECT(A36&amp;"!F23")</f>
        <v>32.127000000000002</v>
      </c>
      <c r="AT36" s="39">
        <f t="shared" ref="AT36:AT54" ca="1" si="98">INDIRECT(A36&amp;"!Ｇ23")</f>
        <v>39.601999999999997</v>
      </c>
      <c r="AU36" s="57">
        <f t="shared" ref="AU36:AU54" ca="1" si="99">INDIRECT(A36&amp;"!Ｈ23")</f>
        <v>40.988</v>
      </c>
      <c r="AV36" s="39">
        <f t="shared" ca="1" si="73"/>
        <v>32.113</v>
      </c>
      <c r="AW36" s="39">
        <f t="shared" ca="1" si="74"/>
        <v>48.38</v>
      </c>
      <c r="AX36" s="39">
        <f t="shared" ca="1" si="75"/>
        <v>32.31</v>
      </c>
      <c r="AY36" s="58">
        <f t="shared" ref="AY36:AY54" ca="1" si="100">INDIRECT(A36&amp;"!B11")</f>
        <v>30</v>
      </c>
      <c r="AZ36" s="39">
        <f t="shared" ref="AZ36:AZ54" ca="1" si="101">INDIRECT(A36&amp;"!C11")</f>
        <v>200</v>
      </c>
      <c r="BA36" s="39">
        <f t="shared" ref="BA36:BA54" ca="1" si="102">INDIRECT(A36&amp;"!D11")</f>
        <v>40</v>
      </c>
      <c r="BB36" s="39">
        <f t="shared" ref="BB36:BB54" ca="1" si="103">INDIRECT(A36&amp;"!E11")</f>
        <v>25</v>
      </c>
      <c r="BC36" s="39">
        <f t="shared" ref="BC36:BC54" ca="1" si="104">INDIRECT(A36&amp;"!F11")</f>
        <v>40</v>
      </c>
      <c r="BD36" s="39">
        <f t="shared" ref="BD36:BD54" ca="1" si="105">INDIRECT(A36&amp;"!G11")</f>
        <v>30</v>
      </c>
      <c r="BE36" s="39">
        <f t="shared" ref="BE36:BE54" ca="1" si="106">INDIRECT(A36&amp;"!H11")</f>
        <v>15</v>
      </c>
      <c r="BF36" s="39">
        <f t="shared" ref="BF36:BF54" ca="1" si="107">INDIRECT(A36&amp;"!B18")</f>
        <v>30</v>
      </c>
      <c r="BG36" s="39">
        <f t="shared" ref="BG36:BG54" ca="1" si="108">INDIRECT(A36&amp;"!C18")</f>
        <v>150</v>
      </c>
      <c r="BH36" s="39">
        <f t="shared" ref="BH36:BH54" ca="1" si="109">INDIRECT(A36&amp;"!D18")</f>
        <v>200</v>
      </c>
      <c r="BI36" s="39">
        <f t="shared" ref="BI36:BI54" ca="1" si="110">INDIRECT(A36&amp;"!E18")</f>
        <v>150</v>
      </c>
      <c r="BJ36" s="39">
        <f t="shared" ref="BJ36:BJ54" ca="1" si="111">INDIRECT(A36&amp;"!F18")</f>
        <v>20</v>
      </c>
      <c r="BK36" s="39">
        <f t="shared" ref="BK36:BK54" ca="1" si="112">INDIRECT(A36&amp;"!G18")</f>
        <v>20</v>
      </c>
      <c r="BL36" s="39">
        <f t="shared" ref="BL36:BL54" ca="1" si="113">INDIRECT(A36&amp;"!H18")</f>
        <v>20</v>
      </c>
      <c r="BM36" s="39">
        <f t="shared" ref="BM36:BM54" ca="1" si="114">INDIRECT(A36&amp;"!B25")</f>
        <v>20</v>
      </c>
      <c r="BN36" s="39">
        <f t="shared" ref="BN36:BN54" ca="1" si="115">INDIRECT(A36&amp;"!C25")</f>
        <v>20</v>
      </c>
      <c r="BO36" s="39">
        <f t="shared" ref="BO36:BO54" ca="1" si="116">INDIRECT(A36&amp;"!D25")</f>
        <v>8</v>
      </c>
      <c r="BP36" s="39">
        <f t="shared" ref="BP36:BP54" ca="1" si="117">INDIRECT(A36&amp;"!E25")</f>
        <v>20</v>
      </c>
      <c r="BQ36" s="39">
        <f t="shared" ref="BQ36:BQ54" ca="1" si="118">INDIRECT(A36&amp;"!F25")</f>
        <v>25</v>
      </c>
      <c r="BR36" s="39">
        <f t="shared" ref="BR36:BR54" ca="1" si="119">INDIRECT(A36&amp;"!G25")</f>
        <v>8</v>
      </c>
      <c r="BS36" s="57">
        <f t="shared" ref="BS36:BS54" ca="1" si="120">INDIRECT(A36&amp;"!H25")</f>
        <v>15</v>
      </c>
      <c r="BT36" s="39">
        <f t="shared" ca="1" si="76"/>
        <v>150</v>
      </c>
      <c r="BU36" s="39">
        <f t="shared" ca="1" si="77"/>
        <v>30</v>
      </c>
      <c r="BV36" s="39">
        <f t="shared" ca="1" si="78"/>
        <v>700</v>
      </c>
    </row>
    <row r="37" spans="1:74" x14ac:dyDescent="0.15">
      <c r="A37" s="37" t="s">
        <v>234</v>
      </c>
      <c r="B37" s="53">
        <f t="shared" ca="1" si="0"/>
        <v>42612</v>
      </c>
      <c r="C37" s="39">
        <f t="shared" ca="1" si="50"/>
        <v>77.37</v>
      </c>
      <c r="D37" s="39">
        <f t="shared" ca="1" si="1"/>
        <v>69.553299999999993</v>
      </c>
      <c r="E37" s="39">
        <f t="shared" ca="1" si="51"/>
        <v>59.194000000000003</v>
      </c>
      <c r="F37" s="39">
        <f t="shared" ca="1" si="52"/>
        <v>55.414000000000001</v>
      </c>
      <c r="G37" s="39">
        <f t="shared" ca="1" si="53"/>
        <v>53.423999999999992</v>
      </c>
      <c r="H37" s="39">
        <f t="shared" ca="1" si="54"/>
        <v>52.071000000000005</v>
      </c>
      <c r="I37" s="39">
        <f t="shared" ca="1" si="55"/>
        <v>51.959000000000003</v>
      </c>
      <c r="J37" s="39">
        <f t="shared" ca="1" si="56"/>
        <v>65.547299999999993</v>
      </c>
      <c r="K37" s="39">
        <f t="shared" ca="1" si="57"/>
        <v>59.523699999999998</v>
      </c>
      <c r="L37" s="39">
        <f t="shared" ca="1" si="58"/>
        <v>56.8718</v>
      </c>
      <c r="M37" s="39">
        <f t="shared" ca="1" si="59"/>
        <v>54.3613</v>
      </c>
      <c r="N37" s="39">
        <f t="shared" ca="1" si="60"/>
        <v>53.324899999999992</v>
      </c>
      <c r="O37" s="39">
        <f t="shared" ca="1" si="61"/>
        <v>51.229200000000006</v>
      </c>
      <c r="P37" s="39">
        <f t="shared" ca="1" si="62"/>
        <v>51.114999999999995</v>
      </c>
      <c r="Q37" s="39">
        <f t="shared" ca="1" si="63"/>
        <v>51.091000000000008</v>
      </c>
      <c r="R37" s="39">
        <f t="shared" ca="1" si="64"/>
        <v>51.494</v>
      </c>
      <c r="S37" s="39">
        <f t="shared" ca="1" si="65"/>
        <v>67.287999999999997</v>
      </c>
      <c r="T37" s="39">
        <f t="shared" ca="1" si="66"/>
        <v>62.406999999999996</v>
      </c>
      <c r="U37" s="39">
        <f t="shared" ca="1" si="67"/>
        <v>62.456999999999994</v>
      </c>
      <c r="V37" s="39">
        <f t="shared" ca="1" si="68"/>
        <v>54.623999999999995</v>
      </c>
      <c r="W37" s="57">
        <f t="shared" ca="1" si="69"/>
        <v>52.845999999999997</v>
      </c>
      <c r="X37" s="57">
        <f t="shared" ca="1" si="70"/>
        <v>97.151999999999973</v>
      </c>
      <c r="Y37" s="57">
        <f t="shared" ca="1" si="71"/>
        <v>80.883999999999986</v>
      </c>
      <c r="Z37" s="57">
        <f t="shared" ca="1" si="72"/>
        <v>97.242000000000004</v>
      </c>
      <c r="AA37" s="58">
        <f t="shared" ca="1" si="79"/>
        <v>0.82399999999999995</v>
      </c>
      <c r="AB37" s="39">
        <f t="shared" ca="1" si="80"/>
        <v>8.6579999999999995</v>
      </c>
      <c r="AC37" s="39">
        <f t="shared" ca="1" si="81"/>
        <v>18.975999999999999</v>
      </c>
      <c r="AD37" s="39">
        <f t="shared" ca="1" si="82"/>
        <v>22.768000000000001</v>
      </c>
      <c r="AE37" s="39">
        <f t="shared" ca="1" si="83"/>
        <v>24.765000000000001</v>
      </c>
      <c r="AF37" s="39">
        <f t="shared" ca="1" si="84"/>
        <v>26.079000000000001</v>
      </c>
      <c r="AG37" s="39">
        <f t="shared" ca="1" si="85"/>
        <v>26.234999999999999</v>
      </c>
      <c r="AH37" s="39">
        <f t="shared" ca="1" si="86"/>
        <v>7.0359999999999996</v>
      </c>
      <c r="AI37" s="39">
        <f t="shared" ca="1" si="87"/>
        <v>13.067</v>
      </c>
      <c r="AJ37" s="39">
        <f t="shared" ca="1" si="88"/>
        <v>15.868</v>
      </c>
      <c r="AK37" s="39">
        <f t="shared" ca="1" si="89"/>
        <v>18.251000000000001</v>
      </c>
      <c r="AL37" s="39">
        <f t="shared" ca="1" si="90"/>
        <v>19.338000000000001</v>
      </c>
      <c r="AM37" s="39">
        <f t="shared" ca="1" si="91"/>
        <v>21.288</v>
      </c>
      <c r="AN37" s="39">
        <f t="shared" ca="1" si="92"/>
        <v>21.452999999999999</v>
      </c>
      <c r="AO37" s="39">
        <f t="shared" ca="1" si="93"/>
        <v>21.591999999999999</v>
      </c>
      <c r="AP37" s="39">
        <f t="shared" ca="1" si="94"/>
        <v>22.794</v>
      </c>
      <c r="AQ37" s="39">
        <f t="shared" ca="1" si="95"/>
        <v>33.206000000000003</v>
      </c>
      <c r="AR37" s="39">
        <f t="shared" ca="1" si="96"/>
        <v>24.103999999999999</v>
      </c>
      <c r="AS37" s="39">
        <f t="shared" ca="1" si="97"/>
        <v>31.489000000000001</v>
      </c>
      <c r="AT37" s="39">
        <f t="shared" ca="1" si="98"/>
        <v>39.326999999999998</v>
      </c>
      <c r="AU37" s="57">
        <f t="shared" ca="1" si="99"/>
        <v>41.085000000000001</v>
      </c>
      <c r="AV37" s="39">
        <f t="shared" ca="1" si="73"/>
        <v>31.765000000000001</v>
      </c>
      <c r="AW37" s="39">
        <f t="shared" ca="1" si="74"/>
        <v>48.207000000000001</v>
      </c>
      <c r="AX37" s="39">
        <f t="shared" ca="1" si="75"/>
        <v>32.158000000000001</v>
      </c>
      <c r="AY37" s="58">
        <f t="shared" ca="1" si="100"/>
        <v>30</v>
      </c>
      <c r="AZ37" s="39">
        <f t="shared" ca="1" si="101"/>
        <v>220</v>
      </c>
      <c r="BA37" s="39">
        <f t="shared" ca="1" si="102"/>
        <v>40</v>
      </c>
      <c r="BB37" s="39">
        <f t="shared" ca="1" si="103"/>
        <v>30</v>
      </c>
      <c r="BC37" s="39">
        <f t="shared" ca="1" si="104"/>
        <v>40</v>
      </c>
      <c r="BD37" s="39">
        <f t="shared" ca="1" si="105"/>
        <v>30</v>
      </c>
      <c r="BE37" s="39">
        <f t="shared" ca="1" si="106"/>
        <v>15</v>
      </c>
      <c r="BF37" s="39">
        <f t="shared" ca="1" si="107"/>
        <v>30</v>
      </c>
      <c r="BG37" s="39">
        <f t="shared" ca="1" si="108"/>
        <v>180</v>
      </c>
      <c r="BH37" s="39">
        <f t="shared" ca="1" si="109"/>
        <v>200</v>
      </c>
      <c r="BI37" s="39">
        <f t="shared" ca="1" si="110"/>
        <v>120</v>
      </c>
      <c r="BJ37" s="39">
        <f t="shared" ca="1" si="111"/>
        <v>25</v>
      </c>
      <c r="BK37" s="39">
        <f t="shared" ca="1" si="112"/>
        <v>25</v>
      </c>
      <c r="BL37" s="39">
        <f t="shared" ca="1" si="113"/>
        <v>20</v>
      </c>
      <c r="BM37" s="39">
        <f t="shared" ca="1" si="114"/>
        <v>15</v>
      </c>
      <c r="BN37" s="39">
        <f t="shared" ca="1" si="115"/>
        <v>20</v>
      </c>
      <c r="BO37" s="39">
        <f t="shared" ca="1" si="116"/>
        <v>8</v>
      </c>
      <c r="BP37" s="39">
        <f t="shared" ca="1" si="117"/>
        <v>15</v>
      </c>
      <c r="BQ37" s="39">
        <f t="shared" ca="1" si="118"/>
        <v>25</v>
      </c>
      <c r="BR37" s="39">
        <f t="shared" ca="1" si="119"/>
        <v>8</v>
      </c>
      <c r="BS37" s="57">
        <f t="shared" ca="1" si="120"/>
        <v>12</v>
      </c>
      <c r="BT37" s="39">
        <f t="shared" ca="1" si="76"/>
        <v>130</v>
      </c>
      <c r="BU37" s="39">
        <f t="shared" ca="1" si="77"/>
        <v>30</v>
      </c>
      <c r="BV37" s="39">
        <f t="shared" ca="1" si="78"/>
        <v>600</v>
      </c>
    </row>
    <row r="38" spans="1:74" x14ac:dyDescent="0.15">
      <c r="A38" s="37" t="s">
        <v>236</v>
      </c>
      <c r="B38" s="53">
        <f t="shared" ca="1" si="0"/>
        <v>42619</v>
      </c>
      <c r="C38" s="39">
        <f t="shared" ca="1" si="50"/>
        <v>74.561999999999998</v>
      </c>
      <c r="D38" s="39">
        <f t="shared" ca="1" si="1"/>
        <v>69.09729999999999</v>
      </c>
      <c r="E38" s="39">
        <f t="shared" ca="1" si="51"/>
        <v>59.353000000000002</v>
      </c>
      <c r="F38" s="39">
        <f t="shared" ca="1" si="52"/>
        <v>55.403000000000006</v>
      </c>
      <c r="G38" s="39">
        <f t="shared" ca="1" si="53"/>
        <v>53.60799999999999</v>
      </c>
      <c r="H38" s="39">
        <f t="shared" ca="1" si="54"/>
        <v>52.14500000000001</v>
      </c>
      <c r="I38" s="39">
        <f t="shared" ca="1" si="55"/>
        <v>52.116</v>
      </c>
      <c r="J38" s="39">
        <f t="shared" ca="1" si="56"/>
        <v>64.791299999999993</v>
      </c>
      <c r="K38" s="39">
        <f t="shared" ca="1" si="57"/>
        <v>59.717700000000001</v>
      </c>
      <c r="L38" s="39">
        <f t="shared" ca="1" si="58"/>
        <v>56.724800000000002</v>
      </c>
      <c r="M38" s="39">
        <f t="shared" ca="1" si="59"/>
        <v>54.423300000000005</v>
      </c>
      <c r="N38" s="39">
        <f t="shared" ca="1" si="60"/>
        <v>53.190899999999992</v>
      </c>
      <c r="O38" s="39">
        <f t="shared" ca="1" si="61"/>
        <v>51.722200000000001</v>
      </c>
      <c r="P38" s="39">
        <f t="shared" ca="1" si="62"/>
        <v>50.828000000000003</v>
      </c>
      <c r="Q38" s="39">
        <f t="shared" ca="1" si="63"/>
        <v>51.224000000000004</v>
      </c>
      <c r="R38" s="39">
        <f t="shared" ca="1" si="64"/>
        <v>51.679999999999993</v>
      </c>
      <c r="S38" s="39">
        <f t="shared" ca="1" si="65"/>
        <v>67.256</v>
      </c>
      <c r="T38" s="39">
        <f t="shared" ca="1" si="66"/>
        <v>62.257999999999996</v>
      </c>
      <c r="U38" s="39">
        <f t="shared" ca="1" si="67"/>
        <v>56.867999999999995</v>
      </c>
      <c r="V38" s="39">
        <f t="shared" ca="1" si="68"/>
        <v>54.830999999999996</v>
      </c>
      <c r="W38" s="57">
        <f t="shared" ca="1" si="69"/>
        <v>53.04</v>
      </c>
      <c r="X38" s="57">
        <f t="shared" ca="1" si="70"/>
        <v>97.581999999999965</v>
      </c>
      <c r="Y38" s="57">
        <f t="shared" ca="1" si="71"/>
        <v>81.181999999999988</v>
      </c>
      <c r="Z38" s="57">
        <f t="shared" ca="1" si="72"/>
        <v>97.106000000000009</v>
      </c>
      <c r="AA38" s="58">
        <f t="shared" ca="1" si="79"/>
        <v>3.6320000000000001</v>
      </c>
      <c r="AB38" s="39">
        <f t="shared" ca="1" si="80"/>
        <v>9.1140000000000008</v>
      </c>
      <c r="AC38" s="39">
        <f t="shared" ca="1" si="81"/>
        <v>18.817</v>
      </c>
      <c r="AD38" s="39">
        <f t="shared" ca="1" si="82"/>
        <v>22.779</v>
      </c>
      <c r="AE38" s="39">
        <f t="shared" ca="1" si="83"/>
        <v>24.581</v>
      </c>
      <c r="AF38" s="39">
        <f t="shared" ca="1" si="84"/>
        <v>26.004999999999999</v>
      </c>
      <c r="AG38" s="39">
        <f t="shared" ca="1" si="85"/>
        <v>26.077999999999999</v>
      </c>
      <c r="AH38" s="39">
        <f t="shared" ca="1" si="86"/>
        <v>7.7919999999999998</v>
      </c>
      <c r="AI38" s="39">
        <f t="shared" ca="1" si="87"/>
        <v>12.872999999999999</v>
      </c>
      <c r="AJ38" s="39">
        <f t="shared" ca="1" si="88"/>
        <v>16.015000000000001</v>
      </c>
      <c r="AK38" s="39">
        <f t="shared" ca="1" si="89"/>
        <v>18.189</v>
      </c>
      <c r="AL38" s="39">
        <f t="shared" ca="1" si="90"/>
        <v>19.472000000000001</v>
      </c>
      <c r="AM38" s="39">
        <f t="shared" ca="1" si="91"/>
        <v>20.795000000000002</v>
      </c>
      <c r="AN38" s="39">
        <f t="shared" ca="1" si="92"/>
        <v>21.74</v>
      </c>
      <c r="AO38" s="39">
        <f t="shared" ca="1" si="93"/>
        <v>21.459</v>
      </c>
      <c r="AP38" s="39">
        <f t="shared" ca="1" si="94"/>
        <v>22.608000000000001</v>
      </c>
      <c r="AQ38" s="39">
        <f t="shared" ca="1" si="95"/>
        <v>33.238</v>
      </c>
      <c r="AR38" s="39">
        <f t="shared" ca="1" si="96"/>
        <v>24.253</v>
      </c>
      <c r="AS38" s="39">
        <f t="shared" ca="1" si="97"/>
        <v>37.078000000000003</v>
      </c>
      <c r="AT38" s="39">
        <f t="shared" ca="1" si="98"/>
        <v>39.119999999999997</v>
      </c>
      <c r="AU38" s="57">
        <f t="shared" ca="1" si="99"/>
        <v>40.890999999999998</v>
      </c>
      <c r="AV38" s="39">
        <f t="shared" ca="1" si="73"/>
        <v>31.335000000000001</v>
      </c>
      <c r="AW38" s="39">
        <f t="shared" ca="1" si="74"/>
        <v>47.908999999999999</v>
      </c>
      <c r="AX38" s="39">
        <f t="shared" ca="1" si="75"/>
        <v>32.293999999999997</v>
      </c>
      <c r="AY38" s="58">
        <f t="shared" ca="1" si="100"/>
        <v>40</v>
      </c>
      <c r="AZ38" s="39">
        <f t="shared" ca="1" si="101"/>
        <v>220</v>
      </c>
      <c r="BA38" s="39">
        <f t="shared" ca="1" si="102"/>
        <v>30</v>
      </c>
      <c r="BB38" s="39">
        <f t="shared" ca="1" si="103"/>
        <v>30</v>
      </c>
      <c r="BC38" s="39">
        <f t="shared" ca="1" si="104"/>
        <v>40</v>
      </c>
      <c r="BD38" s="39">
        <f t="shared" ca="1" si="105"/>
        <v>25</v>
      </c>
      <c r="BE38" s="39">
        <f t="shared" ca="1" si="106"/>
        <v>15</v>
      </c>
      <c r="BF38" s="39">
        <f t="shared" ca="1" si="107"/>
        <v>40</v>
      </c>
      <c r="BG38" s="39">
        <f t="shared" ca="1" si="108"/>
        <v>220</v>
      </c>
      <c r="BH38" s="39">
        <f t="shared" ca="1" si="109"/>
        <v>140</v>
      </c>
      <c r="BI38" s="39">
        <f t="shared" ca="1" si="110"/>
        <v>160</v>
      </c>
      <c r="BJ38" s="39">
        <f t="shared" ca="1" si="111"/>
        <v>25</v>
      </c>
      <c r="BK38" s="39">
        <f t="shared" ca="1" si="112"/>
        <v>25</v>
      </c>
      <c r="BL38" s="39">
        <f t="shared" ca="1" si="113"/>
        <v>15</v>
      </c>
      <c r="BM38" s="39">
        <f t="shared" ca="1" si="114"/>
        <v>15</v>
      </c>
      <c r="BN38" s="39">
        <f t="shared" ca="1" si="115"/>
        <v>20</v>
      </c>
      <c r="BO38" s="39">
        <f t="shared" ca="1" si="116"/>
        <v>10</v>
      </c>
      <c r="BP38" s="39">
        <f t="shared" ca="1" si="117"/>
        <v>15</v>
      </c>
      <c r="BQ38" s="39">
        <f t="shared" ca="1" si="118"/>
        <v>25</v>
      </c>
      <c r="BR38" s="39">
        <f t="shared" ca="1" si="119"/>
        <v>10</v>
      </c>
      <c r="BS38" s="57">
        <f t="shared" ca="1" si="120"/>
        <v>12</v>
      </c>
      <c r="BT38" s="39">
        <f t="shared" ca="1" si="76"/>
        <v>150</v>
      </c>
      <c r="BU38" s="39">
        <f t="shared" ca="1" si="77"/>
        <v>30</v>
      </c>
      <c r="BV38" s="39">
        <f t="shared" ca="1" si="78"/>
        <v>800</v>
      </c>
    </row>
    <row r="39" spans="1:74" x14ac:dyDescent="0.15">
      <c r="A39" s="37" t="s">
        <v>238</v>
      </c>
      <c r="B39" s="53">
        <f t="shared" ca="1" si="0"/>
        <v>42626</v>
      </c>
      <c r="C39" s="39">
        <f t="shared" ca="1" si="50"/>
        <v>74.716000000000008</v>
      </c>
      <c r="D39" s="39">
        <f t="shared" ca="1" si="1"/>
        <v>69.153300000000002</v>
      </c>
      <c r="E39" s="39">
        <f t="shared" ca="1" si="51"/>
        <v>58.91</v>
      </c>
      <c r="F39" s="39">
        <f t="shared" ca="1" si="52"/>
        <v>55.281000000000006</v>
      </c>
      <c r="G39" s="39">
        <f t="shared" ca="1" si="53"/>
        <v>53.273999999999994</v>
      </c>
      <c r="H39" s="39">
        <f t="shared" ca="1" si="54"/>
        <v>51.844000000000008</v>
      </c>
      <c r="I39" s="39">
        <f t="shared" ca="1" si="55"/>
        <v>51.991</v>
      </c>
      <c r="J39" s="39">
        <f t="shared" ca="1" si="56"/>
        <v>64.685299999999998</v>
      </c>
      <c r="K39" s="39">
        <f t="shared" ca="1" si="57"/>
        <v>59.389699999999998</v>
      </c>
      <c r="L39" s="39">
        <f t="shared" ca="1" si="58"/>
        <v>57.439800000000005</v>
      </c>
      <c r="M39" s="39">
        <f t="shared" ca="1" si="59"/>
        <v>54.429300000000005</v>
      </c>
      <c r="N39" s="39">
        <f t="shared" ca="1" si="60"/>
        <v>52.878899999999994</v>
      </c>
      <c r="O39" s="39">
        <f t="shared" ca="1" si="61"/>
        <v>51.429200000000002</v>
      </c>
      <c r="P39" s="39">
        <f t="shared" ca="1" si="62"/>
        <v>50.957999999999998</v>
      </c>
      <c r="Q39" s="39">
        <f t="shared" ca="1" si="63"/>
        <v>50.932000000000002</v>
      </c>
      <c r="R39" s="39">
        <f t="shared" ca="1" si="64"/>
        <v>51.634999999999998</v>
      </c>
      <c r="S39" s="39">
        <f t="shared" ca="1" si="65"/>
        <v>67.203000000000003</v>
      </c>
      <c r="T39" s="39">
        <f t="shared" ca="1" si="66"/>
        <v>62.197999999999993</v>
      </c>
      <c r="U39" s="39">
        <f t="shared" ca="1" si="67"/>
        <v>55.128</v>
      </c>
      <c r="V39" s="39">
        <f t="shared" ca="1" si="68"/>
        <v>54.766999999999996</v>
      </c>
      <c r="W39" s="57">
        <f t="shared" ca="1" si="69"/>
        <v>52.908999999999999</v>
      </c>
      <c r="X39" s="57">
        <f t="shared" ca="1" si="70"/>
        <v>97.236999999999966</v>
      </c>
      <c r="Y39" s="57">
        <f t="shared" ca="1" si="71"/>
        <v>80.871999999999986</v>
      </c>
      <c r="Z39" s="57">
        <f t="shared" ca="1" si="72"/>
        <v>97.881</v>
      </c>
      <c r="AA39" s="58">
        <f t="shared" ca="1" si="79"/>
        <v>3.4780000000000002</v>
      </c>
      <c r="AB39" s="39">
        <f t="shared" ca="1" si="80"/>
        <v>9.0579999999999998</v>
      </c>
      <c r="AC39" s="39">
        <f t="shared" ca="1" si="81"/>
        <v>19.260000000000002</v>
      </c>
      <c r="AD39" s="39">
        <f t="shared" ca="1" si="82"/>
        <v>22.901</v>
      </c>
      <c r="AE39" s="39">
        <f t="shared" ca="1" si="83"/>
        <v>24.914999999999999</v>
      </c>
      <c r="AF39" s="39">
        <f t="shared" ca="1" si="84"/>
        <v>26.306000000000001</v>
      </c>
      <c r="AG39" s="39">
        <f t="shared" ca="1" si="85"/>
        <v>26.202999999999999</v>
      </c>
      <c r="AH39" s="39">
        <f t="shared" ca="1" si="86"/>
        <v>7.8979999999999997</v>
      </c>
      <c r="AI39" s="39">
        <f t="shared" ca="1" si="87"/>
        <v>13.201000000000001</v>
      </c>
      <c r="AJ39" s="39">
        <f t="shared" ca="1" si="88"/>
        <v>15.3</v>
      </c>
      <c r="AK39" s="39">
        <f t="shared" ca="1" si="89"/>
        <v>18.183</v>
      </c>
      <c r="AL39" s="39">
        <f t="shared" ca="1" si="90"/>
        <v>19.783999999999999</v>
      </c>
      <c r="AM39" s="39">
        <f t="shared" ca="1" si="91"/>
        <v>21.088000000000001</v>
      </c>
      <c r="AN39" s="39">
        <f t="shared" ca="1" si="92"/>
        <v>21.61</v>
      </c>
      <c r="AO39" s="39">
        <f t="shared" ca="1" si="93"/>
        <v>21.751000000000001</v>
      </c>
      <c r="AP39" s="39">
        <f t="shared" ca="1" si="94"/>
        <v>22.652999999999999</v>
      </c>
      <c r="AQ39" s="39">
        <f t="shared" ca="1" si="95"/>
        <v>33.290999999999997</v>
      </c>
      <c r="AR39" s="39">
        <f t="shared" ca="1" si="96"/>
        <v>24.312999999999999</v>
      </c>
      <c r="AS39" s="39">
        <f t="shared" ca="1" si="97"/>
        <v>38.817999999999998</v>
      </c>
      <c r="AT39" s="39">
        <f t="shared" ca="1" si="98"/>
        <v>39.183999999999997</v>
      </c>
      <c r="AU39" s="57">
        <f t="shared" ca="1" si="99"/>
        <v>41.021999999999998</v>
      </c>
      <c r="AV39" s="39">
        <f t="shared" ca="1" si="73"/>
        <v>31.68</v>
      </c>
      <c r="AW39" s="39">
        <f t="shared" ca="1" si="74"/>
        <v>48.219000000000001</v>
      </c>
      <c r="AX39" s="39">
        <f t="shared" ca="1" si="75"/>
        <v>31.518999999999998</v>
      </c>
      <c r="AY39" s="58">
        <f t="shared" ca="1" si="100"/>
        <v>30</v>
      </c>
      <c r="AZ39" s="39">
        <f t="shared" ca="1" si="101"/>
        <v>200</v>
      </c>
      <c r="BA39" s="39">
        <f t="shared" ca="1" si="102"/>
        <v>30</v>
      </c>
      <c r="BB39" s="39">
        <f t="shared" ca="1" si="103"/>
        <v>30</v>
      </c>
      <c r="BC39" s="39">
        <f t="shared" ca="1" si="104"/>
        <v>30</v>
      </c>
      <c r="BD39" s="39">
        <f t="shared" ca="1" si="105"/>
        <v>40</v>
      </c>
      <c r="BE39" s="39">
        <f t="shared" ca="1" si="106"/>
        <v>20</v>
      </c>
      <c r="BF39" s="39">
        <f t="shared" ca="1" si="107"/>
        <v>40</v>
      </c>
      <c r="BG39" s="39">
        <f t="shared" ca="1" si="108"/>
        <v>250</v>
      </c>
      <c r="BH39" s="39">
        <f t="shared" ca="1" si="109"/>
        <v>500</v>
      </c>
      <c r="BI39" s="39">
        <f t="shared" ca="1" si="110"/>
        <v>110</v>
      </c>
      <c r="BJ39" s="39">
        <f t="shared" ca="1" si="111"/>
        <v>20</v>
      </c>
      <c r="BK39" s="39">
        <f t="shared" ca="1" si="112"/>
        <v>15</v>
      </c>
      <c r="BL39" s="39">
        <f t="shared" ca="1" si="113"/>
        <v>20</v>
      </c>
      <c r="BM39" s="39">
        <f t="shared" ca="1" si="114"/>
        <v>20</v>
      </c>
      <c r="BN39" s="39">
        <f t="shared" ca="1" si="115"/>
        <v>20</v>
      </c>
      <c r="BO39" s="39">
        <f t="shared" ca="1" si="116"/>
        <v>15</v>
      </c>
      <c r="BP39" s="39">
        <f t="shared" ca="1" si="117"/>
        <v>12</v>
      </c>
      <c r="BQ39" s="39">
        <f t="shared" ca="1" si="118"/>
        <v>25</v>
      </c>
      <c r="BR39" s="39">
        <f t="shared" ca="1" si="119"/>
        <v>10</v>
      </c>
      <c r="BS39" s="57">
        <f t="shared" ca="1" si="120"/>
        <v>12</v>
      </c>
      <c r="BT39" s="39">
        <f t="shared" ca="1" si="76"/>
        <v>130</v>
      </c>
      <c r="BU39" s="39">
        <f t="shared" ca="1" si="77"/>
        <v>30</v>
      </c>
      <c r="BV39" s="39">
        <f t="shared" ca="1" si="78"/>
        <v>700</v>
      </c>
    </row>
    <row r="40" spans="1:74" x14ac:dyDescent="0.15">
      <c r="A40" s="37" t="s">
        <v>242</v>
      </c>
      <c r="B40" s="53">
        <f t="shared" ca="1" si="0"/>
        <v>42634</v>
      </c>
      <c r="C40" s="39">
        <f t="shared" ca="1" si="50"/>
        <v>77.371000000000009</v>
      </c>
      <c r="D40" s="39">
        <f t="shared" ca="1" si="1"/>
        <v>69.282299999999992</v>
      </c>
      <c r="E40" s="39">
        <f t="shared" ca="1" si="51"/>
        <v>58.893000000000001</v>
      </c>
      <c r="F40" s="39">
        <f t="shared" ca="1" si="52"/>
        <v>55.118000000000002</v>
      </c>
      <c r="G40" s="39">
        <f t="shared" ca="1" si="53"/>
        <v>53.184999999999988</v>
      </c>
      <c r="H40" s="39">
        <f t="shared" ca="1" si="54"/>
        <v>51.695000000000007</v>
      </c>
      <c r="I40" s="39">
        <f t="shared" ca="1" si="55"/>
        <v>51.763000000000005</v>
      </c>
      <c r="J40" s="39">
        <f t="shared" ca="1" si="56"/>
        <v>66.131299999999996</v>
      </c>
      <c r="K40" s="39">
        <f t="shared" ca="1" si="57"/>
        <v>59.343699999999998</v>
      </c>
      <c r="L40" s="39">
        <f t="shared" ca="1" si="58"/>
        <v>57.101800000000004</v>
      </c>
      <c r="M40" s="39">
        <f t="shared" ca="1" si="59"/>
        <v>54.295300000000005</v>
      </c>
      <c r="N40" s="39">
        <f t="shared" ca="1" si="60"/>
        <v>53.025899999999993</v>
      </c>
      <c r="O40" s="39">
        <f t="shared" ca="1" si="61"/>
        <v>51.410200000000003</v>
      </c>
      <c r="P40" s="39">
        <f t="shared" ca="1" si="62"/>
        <v>51.010999999999996</v>
      </c>
      <c r="Q40" s="39">
        <f t="shared" ca="1" si="63"/>
        <v>50.795000000000002</v>
      </c>
      <c r="R40" s="39">
        <f t="shared" ca="1" si="64"/>
        <v>51.634999999999998</v>
      </c>
      <c r="S40" s="39">
        <f t="shared" ca="1" si="65"/>
        <v>67.156999999999996</v>
      </c>
      <c r="T40" s="39">
        <f t="shared" ca="1" si="66"/>
        <v>62.134999999999991</v>
      </c>
      <c r="U40" s="39">
        <f t="shared" ca="1" si="67"/>
        <v>56.201000000000001</v>
      </c>
      <c r="V40" s="39">
        <f t="shared" ca="1" si="68"/>
        <v>54.700999999999993</v>
      </c>
      <c r="W40" s="57">
        <f t="shared" ca="1" si="69"/>
        <v>52.933999999999997</v>
      </c>
      <c r="X40" s="57">
        <f t="shared" ca="1" si="70"/>
        <v>97.372999999999976</v>
      </c>
      <c r="Y40" s="57">
        <f t="shared" ca="1" si="71"/>
        <v>80.862999999999971</v>
      </c>
      <c r="Z40" s="57">
        <f t="shared" ca="1" si="72"/>
        <v>97.27000000000001</v>
      </c>
      <c r="AA40" s="58">
        <f t="shared" ca="1" si="79"/>
        <v>0.82299999999999995</v>
      </c>
      <c r="AB40" s="39">
        <f t="shared" ca="1" si="80"/>
        <v>8.9290000000000003</v>
      </c>
      <c r="AC40" s="39">
        <f t="shared" ca="1" si="81"/>
        <v>19.277000000000001</v>
      </c>
      <c r="AD40" s="39">
        <f t="shared" ca="1" si="82"/>
        <v>23.064</v>
      </c>
      <c r="AE40" s="39">
        <f t="shared" ca="1" si="83"/>
        <v>25.004000000000001</v>
      </c>
      <c r="AF40" s="39">
        <f t="shared" ca="1" si="84"/>
        <v>26.454999999999998</v>
      </c>
      <c r="AG40" s="39">
        <f t="shared" ca="1" si="85"/>
        <v>26.431000000000001</v>
      </c>
      <c r="AH40" s="39">
        <f t="shared" ca="1" si="86"/>
        <v>6.452</v>
      </c>
      <c r="AI40" s="39">
        <f t="shared" ca="1" si="87"/>
        <v>13.247</v>
      </c>
      <c r="AJ40" s="39">
        <f t="shared" ca="1" si="88"/>
        <v>15.638</v>
      </c>
      <c r="AK40" s="39">
        <f t="shared" ca="1" si="89"/>
        <v>18.317</v>
      </c>
      <c r="AL40" s="39">
        <f t="shared" ca="1" si="90"/>
        <v>19.637</v>
      </c>
      <c r="AM40" s="39">
        <f t="shared" ca="1" si="91"/>
        <v>21.106999999999999</v>
      </c>
      <c r="AN40" s="39">
        <f t="shared" ca="1" si="92"/>
        <v>21.556999999999999</v>
      </c>
      <c r="AO40" s="39">
        <f t="shared" ca="1" si="93"/>
        <v>21.888000000000002</v>
      </c>
      <c r="AP40" s="39">
        <f t="shared" ca="1" si="94"/>
        <v>22.652999999999999</v>
      </c>
      <c r="AQ40" s="39">
        <f t="shared" ca="1" si="95"/>
        <v>33.337000000000003</v>
      </c>
      <c r="AR40" s="39">
        <f t="shared" ca="1" si="96"/>
        <v>24.376000000000001</v>
      </c>
      <c r="AS40" s="39">
        <f t="shared" ca="1" si="97"/>
        <v>37.744999999999997</v>
      </c>
      <c r="AT40" s="39">
        <f t="shared" ca="1" si="98"/>
        <v>39.25</v>
      </c>
      <c r="AU40" s="57">
        <f t="shared" ca="1" si="99"/>
        <v>40.997</v>
      </c>
      <c r="AV40" s="39">
        <f t="shared" ca="1" si="73"/>
        <v>31.544</v>
      </c>
      <c r="AW40" s="39">
        <f t="shared" ca="1" si="74"/>
        <v>48.228000000000002</v>
      </c>
      <c r="AX40" s="39">
        <f t="shared" ca="1" si="75"/>
        <v>32.130000000000003</v>
      </c>
      <c r="AY40" s="58">
        <f t="shared" ca="1" si="100"/>
        <v>40</v>
      </c>
      <c r="AZ40" s="39">
        <f t="shared" ca="1" si="101"/>
        <v>200</v>
      </c>
      <c r="BA40" s="39">
        <f t="shared" ca="1" si="102"/>
        <v>40</v>
      </c>
      <c r="BB40" s="39">
        <f t="shared" ca="1" si="103"/>
        <v>30</v>
      </c>
      <c r="BC40" s="39">
        <f t="shared" ca="1" si="104"/>
        <v>40</v>
      </c>
      <c r="BD40" s="39">
        <f t="shared" ca="1" si="105"/>
        <v>40</v>
      </c>
      <c r="BE40" s="39">
        <f t="shared" ca="1" si="106"/>
        <v>15</v>
      </c>
      <c r="BF40" s="39">
        <f t="shared" ca="1" si="107"/>
        <v>30</v>
      </c>
      <c r="BG40" s="39">
        <f t="shared" ca="1" si="108"/>
        <v>250</v>
      </c>
      <c r="BH40" s="39">
        <f t="shared" ca="1" si="109"/>
        <v>300</v>
      </c>
      <c r="BI40" s="39">
        <f t="shared" ca="1" si="110"/>
        <v>100</v>
      </c>
      <c r="BJ40" s="39">
        <f t="shared" ca="1" si="111"/>
        <v>20</v>
      </c>
      <c r="BK40" s="39">
        <f t="shared" ca="1" si="112"/>
        <v>15</v>
      </c>
      <c r="BL40" s="39">
        <f t="shared" ca="1" si="113"/>
        <v>15</v>
      </c>
      <c r="BM40" s="39">
        <f t="shared" ca="1" si="114"/>
        <v>20</v>
      </c>
      <c r="BN40" s="39">
        <f t="shared" ca="1" si="115"/>
        <v>20</v>
      </c>
      <c r="BO40" s="39">
        <f t="shared" ca="1" si="116"/>
        <v>10</v>
      </c>
      <c r="BP40" s="39">
        <f t="shared" ca="1" si="117"/>
        <v>15</v>
      </c>
      <c r="BQ40" s="39">
        <f t="shared" ca="1" si="118"/>
        <v>25</v>
      </c>
      <c r="BR40" s="39">
        <f t="shared" ca="1" si="119"/>
        <v>10</v>
      </c>
      <c r="BS40" s="57">
        <f t="shared" ca="1" si="120"/>
        <v>12</v>
      </c>
      <c r="BT40" s="39">
        <f t="shared" ca="1" si="76"/>
        <v>130</v>
      </c>
      <c r="BU40" s="39">
        <f t="shared" ca="1" si="77"/>
        <v>30</v>
      </c>
      <c r="BV40" s="39">
        <f t="shared" ca="1" si="78"/>
        <v>700</v>
      </c>
    </row>
    <row r="41" spans="1:74" x14ac:dyDescent="0.15">
      <c r="A41" s="37" t="s">
        <v>260</v>
      </c>
      <c r="B41" s="53">
        <f t="shared" ca="1" si="0"/>
        <v>42640</v>
      </c>
      <c r="C41" s="39">
        <f t="shared" ca="1" si="50"/>
        <v>74.742000000000004</v>
      </c>
      <c r="D41" s="39">
        <f t="shared" ca="1" si="1"/>
        <v>69.523299999999992</v>
      </c>
      <c r="E41" s="39">
        <f t="shared" ca="1" si="51"/>
        <v>58.933000000000007</v>
      </c>
      <c r="F41" s="39">
        <f t="shared" ca="1" si="52"/>
        <v>55.123000000000005</v>
      </c>
      <c r="G41" s="39">
        <f t="shared" ca="1" si="53"/>
        <v>53.283999999999992</v>
      </c>
      <c r="H41" s="39">
        <f t="shared" ca="1" si="54"/>
        <v>51.816000000000003</v>
      </c>
      <c r="I41" s="39">
        <f t="shared" ca="1" si="55"/>
        <v>51.796000000000006</v>
      </c>
      <c r="J41" s="39">
        <f t="shared" ca="1" si="56"/>
        <v>65.202299999999994</v>
      </c>
      <c r="K41" s="39">
        <f t="shared" ca="1" si="57"/>
        <v>59.636699999999998</v>
      </c>
      <c r="L41" s="39">
        <f t="shared" ca="1" si="58"/>
        <v>57.448800000000006</v>
      </c>
      <c r="M41" s="39">
        <f t="shared" ca="1" si="59"/>
        <v>54.407300000000006</v>
      </c>
      <c r="N41" s="39">
        <f t="shared" ca="1" si="60"/>
        <v>52.890899999999995</v>
      </c>
      <c r="O41" s="39">
        <f t="shared" ca="1" si="61"/>
        <v>51.406199999999998</v>
      </c>
      <c r="P41" s="39">
        <f t="shared" ca="1" si="62"/>
        <v>50.855999999999995</v>
      </c>
      <c r="Q41" s="39">
        <f t="shared" ca="1" si="63"/>
        <v>50.833000000000006</v>
      </c>
      <c r="R41" s="39">
        <f t="shared" ca="1" si="64"/>
        <v>51.28</v>
      </c>
      <c r="S41" s="39">
        <f t="shared" ca="1" si="65"/>
        <v>67.11099999999999</v>
      </c>
      <c r="T41" s="39">
        <f t="shared" ca="1" si="66"/>
        <v>62.057999999999993</v>
      </c>
      <c r="U41" s="39">
        <f t="shared" ca="1" si="67"/>
        <v>55.448</v>
      </c>
      <c r="V41" s="39">
        <f t="shared" ca="1" si="68"/>
        <v>54.787999999999997</v>
      </c>
      <c r="W41" s="57">
        <f t="shared" ca="1" si="69"/>
        <v>52.925999999999995</v>
      </c>
      <c r="X41" s="57">
        <f t="shared" ca="1" si="70"/>
        <v>97.446999999999974</v>
      </c>
      <c r="Y41" s="57">
        <f t="shared" ca="1" si="71"/>
        <v>80.914999999999978</v>
      </c>
      <c r="Z41" s="57">
        <f t="shared" ca="1" si="72"/>
        <v>98.353000000000009</v>
      </c>
      <c r="AA41" s="58">
        <f t="shared" ca="1" si="79"/>
        <v>3.452</v>
      </c>
      <c r="AB41" s="39">
        <f t="shared" ca="1" si="80"/>
        <v>8.6880000000000006</v>
      </c>
      <c r="AC41" s="39">
        <f t="shared" ca="1" si="81"/>
        <v>19.236999999999998</v>
      </c>
      <c r="AD41" s="39">
        <f t="shared" ca="1" si="82"/>
        <v>23.059000000000001</v>
      </c>
      <c r="AE41" s="39">
        <f t="shared" ca="1" si="83"/>
        <v>24.905000000000001</v>
      </c>
      <c r="AF41" s="39">
        <f t="shared" ca="1" si="84"/>
        <v>26.334</v>
      </c>
      <c r="AG41" s="39">
        <f t="shared" ca="1" si="85"/>
        <v>26.398</v>
      </c>
      <c r="AH41" s="39">
        <f t="shared" ca="1" si="86"/>
        <v>7.3810000000000002</v>
      </c>
      <c r="AI41" s="39">
        <f t="shared" ca="1" si="87"/>
        <v>12.954000000000001</v>
      </c>
      <c r="AJ41" s="39">
        <f t="shared" ca="1" si="88"/>
        <v>15.291</v>
      </c>
      <c r="AK41" s="39">
        <f t="shared" ca="1" si="89"/>
        <v>18.204999999999998</v>
      </c>
      <c r="AL41" s="39">
        <f t="shared" ca="1" si="90"/>
        <v>19.771999999999998</v>
      </c>
      <c r="AM41" s="39">
        <f t="shared" ca="1" si="91"/>
        <v>21.111000000000001</v>
      </c>
      <c r="AN41" s="39">
        <f t="shared" ca="1" si="92"/>
        <v>21.712</v>
      </c>
      <c r="AO41" s="39">
        <f t="shared" ca="1" si="93"/>
        <v>21.85</v>
      </c>
      <c r="AP41" s="39">
        <f t="shared" ca="1" si="94"/>
        <v>23.007999999999999</v>
      </c>
      <c r="AQ41" s="39">
        <f t="shared" ca="1" si="95"/>
        <v>33.383000000000003</v>
      </c>
      <c r="AR41" s="39">
        <f t="shared" ca="1" si="96"/>
        <v>24.452999999999999</v>
      </c>
      <c r="AS41" s="39">
        <f t="shared" ca="1" si="97"/>
        <v>38.497999999999998</v>
      </c>
      <c r="AT41" s="39">
        <f t="shared" ca="1" si="98"/>
        <v>39.162999999999997</v>
      </c>
      <c r="AU41" s="57">
        <f t="shared" ca="1" si="99"/>
        <v>41.005000000000003</v>
      </c>
      <c r="AV41" s="39">
        <f t="shared" ca="1" si="73"/>
        <v>31.47</v>
      </c>
      <c r="AW41" s="39">
        <f t="shared" ca="1" si="74"/>
        <v>48.176000000000002</v>
      </c>
      <c r="AX41" s="39">
        <f t="shared" ca="1" si="75"/>
        <v>31.047000000000001</v>
      </c>
      <c r="AY41" s="58">
        <f t="shared" ca="1" si="100"/>
        <v>30</v>
      </c>
      <c r="AZ41" s="39">
        <f t="shared" ca="1" si="101"/>
        <v>200</v>
      </c>
      <c r="BA41" s="39">
        <f t="shared" ca="1" si="102"/>
        <v>40</v>
      </c>
      <c r="BB41" s="39">
        <f t="shared" ca="1" si="103"/>
        <v>30</v>
      </c>
      <c r="BC41" s="39">
        <f t="shared" ca="1" si="104"/>
        <v>25</v>
      </c>
      <c r="BD41" s="39">
        <f t="shared" ca="1" si="105"/>
        <v>25</v>
      </c>
      <c r="BE41" s="39">
        <f t="shared" ca="1" si="106"/>
        <v>20</v>
      </c>
      <c r="BF41" s="39">
        <f t="shared" ca="1" si="107"/>
        <v>50</v>
      </c>
      <c r="BG41" s="39">
        <f t="shared" ca="1" si="108"/>
        <v>180</v>
      </c>
      <c r="BH41" s="39">
        <f t="shared" ca="1" si="109"/>
        <v>150</v>
      </c>
      <c r="BI41" s="39">
        <f t="shared" ca="1" si="110"/>
        <v>80</v>
      </c>
      <c r="BJ41" s="39">
        <f t="shared" ca="1" si="111"/>
        <v>15</v>
      </c>
      <c r="BK41" s="39">
        <f t="shared" ca="1" si="112"/>
        <v>12</v>
      </c>
      <c r="BL41" s="39">
        <f t="shared" ca="1" si="113"/>
        <v>12</v>
      </c>
      <c r="BM41" s="39">
        <f t="shared" ca="1" si="114"/>
        <v>15</v>
      </c>
      <c r="BN41" s="39">
        <f t="shared" ca="1" si="115"/>
        <v>15</v>
      </c>
      <c r="BO41" s="39">
        <f t="shared" ca="1" si="116"/>
        <v>10</v>
      </c>
      <c r="BP41" s="39">
        <f t="shared" ca="1" si="117"/>
        <v>15</v>
      </c>
      <c r="BQ41" s="39">
        <f t="shared" ca="1" si="118"/>
        <v>25</v>
      </c>
      <c r="BR41" s="39">
        <f t="shared" ca="1" si="119"/>
        <v>10</v>
      </c>
      <c r="BS41" s="57">
        <f t="shared" ca="1" si="120"/>
        <v>12</v>
      </c>
      <c r="BT41" s="39">
        <f t="shared" ca="1" si="76"/>
        <v>160</v>
      </c>
      <c r="BU41" s="39">
        <f t="shared" ca="1" si="77"/>
        <v>50</v>
      </c>
      <c r="BV41" s="39">
        <f t="shared" ca="1" si="78"/>
        <v>750</v>
      </c>
    </row>
    <row r="42" spans="1:74" x14ac:dyDescent="0.15">
      <c r="A42" s="37" t="s">
        <v>264</v>
      </c>
      <c r="B42" s="53">
        <f t="shared" ca="1" si="0"/>
        <v>42647</v>
      </c>
      <c r="C42" s="39">
        <f t="shared" ca="1" si="50"/>
        <v>75.837000000000003</v>
      </c>
      <c r="D42" s="39">
        <f t="shared" ca="1" si="1"/>
        <v>69.72829999999999</v>
      </c>
      <c r="E42" s="39">
        <f t="shared" ca="1" si="51"/>
        <v>59.135000000000005</v>
      </c>
      <c r="F42" s="39">
        <f t="shared" ca="1" si="52"/>
        <v>55.114000000000004</v>
      </c>
      <c r="G42" s="39">
        <f t="shared" ca="1" si="53"/>
        <v>53.641999999999996</v>
      </c>
      <c r="H42" s="39">
        <f t="shared" ca="1" si="54"/>
        <v>51.825000000000003</v>
      </c>
      <c r="I42" s="39">
        <f t="shared" ca="1" si="55"/>
        <v>52.096000000000004</v>
      </c>
      <c r="J42" s="39">
        <f t="shared" ca="1" si="56"/>
        <v>65.47829999999999</v>
      </c>
      <c r="K42" s="39">
        <f t="shared" ca="1" si="57"/>
        <v>59.794699999999999</v>
      </c>
      <c r="L42" s="39">
        <f t="shared" ca="1" si="58"/>
        <v>57.695800000000006</v>
      </c>
      <c r="M42" s="39">
        <f t="shared" ca="1" si="59"/>
        <v>54.221300000000006</v>
      </c>
      <c r="N42" s="39">
        <f t="shared" ca="1" si="60"/>
        <v>53.034899999999993</v>
      </c>
      <c r="O42" s="39">
        <f t="shared" ca="1" si="61"/>
        <v>51.594200000000001</v>
      </c>
      <c r="P42" s="39">
        <f t="shared" ca="1" si="62"/>
        <v>50.944000000000003</v>
      </c>
      <c r="Q42" s="39">
        <f t="shared" ca="1" si="63"/>
        <v>50.62700000000001</v>
      </c>
      <c r="R42" s="39">
        <f t="shared" ca="1" si="64"/>
        <v>51.494</v>
      </c>
      <c r="S42" s="39">
        <f t="shared" ca="1" si="65"/>
        <v>66.988</v>
      </c>
      <c r="T42" s="39">
        <f t="shared" ca="1" si="66"/>
        <v>61.826999999999998</v>
      </c>
      <c r="U42" s="39">
        <f t="shared" ca="1" si="67"/>
        <v>54.665999999999997</v>
      </c>
      <c r="V42" s="39">
        <f t="shared" ca="1" si="68"/>
        <v>54.048999999999992</v>
      </c>
      <c r="W42" s="57">
        <f t="shared" ca="1" si="69"/>
        <v>52.847999999999999</v>
      </c>
      <c r="X42" s="57">
        <f t="shared" ca="1" si="70"/>
        <v>97.408999999999978</v>
      </c>
      <c r="Y42" s="57">
        <f t="shared" ca="1" si="71"/>
        <v>80.677999999999983</v>
      </c>
      <c r="Z42" s="57">
        <f t="shared" ca="1" si="72"/>
        <v>97.426000000000002</v>
      </c>
      <c r="AA42" s="58">
        <f t="shared" ca="1" si="79"/>
        <v>2.3570000000000002</v>
      </c>
      <c r="AB42" s="39">
        <f t="shared" ca="1" si="80"/>
        <v>8.4830000000000005</v>
      </c>
      <c r="AC42" s="39">
        <f t="shared" ca="1" si="81"/>
        <v>19.035</v>
      </c>
      <c r="AD42" s="39">
        <f t="shared" ca="1" si="82"/>
        <v>23.068000000000001</v>
      </c>
      <c r="AE42" s="39">
        <f t="shared" ca="1" si="83"/>
        <v>24.547000000000001</v>
      </c>
      <c r="AF42" s="39">
        <f t="shared" ca="1" si="84"/>
        <v>26.324999999999999</v>
      </c>
      <c r="AG42" s="39">
        <f t="shared" ca="1" si="85"/>
        <v>26.097999999999999</v>
      </c>
      <c r="AH42" s="39">
        <f t="shared" ca="1" si="86"/>
        <v>7.1050000000000004</v>
      </c>
      <c r="AI42" s="39">
        <f t="shared" ca="1" si="87"/>
        <v>12.795999999999999</v>
      </c>
      <c r="AJ42" s="39">
        <f t="shared" ca="1" si="88"/>
        <v>15.044</v>
      </c>
      <c r="AK42" s="39">
        <f t="shared" ca="1" si="89"/>
        <v>18.390999999999998</v>
      </c>
      <c r="AL42" s="39">
        <f t="shared" ca="1" si="90"/>
        <v>19.628</v>
      </c>
      <c r="AM42" s="39">
        <f t="shared" ca="1" si="91"/>
        <v>20.922999999999998</v>
      </c>
      <c r="AN42" s="39">
        <f t="shared" ca="1" si="92"/>
        <v>21.623999999999999</v>
      </c>
      <c r="AO42" s="39">
        <f t="shared" ca="1" si="93"/>
        <v>22.056000000000001</v>
      </c>
      <c r="AP42" s="39">
        <f t="shared" ca="1" si="94"/>
        <v>22.794</v>
      </c>
      <c r="AQ42" s="39">
        <f t="shared" ca="1" si="95"/>
        <v>33.506</v>
      </c>
      <c r="AR42" s="39">
        <f t="shared" ca="1" si="96"/>
        <v>24.684000000000001</v>
      </c>
      <c r="AS42" s="39">
        <f t="shared" ca="1" si="97"/>
        <v>39.28</v>
      </c>
      <c r="AT42" s="39">
        <f t="shared" ca="1" si="98"/>
        <v>39.902000000000001</v>
      </c>
      <c r="AU42" s="57">
        <f t="shared" ca="1" si="99"/>
        <v>41.082999999999998</v>
      </c>
      <c r="AV42" s="39">
        <f t="shared" ca="1" si="73"/>
        <v>31.507999999999999</v>
      </c>
      <c r="AW42" s="39">
        <f t="shared" ca="1" si="74"/>
        <v>48.412999999999997</v>
      </c>
      <c r="AX42" s="39">
        <f t="shared" ca="1" si="75"/>
        <v>31.974</v>
      </c>
      <c r="AY42" s="58">
        <f t="shared" ca="1" si="100"/>
        <v>30</v>
      </c>
      <c r="AZ42" s="39">
        <f t="shared" ca="1" si="101"/>
        <v>200</v>
      </c>
      <c r="BA42" s="39">
        <f t="shared" ca="1" si="102"/>
        <v>40</v>
      </c>
      <c r="BB42" s="39">
        <f t="shared" ca="1" si="103"/>
        <v>30</v>
      </c>
      <c r="BC42" s="39">
        <f t="shared" ca="1" si="104"/>
        <v>20</v>
      </c>
      <c r="BD42" s="39">
        <f t="shared" ca="1" si="105"/>
        <v>25</v>
      </c>
      <c r="BE42" s="39">
        <f t="shared" ca="1" si="106"/>
        <v>20</v>
      </c>
      <c r="BF42" s="39">
        <f t="shared" ca="1" si="107"/>
        <v>50</v>
      </c>
      <c r="BG42" s="39">
        <f t="shared" ca="1" si="108"/>
        <v>200</v>
      </c>
      <c r="BH42" s="39">
        <f t="shared" ca="1" si="109"/>
        <v>250</v>
      </c>
      <c r="BI42" s="39">
        <f t="shared" ca="1" si="110"/>
        <v>60</v>
      </c>
      <c r="BJ42" s="39">
        <f t="shared" ca="1" si="111"/>
        <v>20</v>
      </c>
      <c r="BK42" s="39">
        <f t="shared" ca="1" si="112"/>
        <v>20</v>
      </c>
      <c r="BL42" s="39">
        <f t="shared" ca="1" si="113"/>
        <v>15</v>
      </c>
      <c r="BM42" s="39">
        <f t="shared" ca="1" si="114"/>
        <v>15</v>
      </c>
      <c r="BN42" s="39">
        <f t="shared" ca="1" si="115"/>
        <v>15</v>
      </c>
      <c r="BO42" s="39">
        <f t="shared" ca="1" si="116"/>
        <v>12</v>
      </c>
      <c r="BP42" s="39">
        <f t="shared" ca="1" si="117"/>
        <v>15</v>
      </c>
      <c r="BQ42" s="39">
        <f t="shared" ca="1" si="118"/>
        <v>25</v>
      </c>
      <c r="BR42" s="39">
        <f t="shared" ca="1" si="119"/>
        <v>10</v>
      </c>
      <c r="BS42" s="57">
        <f t="shared" ca="1" si="120"/>
        <v>12</v>
      </c>
      <c r="BT42" s="39">
        <f t="shared" ca="1" si="76"/>
        <v>150</v>
      </c>
      <c r="BU42" s="39">
        <f t="shared" ca="1" si="77"/>
        <v>30</v>
      </c>
      <c r="BV42" s="39">
        <f t="shared" ca="1" si="78"/>
        <v>700</v>
      </c>
    </row>
    <row r="43" spans="1:74" x14ac:dyDescent="0.15">
      <c r="A43" s="37" t="s">
        <v>266</v>
      </c>
      <c r="B43" s="53">
        <f t="shared" ca="1" si="0"/>
        <v>42655</v>
      </c>
      <c r="C43" s="39">
        <f t="shared" ca="1" si="50"/>
        <v>74.13</v>
      </c>
      <c r="D43" s="39">
        <f t="shared" ca="1" si="1"/>
        <v>69.147300000000001</v>
      </c>
      <c r="E43" s="39">
        <f t="shared" ca="1" si="51"/>
        <v>58.972000000000001</v>
      </c>
      <c r="F43" s="39">
        <f t="shared" ca="1" si="52"/>
        <v>55.355000000000004</v>
      </c>
      <c r="G43" s="39">
        <f t="shared" ca="1" si="53"/>
        <v>53.318999999999988</v>
      </c>
      <c r="H43" s="39">
        <f t="shared" ca="1" si="54"/>
        <v>51.827000000000005</v>
      </c>
      <c r="I43" s="39">
        <f t="shared" ca="1" si="55"/>
        <v>51.876000000000005</v>
      </c>
      <c r="J43" s="39">
        <f t="shared" ca="1" si="56"/>
        <v>64.686299999999989</v>
      </c>
      <c r="K43" s="39">
        <f t="shared" ca="1" si="57"/>
        <v>59.339700000000001</v>
      </c>
      <c r="L43" s="39">
        <f t="shared" ca="1" si="58"/>
        <v>57.466800000000006</v>
      </c>
      <c r="M43" s="39">
        <f t="shared" ca="1" si="59"/>
        <v>54.467300000000009</v>
      </c>
      <c r="N43" s="39">
        <f t="shared" ca="1" si="60"/>
        <v>52.913899999999998</v>
      </c>
      <c r="O43" s="39">
        <f t="shared" ca="1" si="61"/>
        <v>51.411200000000001</v>
      </c>
      <c r="P43" s="39">
        <f t="shared" ca="1" si="62"/>
        <v>50.891999999999996</v>
      </c>
      <c r="Q43" s="39">
        <f t="shared" ca="1" si="63"/>
        <v>50.865000000000009</v>
      </c>
      <c r="R43" s="39">
        <f t="shared" ca="1" si="64"/>
        <v>51.357999999999997</v>
      </c>
      <c r="S43" s="39">
        <f t="shared" ca="1" si="65"/>
        <v>66.950999999999993</v>
      </c>
      <c r="T43" s="39">
        <f t="shared" ca="1" si="66"/>
        <v>61.725999999999999</v>
      </c>
      <c r="U43" s="39">
        <f t="shared" ca="1" si="67"/>
        <v>54.001999999999995</v>
      </c>
      <c r="V43" s="39">
        <f t="shared" ca="1" si="68"/>
        <v>54.827999999999996</v>
      </c>
      <c r="W43" s="57">
        <f t="shared" ca="1" si="69"/>
        <v>52.899000000000001</v>
      </c>
      <c r="X43" s="57">
        <f t="shared" ca="1" si="70"/>
        <v>97.59199999999997</v>
      </c>
      <c r="Y43" s="57">
        <f t="shared" ca="1" si="71"/>
        <v>80.990999999999985</v>
      </c>
      <c r="Z43" s="57">
        <f t="shared" ca="1" si="72"/>
        <v>98.614000000000004</v>
      </c>
      <c r="AA43" s="58">
        <f t="shared" ca="1" si="79"/>
        <v>4.0640000000000001</v>
      </c>
      <c r="AB43" s="39">
        <f t="shared" ca="1" si="80"/>
        <v>9.0640000000000001</v>
      </c>
      <c r="AC43" s="39">
        <f t="shared" ca="1" si="81"/>
        <v>19.198</v>
      </c>
      <c r="AD43" s="39">
        <f t="shared" ca="1" si="82"/>
        <v>22.827000000000002</v>
      </c>
      <c r="AE43" s="39">
        <f t="shared" ca="1" si="83"/>
        <v>24.87</v>
      </c>
      <c r="AF43" s="39">
        <f t="shared" ca="1" si="84"/>
        <v>26.323</v>
      </c>
      <c r="AG43" s="39">
        <f t="shared" ca="1" si="85"/>
        <v>26.318000000000001</v>
      </c>
      <c r="AH43" s="39">
        <f t="shared" ca="1" si="86"/>
        <v>7.8970000000000002</v>
      </c>
      <c r="AI43" s="39">
        <f t="shared" ca="1" si="87"/>
        <v>13.250999999999999</v>
      </c>
      <c r="AJ43" s="39">
        <f t="shared" ca="1" si="88"/>
        <v>15.273</v>
      </c>
      <c r="AK43" s="39">
        <f t="shared" ca="1" si="89"/>
        <v>18.145</v>
      </c>
      <c r="AL43" s="39">
        <f t="shared" ca="1" si="90"/>
        <v>19.748999999999999</v>
      </c>
      <c r="AM43" s="39">
        <f t="shared" ca="1" si="91"/>
        <v>21.106000000000002</v>
      </c>
      <c r="AN43" s="39">
        <f t="shared" ca="1" si="92"/>
        <v>21.675999999999998</v>
      </c>
      <c r="AO43" s="39">
        <f t="shared" ca="1" si="93"/>
        <v>21.818000000000001</v>
      </c>
      <c r="AP43" s="39">
        <f t="shared" ca="1" si="94"/>
        <v>22.93</v>
      </c>
      <c r="AQ43" s="39">
        <f t="shared" ca="1" si="95"/>
        <v>33.542999999999999</v>
      </c>
      <c r="AR43" s="39">
        <f t="shared" ca="1" si="96"/>
        <v>24.785</v>
      </c>
      <c r="AS43" s="39">
        <f t="shared" ca="1" si="97"/>
        <v>39.944000000000003</v>
      </c>
      <c r="AT43" s="39">
        <f t="shared" ca="1" si="98"/>
        <v>39.122999999999998</v>
      </c>
      <c r="AU43" s="57">
        <f t="shared" ca="1" si="99"/>
        <v>41.031999999999996</v>
      </c>
      <c r="AV43" s="39">
        <f t="shared" ca="1" si="73"/>
        <v>31.324999999999999</v>
      </c>
      <c r="AW43" s="39">
        <f t="shared" ca="1" si="74"/>
        <v>48.1</v>
      </c>
      <c r="AX43" s="39">
        <f t="shared" ca="1" si="75"/>
        <v>30.786000000000001</v>
      </c>
      <c r="AY43" s="58">
        <f t="shared" ca="1" si="100"/>
        <v>50</v>
      </c>
      <c r="AZ43" s="39">
        <f t="shared" ca="1" si="101"/>
        <v>200</v>
      </c>
      <c r="BA43" s="39">
        <f t="shared" ca="1" si="102"/>
        <v>40</v>
      </c>
      <c r="BB43" s="39">
        <f t="shared" ca="1" si="103"/>
        <v>30</v>
      </c>
      <c r="BC43" s="39">
        <f t="shared" ca="1" si="104"/>
        <v>30</v>
      </c>
      <c r="BD43" s="39">
        <f t="shared" ca="1" si="105"/>
        <v>25</v>
      </c>
      <c r="BE43" s="39">
        <f t="shared" ca="1" si="106"/>
        <v>20</v>
      </c>
      <c r="BF43" s="39">
        <f t="shared" ca="1" si="107"/>
        <v>50</v>
      </c>
      <c r="BG43" s="39">
        <f t="shared" ca="1" si="108"/>
        <v>200</v>
      </c>
      <c r="BH43" s="39">
        <f t="shared" ca="1" si="109"/>
        <v>200</v>
      </c>
      <c r="BI43" s="39">
        <f t="shared" ca="1" si="110"/>
        <v>120</v>
      </c>
      <c r="BJ43" s="39">
        <f t="shared" ca="1" si="111"/>
        <v>20</v>
      </c>
      <c r="BK43" s="39">
        <f t="shared" ca="1" si="112"/>
        <v>20</v>
      </c>
      <c r="BL43" s="39">
        <f t="shared" ca="1" si="113"/>
        <v>20</v>
      </c>
      <c r="BM43" s="39">
        <f t="shared" ca="1" si="114"/>
        <v>15</v>
      </c>
      <c r="BN43" s="39">
        <f t="shared" ca="1" si="115"/>
        <v>20</v>
      </c>
      <c r="BO43" s="39">
        <f t="shared" ca="1" si="116"/>
        <v>10</v>
      </c>
      <c r="BP43" s="39">
        <f t="shared" ca="1" si="117"/>
        <v>15</v>
      </c>
      <c r="BQ43" s="39">
        <f t="shared" ca="1" si="118"/>
        <v>25</v>
      </c>
      <c r="BR43" s="39">
        <f t="shared" ca="1" si="119"/>
        <v>10</v>
      </c>
      <c r="BS43" s="57">
        <f t="shared" ca="1" si="120"/>
        <v>15</v>
      </c>
      <c r="BT43" s="39">
        <f t="shared" ca="1" si="76"/>
        <v>180</v>
      </c>
      <c r="BU43" s="39">
        <f t="shared" ca="1" si="77"/>
        <v>40</v>
      </c>
      <c r="BV43" s="39">
        <f t="shared" ca="1" si="78"/>
        <v>800</v>
      </c>
    </row>
    <row r="44" spans="1:74" x14ac:dyDescent="0.15">
      <c r="A44" s="37" t="s">
        <v>267</v>
      </c>
      <c r="B44" s="53">
        <f t="shared" ca="1" si="0"/>
        <v>42661</v>
      </c>
      <c r="C44" s="39">
        <f t="shared" ca="1" si="50"/>
        <v>77.180999999999997</v>
      </c>
      <c r="D44" s="39">
        <f t="shared" ca="1" si="1"/>
        <v>69.146299999999997</v>
      </c>
      <c r="E44" s="39">
        <f t="shared" ca="1" si="51"/>
        <v>58.895000000000003</v>
      </c>
      <c r="F44" s="39">
        <f t="shared" ca="1" si="52"/>
        <v>55.421999999999997</v>
      </c>
      <c r="G44" s="39">
        <f t="shared" ca="1" si="53"/>
        <v>53.392999999999994</v>
      </c>
      <c r="H44" s="39">
        <f t="shared" ca="1" si="54"/>
        <v>51.643000000000001</v>
      </c>
      <c r="I44" s="39">
        <f t="shared" ca="1" si="55"/>
        <v>51.838000000000001</v>
      </c>
      <c r="J44" s="39">
        <f t="shared" ca="1" si="56"/>
        <v>65.157299999999992</v>
      </c>
      <c r="K44" s="39">
        <f t="shared" ca="1" si="57"/>
        <v>59.372699999999995</v>
      </c>
      <c r="L44" s="39">
        <f t="shared" ca="1" si="58"/>
        <v>57.442800000000005</v>
      </c>
      <c r="M44" s="39">
        <f t="shared" ca="1" si="59"/>
        <v>54.474299999999999</v>
      </c>
      <c r="N44" s="39">
        <f t="shared" ca="1" si="60"/>
        <v>53.062899999999992</v>
      </c>
      <c r="O44" s="39">
        <f t="shared" ca="1" si="61"/>
        <v>51.513199999999998</v>
      </c>
      <c r="P44" s="39">
        <f t="shared" ca="1" si="62"/>
        <v>50.777000000000001</v>
      </c>
      <c r="Q44" s="39">
        <f t="shared" ca="1" si="63"/>
        <v>51.032000000000011</v>
      </c>
      <c r="R44" s="39">
        <f t="shared" ca="1" si="64"/>
        <v>51.548999999999992</v>
      </c>
      <c r="S44" s="39">
        <f t="shared" ca="1" si="65"/>
        <v>67.091999999999999</v>
      </c>
      <c r="T44" s="39">
        <f t="shared" ca="1" si="66"/>
        <v>61.974999999999994</v>
      </c>
      <c r="U44" s="39">
        <f t="shared" ca="1" si="67"/>
        <v>56.617999999999995</v>
      </c>
      <c r="V44" s="39">
        <f t="shared" ca="1" si="68"/>
        <v>55.076999999999991</v>
      </c>
      <c r="W44" s="57">
        <f t="shared" ca="1" si="69"/>
        <v>53.131</v>
      </c>
      <c r="X44" s="57">
        <f t="shared" ca="1" si="70"/>
        <v>97.57999999999997</v>
      </c>
      <c r="Y44" s="57">
        <f t="shared" ca="1" si="71"/>
        <v>81.014999999999986</v>
      </c>
      <c r="Z44" s="57">
        <f t="shared" ca="1" si="72"/>
        <v>98.456000000000003</v>
      </c>
      <c r="AA44" s="58">
        <f t="shared" ca="1" si="79"/>
        <v>1.0129999999999999</v>
      </c>
      <c r="AB44" s="39">
        <f t="shared" ca="1" si="80"/>
        <v>9.0649999999999995</v>
      </c>
      <c r="AC44" s="39">
        <f t="shared" ca="1" si="81"/>
        <v>19.274999999999999</v>
      </c>
      <c r="AD44" s="39">
        <f t="shared" ca="1" si="82"/>
        <v>22.76</v>
      </c>
      <c r="AE44" s="39">
        <f t="shared" ca="1" si="83"/>
        <v>24.795999999999999</v>
      </c>
      <c r="AF44" s="39">
        <f t="shared" ca="1" si="84"/>
        <v>26.507000000000001</v>
      </c>
      <c r="AG44" s="39">
        <f t="shared" ca="1" si="85"/>
        <v>26.356000000000002</v>
      </c>
      <c r="AH44" s="39">
        <f t="shared" ca="1" si="86"/>
        <v>7.4260000000000002</v>
      </c>
      <c r="AI44" s="39">
        <f t="shared" ca="1" si="87"/>
        <v>13.218</v>
      </c>
      <c r="AJ44" s="39">
        <f t="shared" ca="1" si="88"/>
        <v>15.297000000000001</v>
      </c>
      <c r="AK44" s="39">
        <f t="shared" ca="1" si="89"/>
        <v>18.138000000000002</v>
      </c>
      <c r="AL44" s="39">
        <f t="shared" ca="1" si="90"/>
        <v>19.600000000000001</v>
      </c>
      <c r="AM44" s="39">
        <f t="shared" ca="1" si="91"/>
        <v>21.004000000000001</v>
      </c>
      <c r="AN44" s="39">
        <f t="shared" ca="1" si="92"/>
        <v>21.791</v>
      </c>
      <c r="AO44" s="39">
        <f t="shared" ca="1" si="93"/>
        <v>21.651</v>
      </c>
      <c r="AP44" s="39">
        <f t="shared" ca="1" si="94"/>
        <v>22.739000000000001</v>
      </c>
      <c r="AQ44" s="39">
        <f t="shared" ca="1" si="95"/>
        <v>33.402000000000001</v>
      </c>
      <c r="AR44" s="39">
        <f t="shared" ca="1" si="96"/>
        <v>24.536000000000001</v>
      </c>
      <c r="AS44" s="39">
        <f t="shared" ca="1" si="97"/>
        <v>37.328000000000003</v>
      </c>
      <c r="AT44" s="39">
        <f t="shared" ca="1" si="98"/>
        <v>38.874000000000002</v>
      </c>
      <c r="AU44" s="57">
        <f t="shared" ca="1" si="99"/>
        <v>40.799999999999997</v>
      </c>
      <c r="AV44" s="39">
        <f t="shared" ca="1" si="73"/>
        <v>31.337</v>
      </c>
      <c r="AW44" s="39">
        <f t="shared" ca="1" si="74"/>
        <v>48.076000000000001</v>
      </c>
      <c r="AX44" s="39">
        <f t="shared" ca="1" si="75"/>
        <v>30.943999999999999</v>
      </c>
      <c r="AY44" s="58">
        <f t="shared" ca="1" si="100"/>
        <v>25</v>
      </c>
      <c r="AZ44" s="39">
        <f t="shared" ca="1" si="101"/>
        <v>150</v>
      </c>
      <c r="BA44" s="39">
        <f t="shared" ca="1" si="102"/>
        <v>30</v>
      </c>
      <c r="BB44" s="39">
        <f t="shared" ca="1" si="103"/>
        <v>30</v>
      </c>
      <c r="BC44" s="39">
        <f t="shared" ca="1" si="104"/>
        <v>30</v>
      </c>
      <c r="BD44" s="39">
        <f t="shared" ca="1" si="105"/>
        <v>30</v>
      </c>
      <c r="BE44" s="39">
        <f t="shared" ca="1" si="106"/>
        <v>20</v>
      </c>
      <c r="BF44" s="39">
        <f t="shared" ca="1" si="107"/>
        <v>40</v>
      </c>
      <c r="BG44" s="39">
        <f t="shared" ca="1" si="108"/>
        <v>180</v>
      </c>
      <c r="BH44" s="39">
        <f t="shared" ca="1" si="109"/>
        <v>300</v>
      </c>
      <c r="BI44" s="39">
        <f t="shared" ca="1" si="110"/>
        <v>100</v>
      </c>
      <c r="BJ44" s="39">
        <f t="shared" ca="1" si="111"/>
        <v>20</v>
      </c>
      <c r="BK44" s="39">
        <f t="shared" ca="1" si="112"/>
        <v>20</v>
      </c>
      <c r="BL44" s="39">
        <f t="shared" ca="1" si="113"/>
        <v>20</v>
      </c>
      <c r="BM44" s="39">
        <f t="shared" ca="1" si="114"/>
        <v>20</v>
      </c>
      <c r="BN44" s="39">
        <f t="shared" ca="1" si="115"/>
        <v>20</v>
      </c>
      <c r="BO44" s="39">
        <f t="shared" ca="1" si="116"/>
        <v>15</v>
      </c>
      <c r="BP44" s="39">
        <f t="shared" ca="1" si="117"/>
        <v>12</v>
      </c>
      <c r="BQ44" s="39">
        <f t="shared" ca="1" si="118"/>
        <v>25</v>
      </c>
      <c r="BR44" s="39">
        <f t="shared" ca="1" si="119"/>
        <v>10</v>
      </c>
      <c r="BS44" s="57">
        <f t="shared" ca="1" si="120"/>
        <v>12</v>
      </c>
      <c r="BT44" s="39">
        <f t="shared" ca="1" si="76"/>
        <v>150</v>
      </c>
      <c r="BU44" s="39">
        <f t="shared" ca="1" si="77"/>
        <v>40</v>
      </c>
      <c r="BV44" s="39">
        <f t="shared" ca="1" si="78"/>
        <v>700</v>
      </c>
    </row>
    <row r="45" spans="1:74" x14ac:dyDescent="0.15">
      <c r="A45" s="37" t="s">
        <v>285</v>
      </c>
      <c r="B45" s="53">
        <f t="shared" ca="1" si="0"/>
        <v>42668</v>
      </c>
      <c r="C45" s="39">
        <f t="shared" ca="1" si="50"/>
        <v>74.094000000000008</v>
      </c>
      <c r="D45" s="39">
        <f t="shared" ca="1" si="1"/>
        <v>69.066299999999998</v>
      </c>
      <c r="E45" s="39">
        <f t="shared" ca="1" si="51"/>
        <v>58.926000000000002</v>
      </c>
      <c r="F45" s="39">
        <f t="shared" ca="1" si="52"/>
        <v>55.134</v>
      </c>
      <c r="G45" s="39">
        <f t="shared" ca="1" si="53"/>
        <v>53.164999999999992</v>
      </c>
      <c r="H45" s="39">
        <f t="shared" ca="1" si="54"/>
        <v>51.638000000000005</v>
      </c>
      <c r="I45" s="39">
        <f t="shared" ca="1" si="55"/>
        <v>51.444000000000003</v>
      </c>
      <c r="J45" s="39">
        <f t="shared" ca="1" si="56"/>
        <v>64.633299999999991</v>
      </c>
      <c r="K45" s="39">
        <f t="shared" ca="1" si="57"/>
        <v>59.302700000000002</v>
      </c>
      <c r="L45" s="39">
        <f t="shared" ca="1" si="58"/>
        <v>57.409800000000004</v>
      </c>
      <c r="M45" s="39">
        <f t="shared" ca="1" si="59"/>
        <v>54.2303</v>
      </c>
      <c r="N45" s="39">
        <f t="shared" ca="1" si="60"/>
        <v>52.770899999999997</v>
      </c>
      <c r="O45" s="39">
        <f t="shared" ca="1" si="61"/>
        <v>51.244200000000006</v>
      </c>
      <c r="P45" s="39">
        <f t="shared" ca="1" si="62"/>
        <v>50.64</v>
      </c>
      <c r="Q45" s="39">
        <f t="shared" ca="1" si="63"/>
        <v>50.600000000000009</v>
      </c>
      <c r="R45" s="39">
        <f t="shared" ca="1" si="64"/>
        <v>51.078999999999994</v>
      </c>
      <c r="S45" s="39">
        <f t="shared" ca="1" si="65"/>
        <v>67.153999999999996</v>
      </c>
      <c r="T45" s="39">
        <f t="shared" ca="1" si="66"/>
        <v>61.904999999999994</v>
      </c>
      <c r="U45" s="39">
        <f t="shared" ca="1" si="67"/>
        <v>52.707999999999998</v>
      </c>
      <c r="V45" s="39">
        <f t="shared" ca="1" si="68"/>
        <v>54.647999999999996</v>
      </c>
      <c r="W45" s="57">
        <f t="shared" ca="1" si="69"/>
        <v>52.705999999999996</v>
      </c>
      <c r="X45" s="57">
        <f t="shared" ca="1" si="70"/>
        <v>97.481999999999971</v>
      </c>
      <c r="Y45" s="57">
        <f t="shared" ca="1" si="71"/>
        <v>80.95999999999998</v>
      </c>
      <c r="Z45" s="57">
        <f t="shared" ca="1" si="72"/>
        <v>99.085000000000008</v>
      </c>
      <c r="AA45" s="58">
        <f t="shared" ca="1" si="79"/>
        <v>4.0999999999999996</v>
      </c>
      <c r="AB45" s="39">
        <f t="shared" ca="1" si="80"/>
        <v>9.1449999999999996</v>
      </c>
      <c r="AC45" s="39">
        <f t="shared" ca="1" si="81"/>
        <v>19.244</v>
      </c>
      <c r="AD45" s="39">
        <f t="shared" ca="1" si="82"/>
        <v>23.047999999999998</v>
      </c>
      <c r="AE45" s="39">
        <f t="shared" ca="1" si="83"/>
        <v>25.024000000000001</v>
      </c>
      <c r="AF45" s="39">
        <f t="shared" ca="1" si="84"/>
        <v>26.512</v>
      </c>
      <c r="AG45" s="39">
        <f t="shared" ca="1" si="85"/>
        <v>26.75</v>
      </c>
      <c r="AH45" s="39">
        <f t="shared" ca="1" si="86"/>
        <v>7.95</v>
      </c>
      <c r="AI45" s="39">
        <f t="shared" ca="1" si="87"/>
        <v>13.288</v>
      </c>
      <c r="AJ45" s="39">
        <f t="shared" ca="1" si="88"/>
        <v>15.33</v>
      </c>
      <c r="AK45" s="39">
        <f t="shared" ca="1" si="89"/>
        <v>18.382000000000001</v>
      </c>
      <c r="AL45" s="39">
        <f t="shared" ca="1" si="90"/>
        <v>19.891999999999999</v>
      </c>
      <c r="AM45" s="39">
        <f t="shared" ca="1" si="91"/>
        <v>21.273</v>
      </c>
      <c r="AN45" s="39">
        <f t="shared" ca="1" si="92"/>
        <v>21.928000000000001</v>
      </c>
      <c r="AO45" s="39">
        <f t="shared" ca="1" si="93"/>
        <v>22.082999999999998</v>
      </c>
      <c r="AP45" s="39">
        <f t="shared" ca="1" si="94"/>
        <v>23.209</v>
      </c>
      <c r="AQ45" s="39">
        <f t="shared" ca="1" si="95"/>
        <v>33.340000000000003</v>
      </c>
      <c r="AR45" s="39">
        <f t="shared" ca="1" si="96"/>
        <v>24.606000000000002</v>
      </c>
      <c r="AS45" s="39">
        <f t="shared" ca="1" si="97"/>
        <v>41.238</v>
      </c>
      <c r="AT45" s="39">
        <f t="shared" ca="1" si="98"/>
        <v>39.302999999999997</v>
      </c>
      <c r="AU45" s="57">
        <f t="shared" ca="1" si="99"/>
        <v>41.225000000000001</v>
      </c>
      <c r="AV45" s="39">
        <f t="shared" ca="1" si="73"/>
        <v>31.434999999999999</v>
      </c>
      <c r="AW45" s="39">
        <f t="shared" ca="1" si="74"/>
        <v>48.131</v>
      </c>
      <c r="AX45" s="39">
        <f t="shared" ca="1" si="75"/>
        <v>30.315000000000001</v>
      </c>
      <c r="AY45" s="58">
        <f t="shared" ca="1" si="100"/>
        <v>40</v>
      </c>
      <c r="AZ45" s="39">
        <f t="shared" ca="1" si="101"/>
        <v>200</v>
      </c>
      <c r="BA45" s="39">
        <f t="shared" ca="1" si="102"/>
        <v>50</v>
      </c>
      <c r="BB45" s="39">
        <f t="shared" ca="1" si="103"/>
        <v>30</v>
      </c>
      <c r="BC45" s="39">
        <f t="shared" ca="1" si="104"/>
        <v>30</v>
      </c>
      <c r="BD45" s="39">
        <f t="shared" ca="1" si="105"/>
        <v>30</v>
      </c>
      <c r="BE45" s="39">
        <f t="shared" ca="1" si="106"/>
        <v>20</v>
      </c>
      <c r="BF45" s="39">
        <f t="shared" ca="1" si="107"/>
        <v>50</v>
      </c>
      <c r="BG45" s="39">
        <f t="shared" ca="1" si="108"/>
        <v>200</v>
      </c>
      <c r="BH45" s="39">
        <f t="shared" ca="1" si="109"/>
        <v>150</v>
      </c>
      <c r="BI45" s="39">
        <f t="shared" ca="1" si="110"/>
        <v>30</v>
      </c>
      <c r="BJ45" s="39">
        <f t="shared" ca="1" si="111"/>
        <v>25</v>
      </c>
      <c r="BK45" s="39">
        <f t="shared" ca="1" si="112"/>
        <v>20</v>
      </c>
      <c r="BL45" s="39">
        <f t="shared" ca="1" si="113"/>
        <v>20</v>
      </c>
      <c r="BM45" s="39">
        <f t="shared" ca="1" si="114"/>
        <v>20</v>
      </c>
      <c r="BN45" s="39">
        <f t="shared" ca="1" si="115"/>
        <v>20</v>
      </c>
      <c r="BO45" s="39">
        <f t="shared" ca="1" si="116"/>
        <v>15</v>
      </c>
      <c r="BP45" s="39">
        <f t="shared" ca="1" si="117"/>
        <v>15</v>
      </c>
      <c r="BQ45" s="39">
        <f t="shared" ca="1" si="118"/>
        <v>25</v>
      </c>
      <c r="BR45" s="39">
        <f t="shared" ca="1" si="119"/>
        <v>10</v>
      </c>
      <c r="BS45" s="57">
        <f t="shared" ca="1" si="120"/>
        <v>15</v>
      </c>
      <c r="BT45" s="39">
        <f t="shared" ca="1" si="76"/>
        <v>150</v>
      </c>
      <c r="BU45" s="39">
        <f t="shared" ca="1" si="77"/>
        <v>40</v>
      </c>
      <c r="BV45" s="39">
        <f t="shared" ca="1" si="78"/>
        <v>800</v>
      </c>
    </row>
    <row r="46" spans="1:74" x14ac:dyDescent="0.15">
      <c r="A46" s="37" t="s">
        <v>286</v>
      </c>
      <c r="B46" s="53">
        <f t="shared" ca="1" si="0"/>
        <v>42675</v>
      </c>
      <c r="C46" s="39">
        <f t="shared" ca="1" si="50"/>
        <v>74.697000000000003</v>
      </c>
      <c r="D46" s="39">
        <f t="shared" ca="1" si="1"/>
        <v>69.276299999999992</v>
      </c>
      <c r="E46" s="39">
        <f t="shared" ca="1" si="51"/>
        <v>59.234000000000002</v>
      </c>
      <c r="F46" s="39">
        <f t="shared" ca="1" si="52"/>
        <v>55.148000000000003</v>
      </c>
      <c r="G46" s="39">
        <f t="shared" ca="1" si="53"/>
        <v>53.258999999999993</v>
      </c>
      <c r="H46" s="39">
        <f t="shared" ca="1" si="54"/>
        <v>51.685000000000002</v>
      </c>
      <c r="I46" s="39">
        <f t="shared" ca="1" si="55"/>
        <v>51.719000000000001</v>
      </c>
      <c r="J46" s="39">
        <f t="shared" ca="1" si="56"/>
        <v>66.210299999999989</v>
      </c>
      <c r="K46" s="39">
        <f t="shared" ca="1" si="57"/>
        <v>59.335699999999996</v>
      </c>
      <c r="L46" s="39">
        <f t="shared" ca="1" si="58"/>
        <v>57.470800000000004</v>
      </c>
      <c r="M46" s="39">
        <f t="shared" ca="1" si="59"/>
        <v>54.206300000000006</v>
      </c>
      <c r="N46" s="39">
        <f t="shared" ca="1" si="60"/>
        <v>52.757899999999992</v>
      </c>
      <c r="O46" s="39">
        <f t="shared" ca="1" si="61"/>
        <v>51.239200000000004</v>
      </c>
      <c r="P46" s="39">
        <f t="shared" ca="1" si="62"/>
        <v>50.561999999999998</v>
      </c>
      <c r="Q46" s="39">
        <f t="shared" ca="1" si="63"/>
        <v>50.619000000000007</v>
      </c>
      <c r="R46" s="39">
        <f t="shared" ca="1" si="64"/>
        <v>51.110999999999997</v>
      </c>
      <c r="S46" s="39">
        <f t="shared" ca="1" si="65"/>
        <v>67.161000000000001</v>
      </c>
      <c r="T46" s="39">
        <f t="shared" ca="1" si="66"/>
        <v>61.94</v>
      </c>
      <c r="U46" s="39">
        <f t="shared" ca="1" si="67"/>
        <v>51.597000000000001</v>
      </c>
      <c r="V46" s="39">
        <f t="shared" ca="1" si="68"/>
        <v>54.861999999999995</v>
      </c>
      <c r="W46" s="57">
        <f t="shared" ca="1" si="69"/>
        <v>52.570999999999998</v>
      </c>
      <c r="X46" s="57">
        <f t="shared" ca="1" si="70"/>
        <v>97.354999999999976</v>
      </c>
      <c r="Y46" s="57">
        <f t="shared" ca="1" si="71"/>
        <v>81.164999999999978</v>
      </c>
      <c r="Z46" s="57">
        <f t="shared" ca="1" si="72"/>
        <v>98.743000000000009</v>
      </c>
      <c r="AA46" s="58">
        <f t="shared" ca="1" si="79"/>
        <v>3.4969999999999999</v>
      </c>
      <c r="AB46" s="39">
        <f t="shared" ca="1" si="80"/>
        <v>8.9350000000000005</v>
      </c>
      <c r="AC46" s="39">
        <f t="shared" ca="1" si="81"/>
        <v>18.936</v>
      </c>
      <c r="AD46" s="39">
        <f t="shared" ca="1" si="82"/>
        <v>23.033999999999999</v>
      </c>
      <c r="AE46" s="39">
        <f t="shared" ca="1" si="83"/>
        <v>24.93</v>
      </c>
      <c r="AF46" s="39">
        <f t="shared" ca="1" si="84"/>
        <v>26.465</v>
      </c>
      <c r="AG46" s="39">
        <f t="shared" ca="1" si="85"/>
        <v>26.475000000000001</v>
      </c>
      <c r="AH46" s="39">
        <f t="shared" ca="1" si="86"/>
        <v>6.3730000000000002</v>
      </c>
      <c r="AI46" s="39">
        <f t="shared" ca="1" si="87"/>
        <v>13.255000000000001</v>
      </c>
      <c r="AJ46" s="39">
        <f t="shared" ca="1" si="88"/>
        <v>15.269</v>
      </c>
      <c r="AK46" s="39">
        <f t="shared" ca="1" si="89"/>
        <v>18.405999999999999</v>
      </c>
      <c r="AL46" s="39">
        <f t="shared" ca="1" si="90"/>
        <v>19.905000000000001</v>
      </c>
      <c r="AM46" s="39">
        <f t="shared" ca="1" si="91"/>
        <v>21.277999999999999</v>
      </c>
      <c r="AN46" s="39">
        <f t="shared" ca="1" si="92"/>
        <v>22.006</v>
      </c>
      <c r="AO46" s="39">
        <f t="shared" ca="1" si="93"/>
        <v>22.064</v>
      </c>
      <c r="AP46" s="39">
        <f t="shared" ca="1" si="94"/>
        <v>23.177</v>
      </c>
      <c r="AQ46" s="39">
        <f t="shared" ca="1" si="95"/>
        <v>33.332999999999998</v>
      </c>
      <c r="AR46" s="39">
        <f t="shared" ca="1" si="96"/>
        <v>24.571000000000002</v>
      </c>
      <c r="AS46" s="39">
        <f t="shared" ca="1" si="97"/>
        <v>42.348999999999997</v>
      </c>
      <c r="AT46" s="39">
        <f t="shared" ca="1" si="98"/>
        <v>39.088999999999999</v>
      </c>
      <c r="AU46" s="57">
        <f t="shared" ca="1" si="99"/>
        <v>41.36</v>
      </c>
      <c r="AV46" s="39">
        <f t="shared" ca="1" si="73"/>
        <v>31.562000000000001</v>
      </c>
      <c r="AW46" s="39">
        <f t="shared" ca="1" si="74"/>
        <v>47.926000000000002</v>
      </c>
      <c r="AX46" s="39">
        <f t="shared" ca="1" si="75"/>
        <v>30.657</v>
      </c>
      <c r="AY46" s="58">
        <f t="shared" ca="1" si="100"/>
        <v>50</v>
      </c>
      <c r="AZ46" s="39">
        <f t="shared" ca="1" si="101"/>
        <v>180</v>
      </c>
      <c r="BA46" s="39">
        <f t="shared" ca="1" si="102"/>
        <v>40</v>
      </c>
      <c r="BB46" s="39">
        <f t="shared" ca="1" si="103"/>
        <v>30</v>
      </c>
      <c r="BC46" s="39">
        <f t="shared" ca="1" si="104"/>
        <v>30</v>
      </c>
      <c r="BD46" s="39">
        <f t="shared" ca="1" si="105"/>
        <v>30</v>
      </c>
      <c r="BE46" s="39">
        <f t="shared" ca="1" si="106"/>
        <v>15</v>
      </c>
      <c r="BF46" s="39">
        <f t="shared" ca="1" si="107"/>
        <v>60</v>
      </c>
      <c r="BG46" s="39">
        <f t="shared" ca="1" si="108"/>
        <v>300</v>
      </c>
      <c r="BH46" s="39">
        <f t="shared" ca="1" si="109"/>
        <v>200</v>
      </c>
      <c r="BI46" s="39">
        <f t="shared" ca="1" si="110"/>
        <v>30</v>
      </c>
      <c r="BJ46" s="39">
        <f t="shared" ca="1" si="111"/>
        <v>20</v>
      </c>
      <c r="BK46" s="39">
        <f t="shared" ca="1" si="112"/>
        <v>20</v>
      </c>
      <c r="BL46" s="39">
        <f t="shared" ca="1" si="113"/>
        <v>20</v>
      </c>
      <c r="BM46" s="39">
        <f t="shared" ca="1" si="114"/>
        <v>15</v>
      </c>
      <c r="BN46" s="39">
        <f t="shared" ca="1" si="115"/>
        <v>15</v>
      </c>
      <c r="BO46" s="39">
        <f t="shared" ca="1" si="116"/>
        <v>15</v>
      </c>
      <c r="BP46" s="39">
        <f t="shared" ca="1" si="117"/>
        <v>12</v>
      </c>
      <c r="BQ46" s="39">
        <f t="shared" ca="1" si="118"/>
        <v>30</v>
      </c>
      <c r="BR46" s="39">
        <f t="shared" ca="1" si="119"/>
        <v>10</v>
      </c>
      <c r="BS46" s="57">
        <f t="shared" ca="1" si="120"/>
        <v>15</v>
      </c>
      <c r="BT46" s="39">
        <f t="shared" ca="1" si="76"/>
        <v>130</v>
      </c>
      <c r="BU46" s="39">
        <f t="shared" ca="1" si="77"/>
        <v>50</v>
      </c>
      <c r="BV46" s="39">
        <f t="shared" ca="1" si="78"/>
        <v>600</v>
      </c>
    </row>
    <row r="47" spans="1:74" x14ac:dyDescent="0.15">
      <c r="A47" s="37" t="s">
        <v>303</v>
      </c>
      <c r="B47" s="53">
        <f t="shared" ca="1" si="0"/>
        <v>42682</v>
      </c>
      <c r="C47" s="39">
        <f t="shared" ca="1" si="50"/>
        <v>75.097999999999999</v>
      </c>
      <c r="D47" s="39">
        <f t="shared" ca="1" si="1"/>
        <v>69.413299999999992</v>
      </c>
      <c r="E47" s="39">
        <f t="shared" ca="1" si="51"/>
        <v>59.195</v>
      </c>
      <c r="F47" s="39">
        <f t="shared" ca="1" si="52"/>
        <v>54.957000000000001</v>
      </c>
      <c r="G47" s="39">
        <f t="shared" ca="1" si="53"/>
        <v>53.084999999999994</v>
      </c>
      <c r="H47" s="39">
        <f t="shared" ca="1" si="54"/>
        <v>51.842000000000006</v>
      </c>
      <c r="I47" s="39">
        <f t="shared" ca="1" si="55"/>
        <v>51.811999999999998</v>
      </c>
      <c r="J47" s="39">
        <f t="shared" ca="1" si="56"/>
        <v>65.827299999999994</v>
      </c>
      <c r="K47" s="39">
        <f t="shared" ca="1" si="57"/>
        <v>59.429699999999997</v>
      </c>
      <c r="L47" s="39">
        <f t="shared" ca="1" si="58"/>
        <v>57.562800000000003</v>
      </c>
      <c r="M47" s="39">
        <f t="shared" ca="1" si="59"/>
        <v>54.047300000000007</v>
      </c>
      <c r="N47" s="39">
        <f t="shared" ca="1" si="60"/>
        <v>52.863899999999994</v>
      </c>
      <c r="O47" s="39">
        <f t="shared" ca="1" si="61"/>
        <v>51.533200000000001</v>
      </c>
      <c r="P47" s="39">
        <f t="shared" ca="1" si="62"/>
        <v>50.698999999999998</v>
      </c>
      <c r="Q47" s="39">
        <f t="shared" ca="1" si="63"/>
        <v>50.766000000000005</v>
      </c>
      <c r="R47" s="39">
        <f t="shared" ca="1" si="64"/>
        <v>50.887999999999998</v>
      </c>
      <c r="S47" s="39">
        <f t="shared" ca="1" si="65"/>
        <v>67.266999999999996</v>
      </c>
      <c r="T47" s="39">
        <f t="shared" ca="1" si="66"/>
        <v>62.106999999999999</v>
      </c>
      <c r="U47" s="39">
        <f t="shared" ca="1" si="67"/>
        <v>47.94</v>
      </c>
      <c r="V47" s="39">
        <f t="shared" ca="1" si="68"/>
        <v>54.588999999999992</v>
      </c>
      <c r="W47" s="57">
        <f t="shared" ca="1" si="69"/>
        <v>52.475999999999999</v>
      </c>
      <c r="X47" s="57">
        <f t="shared" ca="1" si="70"/>
        <v>97.659999999999968</v>
      </c>
      <c r="Y47" s="57">
        <f t="shared" ca="1" si="71"/>
        <v>80.85599999999998</v>
      </c>
      <c r="Z47" s="57">
        <f t="shared" ca="1" si="72"/>
        <v>99.298000000000002</v>
      </c>
      <c r="AA47" s="58">
        <f t="shared" ca="1" si="79"/>
        <v>3.0960000000000001</v>
      </c>
      <c r="AB47" s="39">
        <f t="shared" ca="1" si="80"/>
        <v>8.798</v>
      </c>
      <c r="AC47" s="39">
        <f t="shared" ca="1" si="81"/>
        <v>18.975000000000001</v>
      </c>
      <c r="AD47" s="39">
        <f t="shared" ca="1" si="82"/>
        <v>23.225000000000001</v>
      </c>
      <c r="AE47" s="39">
        <f t="shared" ca="1" si="83"/>
        <v>25.103999999999999</v>
      </c>
      <c r="AF47" s="39">
        <f t="shared" ca="1" si="84"/>
        <v>26.308</v>
      </c>
      <c r="AG47" s="39">
        <f t="shared" ca="1" si="85"/>
        <v>26.382000000000001</v>
      </c>
      <c r="AH47" s="39">
        <f t="shared" ca="1" si="86"/>
        <v>6.7560000000000002</v>
      </c>
      <c r="AI47" s="39">
        <f t="shared" ca="1" si="87"/>
        <v>13.161</v>
      </c>
      <c r="AJ47" s="39">
        <f t="shared" ca="1" si="88"/>
        <v>15.177</v>
      </c>
      <c r="AK47" s="39">
        <f t="shared" ca="1" si="89"/>
        <v>18.565000000000001</v>
      </c>
      <c r="AL47" s="39">
        <f t="shared" ca="1" si="90"/>
        <v>19.798999999999999</v>
      </c>
      <c r="AM47" s="39">
        <f t="shared" ca="1" si="91"/>
        <v>20.984000000000002</v>
      </c>
      <c r="AN47" s="39">
        <f t="shared" ca="1" si="92"/>
        <v>21.869</v>
      </c>
      <c r="AO47" s="39">
        <f t="shared" ca="1" si="93"/>
        <v>21.917000000000002</v>
      </c>
      <c r="AP47" s="39">
        <f t="shared" ca="1" si="94"/>
        <v>23.4</v>
      </c>
      <c r="AQ47" s="39">
        <f t="shared" ca="1" si="95"/>
        <v>33.226999999999997</v>
      </c>
      <c r="AR47" s="39">
        <f t="shared" ca="1" si="96"/>
        <v>24.404</v>
      </c>
      <c r="AS47" s="39">
        <f t="shared" ca="1" si="97"/>
        <v>46.006</v>
      </c>
      <c r="AT47" s="39">
        <f t="shared" ca="1" si="98"/>
        <v>39.362000000000002</v>
      </c>
      <c r="AU47" s="57">
        <f t="shared" ca="1" si="99"/>
        <v>41.454999999999998</v>
      </c>
      <c r="AV47" s="39">
        <f t="shared" ca="1" si="73"/>
        <v>31.257000000000001</v>
      </c>
      <c r="AW47" s="39">
        <f t="shared" ca="1" si="74"/>
        <v>48.234999999999999</v>
      </c>
      <c r="AX47" s="39">
        <f t="shared" ca="1" si="75"/>
        <v>30.102</v>
      </c>
      <c r="AY47" s="58">
        <f t="shared" ca="1" si="100"/>
        <v>50</v>
      </c>
      <c r="AZ47" s="39">
        <f t="shared" ca="1" si="101"/>
        <v>200</v>
      </c>
      <c r="BA47" s="39">
        <f t="shared" ca="1" si="102"/>
        <v>40</v>
      </c>
      <c r="BB47" s="39">
        <f t="shared" ca="1" si="103"/>
        <v>30</v>
      </c>
      <c r="BC47" s="39">
        <f t="shared" ca="1" si="104"/>
        <v>25</v>
      </c>
      <c r="BD47" s="39">
        <f t="shared" ca="1" si="105"/>
        <v>25</v>
      </c>
      <c r="BE47" s="39">
        <f t="shared" ca="1" si="106"/>
        <v>20</v>
      </c>
      <c r="BF47" s="39">
        <f t="shared" ca="1" si="107"/>
        <v>50</v>
      </c>
      <c r="BG47" s="39">
        <f t="shared" ca="1" si="108"/>
        <v>250</v>
      </c>
      <c r="BH47" s="39">
        <f t="shared" ca="1" si="109"/>
        <v>300</v>
      </c>
      <c r="BI47" s="39">
        <f t="shared" ca="1" si="110"/>
        <v>150</v>
      </c>
      <c r="BJ47" s="39">
        <f t="shared" ca="1" si="111"/>
        <v>20</v>
      </c>
      <c r="BK47" s="39">
        <f t="shared" ca="1" si="112"/>
        <v>20</v>
      </c>
      <c r="BL47" s="39">
        <f t="shared" ca="1" si="113"/>
        <v>20</v>
      </c>
      <c r="BM47" s="39">
        <f t="shared" ca="1" si="114"/>
        <v>15</v>
      </c>
      <c r="BN47" s="39">
        <f t="shared" ca="1" si="115"/>
        <v>15</v>
      </c>
      <c r="BO47" s="39">
        <f t="shared" ca="1" si="116"/>
        <v>15</v>
      </c>
      <c r="BP47" s="39">
        <f t="shared" ca="1" si="117"/>
        <v>15</v>
      </c>
      <c r="BQ47" s="39">
        <f t="shared" ca="1" si="118"/>
        <v>30</v>
      </c>
      <c r="BR47" s="39">
        <f t="shared" ca="1" si="119"/>
        <v>8</v>
      </c>
      <c r="BS47" s="57">
        <f t="shared" ca="1" si="120"/>
        <v>15</v>
      </c>
      <c r="BT47" s="39">
        <f t="shared" ca="1" si="76"/>
        <v>150</v>
      </c>
      <c r="BU47" s="39">
        <f t="shared" ca="1" si="77"/>
        <v>40</v>
      </c>
      <c r="BV47" s="39">
        <f t="shared" ca="1" si="78"/>
        <v>600</v>
      </c>
    </row>
    <row r="48" spans="1:74" x14ac:dyDescent="0.15">
      <c r="A48" s="37" t="s">
        <v>304</v>
      </c>
      <c r="B48" s="53">
        <f t="shared" ca="1" si="0"/>
        <v>42689</v>
      </c>
      <c r="C48" s="39">
        <f t="shared" ca="1" si="50"/>
        <v>75.366</v>
      </c>
      <c r="D48" s="39">
        <f ca="1">IF(AB48=0,"水位なし",$CA$4-AB48)</f>
        <v>69.746299999999991</v>
      </c>
      <c r="E48" s="39">
        <f t="shared" ca="1" si="51"/>
        <v>59.370000000000005</v>
      </c>
      <c r="F48" s="39">
        <f t="shared" ca="1" si="52"/>
        <v>55.148000000000003</v>
      </c>
      <c r="G48" s="39">
        <f t="shared" ca="1" si="53"/>
        <v>53.536999999999992</v>
      </c>
      <c r="H48" s="39">
        <f t="shared" ca="1" si="54"/>
        <v>51.801000000000002</v>
      </c>
      <c r="I48" s="39">
        <f t="shared" ca="1" si="55"/>
        <v>51.971000000000004</v>
      </c>
      <c r="J48" s="39">
        <f t="shared" ca="1" si="56"/>
        <v>65.300299999999993</v>
      </c>
      <c r="K48" s="39">
        <f t="shared" ca="1" si="57"/>
        <v>59.761699999999998</v>
      </c>
      <c r="L48" s="39">
        <f t="shared" ca="1" si="58"/>
        <v>57.834800000000001</v>
      </c>
      <c r="M48" s="39">
        <f t="shared" ca="1" si="59"/>
        <v>54.1113</v>
      </c>
      <c r="N48" s="39">
        <f t="shared" ca="1" si="60"/>
        <v>53.157899999999998</v>
      </c>
      <c r="O48" s="39">
        <f t="shared" ca="1" si="61"/>
        <v>51.873200000000004</v>
      </c>
      <c r="P48" s="39">
        <f t="shared" ca="1" si="62"/>
        <v>51.179999999999993</v>
      </c>
      <c r="Q48" s="39">
        <f t="shared" ca="1" si="63"/>
        <v>51.099000000000004</v>
      </c>
      <c r="R48" s="39">
        <f t="shared" ca="1" si="64"/>
        <v>51.015000000000001</v>
      </c>
      <c r="S48" s="39">
        <f t="shared" ca="1" si="65"/>
        <v>67.245000000000005</v>
      </c>
      <c r="T48" s="39">
        <f t="shared" ca="1" si="66"/>
        <v>62.05</v>
      </c>
      <c r="U48" s="39">
        <f t="shared" ca="1" si="67"/>
        <v>62.581999999999994</v>
      </c>
      <c r="V48" s="39">
        <f t="shared" ca="1" si="68"/>
        <v>54.469999999999992</v>
      </c>
      <c r="W48" s="57">
        <f t="shared" ca="1" si="69"/>
        <v>52.732999999999997</v>
      </c>
      <c r="X48" s="57">
        <f t="shared" ca="1" si="70"/>
        <v>97.562999999999974</v>
      </c>
      <c r="Y48" s="57">
        <f t="shared" ca="1" si="71"/>
        <v>81.063999999999979</v>
      </c>
      <c r="Z48" s="57">
        <f t="shared" ca="1" si="72"/>
        <v>99.224000000000004</v>
      </c>
      <c r="AA48" s="58">
        <f t="shared" ca="1" si="79"/>
        <v>2.8279999999999998</v>
      </c>
      <c r="AB48" s="39">
        <f t="shared" ca="1" si="80"/>
        <v>8.4649999999999999</v>
      </c>
      <c r="AC48" s="39">
        <f t="shared" ca="1" si="81"/>
        <v>18.8</v>
      </c>
      <c r="AD48" s="39">
        <f t="shared" ca="1" si="82"/>
        <v>23.033999999999999</v>
      </c>
      <c r="AE48" s="39">
        <f t="shared" ca="1" si="83"/>
        <v>24.652000000000001</v>
      </c>
      <c r="AF48" s="39">
        <f t="shared" ca="1" si="84"/>
        <v>26.349</v>
      </c>
      <c r="AG48" s="39">
        <f t="shared" ca="1" si="85"/>
        <v>26.222999999999999</v>
      </c>
      <c r="AH48" s="39">
        <f t="shared" ca="1" si="86"/>
        <v>7.2830000000000004</v>
      </c>
      <c r="AI48" s="39">
        <f t="shared" ca="1" si="87"/>
        <v>12.829000000000001</v>
      </c>
      <c r="AJ48" s="39">
        <f t="shared" ca="1" si="88"/>
        <v>14.904999999999999</v>
      </c>
      <c r="AK48" s="39">
        <f t="shared" ca="1" si="89"/>
        <v>18.501000000000001</v>
      </c>
      <c r="AL48" s="39">
        <f t="shared" ca="1" si="90"/>
        <v>19.504999999999999</v>
      </c>
      <c r="AM48" s="39">
        <f t="shared" ca="1" si="91"/>
        <v>20.643999999999998</v>
      </c>
      <c r="AN48" s="39">
        <f t="shared" ca="1" si="92"/>
        <v>21.388000000000002</v>
      </c>
      <c r="AO48" s="39">
        <f t="shared" ca="1" si="93"/>
        <v>21.584</v>
      </c>
      <c r="AP48" s="39">
        <f t="shared" ca="1" si="94"/>
        <v>23.273</v>
      </c>
      <c r="AQ48" s="39">
        <f t="shared" ca="1" si="95"/>
        <v>33.249000000000002</v>
      </c>
      <c r="AR48" s="39">
        <f t="shared" ca="1" si="96"/>
        <v>24.460999999999999</v>
      </c>
      <c r="AS48" s="39">
        <f t="shared" ca="1" si="97"/>
        <v>31.364000000000001</v>
      </c>
      <c r="AT48" s="39">
        <f t="shared" ca="1" si="98"/>
        <v>39.481000000000002</v>
      </c>
      <c r="AU48" s="57">
        <f t="shared" ca="1" si="99"/>
        <v>41.198</v>
      </c>
      <c r="AV48" s="39">
        <f t="shared" ca="1" si="73"/>
        <v>31.353999999999999</v>
      </c>
      <c r="AW48" s="39">
        <f t="shared" ca="1" si="74"/>
        <v>48.027000000000001</v>
      </c>
      <c r="AX48" s="39">
        <f t="shared" ca="1" si="75"/>
        <v>30.175999999999998</v>
      </c>
      <c r="AY48" s="58">
        <f t="shared" ca="1" si="100"/>
        <v>50</v>
      </c>
      <c r="AZ48" s="39">
        <f t="shared" ca="1" si="101"/>
        <v>200</v>
      </c>
      <c r="BA48" s="39">
        <f t="shared" ca="1" si="102"/>
        <v>40</v>
      </c>
      <c r="BB48" s="39">
        <f t="shared" ca="1" si="103"/>
        <v>25</v>
      </c>
      <c r="BC48" s="39">
        <f t="shared" ca="1" si="104"/>
        <v>40</v>
      </c>
      <c r="BD48" s="39">
        <f t="shared" ca="1" si="105"/>
        <v>30</v>
      </c>
      <c r="BE48" s="39">
        <f t="shared" ca="1" si="106"/>
        <v>15</v>
      </c>
      <c r="BF48" s="39">
        <f t="shared" ca="1" si="107"/>
        <v>50</v>
      </c>
      <c r="BG48" s="39">
        <f t="shared" ca="1" si="108"/>
        <v>250</v>
      </c>
      <c r="BH48" s="39">
        <f t="shared" ca="1" si="109"/>
        <v>160</v>
      </c>
      <c r="BI48" s="39">
        <f t="shared" ca="1" si="110"/>
        <v>140</v>
      </c>
      <c r="BJ48" s="39">
        <f t="shared" ca="1" si="111"/>
        <v>25</v>
      </c>
      <c r="BK48" s="39">
        <f t="shared" ca="1" si="112"/>
        <v>20</v>
      </c>
      <c r="BL48" s="39">
        <f t="shared" ca="1" si="113"/>
        <v>20</v>
      </c>
      <c r="BM48" s="39">
        <f t="shared" ca="1" si="114"/>
        <v>12</v>
      </c>
      <c r="BN48" s="39">
        <f t="shared" ca="1" si="115"/>
        <v>15</v>
      </c>
      <c r="BO48" s="39">
        <f t="shared" ca="1" si="116"/>
        <v>15</v>
      </c>
      <c r="BP48" s="39">
        <f t="shared" ca="1" si="117"/>
        <v>12</v>
      </c>
      <c r="BQ48" s="39">
        <f t="shared" ca="1" si="118"/>
        <v>25</v>
      </c>
      <c r="BR48" s="39">
        <f t="shared" ca="1" si="119"/>
        <v>8</v>
      </c>
      <c r="BS48" s="57">
        <f t="shared" ca="1" si="120"/>
        <v>15</v>
      </c>
      <c r="BT48" s="39">
        <f t="shared" ca="1" si="76"/>
        <v>150</v>
      </c>
      <c r="BU48" s="39">
        <f t="shared" ca="1" si="77"/>
        <v>40</v>
      </c>
      <c r="BV48" s="39">
        <f t="shared" ca="1" si="78"/>
        <v>700</v>
      </c>
    </row>
    <row r="49" spans="1:74" x14ac:dyDescent="0.15">
      <c r="A49" s="37" t="s">
        <v>305</v>
      </c>
      <c r="B49" s="53">
        <f t="shared" ca="1" si="0"/>
        <v>42696</v>
      </c>
      <c r="C49" s="39">
        <f t="shared" ca="1" si="50"/>
        <v>74.588999999999999</v>
      </c>
      <c r="D49" s="39">
        <f t="shared" ref="D49:D54" ca="1" si="121">IF(AB49=0,"水位なし",$CA$4-AB49)</f>
        <v>69.316299999999998</v>
      </c>
      <c r="E49" s="39">
        <f t="shared" ca="1" si="51"/>
        <v>58.975000000000001</v>
      </c>
      <c r="F49" s="39">
        <f t="shared" ca="1" si="52"/>
        <v>54.847000000000001</v>
      </c>
      <c r="G49" s="39">
        <f t="shared" ca="1" si="53"/>
        <v>53.106999999999992</v>
      </c>
      <c r="H49" s="39">
        <f t="shared" ca="1" si="54"/>
        <v>51.678000000000004</v>
      </c>
      <c r="I49" s="39">
        <f t="shared" ca="1" si="55"/>
        <v>51.499000000000002</v>
      </c>
      <c r="J49" s="39">
        <f t="shared" ca="1" si="56"/>
        <v>64.743299999999991</v>
      </c>
      <c r="K49" s="39">
        <f t="shared" ca="1" si="57"/>
        <v>59.386699999999998</v>
      </c>
      <c r="L49" s="39">
        <f t="shared" ca="1" si="58"/>
        <v>57.4208</v>
      </c>
      <c r="M49" s="39">
        <f t="shared" ca="1" si="59"/>
        <v>54.077300000000008</v>
      </c>
      <c r="N49" s="39">
        <f t="shared" ca="1" si="60"/>
        <v>52.758899999999997</v>
      </c>
      <c r="O49" s="39">
        <f t="shared" ca="1" si="61"/>
        <v>51.304200000000002</v>
      </c>
      <c r="P49" s="39">
        <f t="shared" ca="1" si="62"/>
        <v>50.713999999999999</v>
      </c>
      <c r="Q49" s="39">
        <f t="shared" ca="1" si="63"/>
        <v>50.63900000000001</v>
      </c>
      <c r="R49" s="39">
        <f t="shared" ca="1" si="64"/>
        <v>51.070999999999998</v>
      </c>
      <c r="S49" s="39">
        <f t="shared" ca="1" si="65"/>
        <v>67.195999999999998</v>
      </c>
      <c r="T49" s="39">
        <f t="shared" ca="1" si="66"/>
        <v>61.866999999999997</v>
      </c>
      <c r="U49" s="39">
        <f t="shared" ca="1" si="67"/>
        <v>53.473999999999997</v>
      </c>
      <c r="V49" s="39">
        <f t="shared" ca="1" si="68"/>
        <v>54.647999999999996</v>
      </c>
      <c r="W49" s="57">
        <f t="shared" ca="1" si="69"/>
        <v>52.778999999999996</v>
      </c>
      <c r="X49" s="57">
        <f t="shared" ca="1" si="70"/>
        <v>97.402999999999977</v>
      </c>
      <c r="Y49" s="57">
        <f t="shared" ca="1" si="71"/>
        <v>80.927999999999983</v>
      </c>
      <c r="Z49" s="57">
        <f t="shared" ca="1" si="72"/>
        <v>99.76700000000001</v>
      </c>
      <c r="AA49" s="58">
        <f t="shared" ca="1" si="79"/>
        <v>3.605</v>
      </c>
      <c r="AB49" s="39">
        <f t="shared" ca="1" si="80"/>
        <v>8.8949999999999996</v>
      </c>
      <c r="AC49" s="39">
        <f t="shared" ca="1" si="81"/>
        <v>19.195</v>
      </c>
      <c r="AD49" s="39">
        <f t="shared" ca="1" si="82"/>
        <v>23.335000000000001</v>
      </c>
      <c r="AE49" s="39">
        <f t="shared" ca="1" si="83"/>
        <v>25.082000000000001</v>
      </c>
      <c r="AF49" s="39">
        <f t="shared" ca="1" si="84"/>
        <v>26.472000000000001</v>
      </c>
      <c r="AG49" s="39">
        <f t="shared" ca="1" si="85"/>
        <v>26.695</v>
      </c>
      <c r="AH49" s="39">
        <f t="shared" ca="1" si="86"/>
        <v>7.84</v>
      </c>
      <c r="AI49" s="39">
        <f t="shared" ca="1" si="87"/>
        <v>13.204000000000001</v>
      </c>
      <c r="AJ49" s="39">
        <f t="shared" ca="1" si="88"/>
        <v>15.319000000000001</v>
      </c>
      <c r="AK49" s="39">
        <f t="shared" ca="1" si="89"/>
        <v>18.535</v>
      </c>
      <c r="AL49" s="39">
        <f t="shared" ca="1" si="90"/>
        <v>19.904</v>
      </c>
      <c r="AM49" s="39">
        <f t="shared" ca="1" si="91"/>
        <v>21.213000000000001</v>
      </c>
      <c r="AN49" s="39">
        <f t="shared" ca="1" si="92"/>
        <v>21.853999999999999</v>
      </c>
      <c r="AO49" s="39">
        <f t="shared" ca="1" si="93"/>
        <v>22.044</v>
      </c>
      <c r="AP49" s="39">
        <f t="shared" ca="1" si="94"/>
        <v>23.216999999999999</v>
      </c>
      <c r="AQ49" s="39">
        <f t="shared" ca="1" si="95"/>
        <v>33.298000000000002</v>
      </c>
      <c r="AR49" s="39">
        <f t="shared" ca="1" si="96"/>
        <v>24.643999999999998</v>
      </c>
      <c r="AS49" s="39">
        <f t="shared" ca="1" si="97"/>
        <v>40.472000000000001</v>
      </c>
      <c r="AT49" s="39">
        <f t="shared" ca="1" si="98"/>
        <v>39.302999999999997</v>
      </c>
      <c r="AU49" s="57">
        <f t="shared" ca="1" si="99"/>
        <v>41.152000000000001</v>
      </c>
      <c r="AV49" s="39">
        <f t="shared" ca="1" si="73"/>
        <v>31.513999999999999</v>
      </c>
      <c r="AW49" s="39">
        <f t="shared" ca="1" si="74"/>
        <v>48.162999999999997</v>
      </c>
      <c r="AX49" s="39">
        <f t="shared" ca="1" si="75"/>
        <v>29.632999999999999</v>
      </c>
      <c r="AY49" s="58">
        <f t="shared" ca="1" si="100"/>
        <v>60</v>
      </c>
      <c r="AZ49" s="39">
        <f t="shared" ca="1" si="101"/>
        <v>180</v>
      </c>
      <c r="BA49" s="39">
        <f t="shared" ca="1" si="102"/>
        <v>40</v>
      </c>
      <c r="BB49" s="39">
        <f t="shared" ca="1" si="103"/>
        <v>30</v>
      </c>
      <c r="BC49" s="39">
        <f t="shared" ca="1" si="104"/>
        <v>30</v>
      </c>
      <c r="BD49" s="39">
        <f t="shared" ca="1" si="105"/>
        <v>30</v>
      </c>
      <c r="BE49" s="39">
        <f t="shared" ca="1" si="106"/>
        <v>15</v>
      </c>
      <c r="BF49" s="39">
        <f t="shared" ca="1" si="107"/>
        <v>60</v>
      </c>
      <c r="BG49" s="39">
        <f t="shared" ca="1" si="108"/>
        <v>250</v>
      </c>
      <c r="BH49" s="39">
        <f t="shared" ca="1" si="109"/>
        <v>800</v>
      </c>
      <c r="BI49" s="39">
        <f t="shared" ca="1" si="110"/>
        <v>80</v>
      </c>
      <c r="BJ49" s="39">
        <f t="shared" ca="1" si="111"/>
        <v>20</v>
      </c>
      <c r="BK49" s="39">
        <f t="shared" ca="1" si="112"/>
        <v>15</v>
      </c>
      <c r="BL49" s="39">
        <f t="shared" ca="1" si="113"/>
        <v>20</v>
      </c>
      <c r="BM49" s="39">
        <f t="shared" ca="1" si="114"/>
        <v>20</v>
      </c>
      <c r="BN49" s="39">
        <f t="shared" ca="1" si="115"/>
        <v>20</v>
      </c>
      <c r="BO49" s="39">
        <f t="shared" ca="1" si="116"/>
        <v>15</v>
      </c>
      <c r="BP49" s="39">
        <f t="shared" ca="1" si="117"/>
        <v>15</v>
      </c>
      <c r="BQ49" s="39">
        <f t="shared" ca="1" si="118"/>
        <v>30</v>
      </c>
      <c r="BR49" s="39">
        <f t="shared" ca="1" si="119"/>
        <v>10</v>
      </c>
      <c r="BS49" s="57">
        <f t="shared" ca="1" si="120"/>
        <v>12</v>
      </c>
      <c r="BT49" s="39">
        <f t="shared" ca="1" si="76"/>
        <v>160</v>
      </c>
      <c r="BU49" s="39">
        <f t="shared" ca="1" si="77"/>
        <v>40</v>
      </c>
      <c r="BV49" s="39">
        <f t="shared" ca="1" si="78"/>
        <v>700</v>
      </c>
    </row>
    <row r="50" spans="1:74" x14ac:dyDescent="0.15">
      <c r="A50" s="37" t="s">
        <v>309</v>
      </c>
      <c r="B50" s="53">
        <f t="shared" ca="1" si="0"/>
        <v>42703</v>
      </c>
      <c r="C50" s="39">
        <f t="shared" ca="1" si="50"/>
        <v>76.653000000000006</v>
      </c>
      <c r="D50" s="39">
        <f t="shared" ca="1" si="121"/>
        <v>69.490299999999991</v>
      </c>
      <c r="E50" s="39">
        <f t="shared" ca="1" si="51"/>
        <v>58.938000000000002</v>
      </c>
      <c r="F50" s="39">
        <f t="shared" ca="1" si="52"/>
        <v>54.97</v>
      </c>
      <c r="G50" s="39">
        <f t="shared" ca="1" si="53"/>
        <v>53.11099999999999</v>
      </c>
      <c r="H50" s="39">
        <f t="shared" ca="1" si="54"/>
        <v>51.716000000000008</v>
      </c>
      <c r="I50" s="39">
        <f t="shared" ca="1" si="55"/>
        <v>51.602000000000004</v>
      </c>
      <c r="J50" s="39">
        <f t="shared" ca="1" si="56"/>
        <v>64.8673</v>
      </c>
      <c r="K50" s="39">
        <f t="shared" ca="1" si="57"/>
        <v>59.464700000000001</v>
      </c>
      <c r="L50" s="39">
        <f t="shared" ca="1" si="58"/>
        <v>57.378799999999998</v>
      </c>
      <c r="M50" s="39">
        <f t="shared" ca="1" si="59"/>
        <v>54.060300000000005</v>
      </c>
      <c r="N50" s="39">
        <f t="shared" ca="1" si="60"/>
        <v>52.737899999999996</v>
      </c>
      <c r="O50" s="39">
        <f t="shared" ca="1" si="61"/>
        <v>51.254199999999997</v>
      </c>
      <c r="P50" s="39">
        <f t="shared" ca="1" si="62"/>
        <v>50.704999999999998</v>
      </c>
      <c r="Q50" s="39">
        <f t="shared" ca="1" si="63"/>
        <v>50.628000000000007</v>
      </c>
      <c r="R50" s="39">
        <f t="shared" ca="1" si="64"/>
        <v>51.091999999999999</v>
      </c>
      <c r="S50" s="39">
        <f t="shared" ca="1" si="65"/>
        <v>67.150999999999996</v>
      </c>
      <c r="T50" s="39">
        <f t="shared" ca="1" si="66"/>
        <v>61.899999999999991</v>
      </c>
      <c r="U50" s="39">
        <f t="shared" ca="1" si="67"/>
        <v>54.945999999999998</v>
      </c>
      <c r="V50" s="39">
        <f t="shared" ca="1" si="68"/>
        <v>54.629999999999995</v>
      </c>
      <c r="W50" s="57">
        <f t="shared" ca="1" si="69"/>
        <v>52.777999999999999</v>
      </c>
      <c r="X50" s="57">
        <f t="shared" ca="1" si="70"/>
        <v>97.373999999999967</v>
      </c>
      <c r="Y50" s="57">
        <f t="shared" ca="1" si="71"/>
        <v>80.890999999999977</v>
      </c>
      <c r="Z50" s="57">
        <f t="shared" ca="1" si="72"/>
        <v>99.832999999999998</v>
      </c>
      <c r="AA50" s="58">
        <f t="shared" ca="1" si="79"/>
        <v>1.5409999999999999</v>
      </c>
      <c r="AB50" s="39">
        <f t="shared" ca="1" si="80"/>
        <v>8.7210000000000001</v>
      </c>
      <c r="AC50" s="39">
        <f t="shared" ca="1" si="81"/>
        <v>19.231999999999999</v>
      </c>
      <c r="AD50" s="39">
        <f t="shared" ca="1" si="82"/>
        <v>23.212</v>
      </c>
      <c r="AE50" s="39">
        <f t="shared" ca="1" si="83"/>
        <v>25.077999999999999</v>
      </c>
      <c r="AF50" s="39">
        <f t="shared" ca="1" si="84"/>
        <v>26.434000000000001</v>
      </c>
      <c r="AG50" s="39">
        <f t="shared" ca="1" si="85"/>
        <v>26.591999999999999</v>
      </c>
      <c r="AH50" s="39">
        <f t="shared" ca="1" si="86"/>
        <v>7.7160000000000002</v>
      </c>
      <c r="AI50" s="39">
        <f t="shared" ca="1" si="87"/>
        <v>13.125999999999999</v>
      </c>
      <c r="AJ50" s="39">
        <f t="shared" ca="1" si="88"/>
        <v>15.361000000000001</v>
      </c>
      <c r="AK50" s="39">
        <f t="shared" ca="1" si="89"/>
        <v>18.552</v>
      </c>
      <c r="AL50" s="39">
        <f t="shared" ca="1" si="90"/>
        <v>19.925000000000001</v>
      </c>
      <c r="AM50" s="39">
        <f t="shared" ca="1" si="91"/>
        <v>21.263000000000002</v>
      </c>
      <c r="AN50" s="39">
        <f t="shared" ca="1" si="92"/>
        <v>21.863</v>
      </c>
      <c r="AO50" s="39">
        <f t="shared" ca="1" si="93"/>
        <v>22.055</v>
      </c>
      <c r="AP50" s="39">
        <f t="shared" ca="1" si="94"/>
        <v>23.196000000000002</v>
      </c>
      <c r="AQ50" s="39">
        <f t="shared" ca="1" si="95"/>
        <v>33.343000000000004</v>
      </c>
      <c r="AR50" s="39">
        <f t="shared" ca="1" si="96"/>
        <v>24.611000000000001</v>
      </c>
      <c r="AS50" s="39">
        <f t="shared" ca="1" si="97"/>
        <v>39</v>
      </c>
      <c r="AT50" s="39">
        <f t="shared" ca="1" si="98"/>
        <v>39.320999999999998</v>
      </c>
      <c r="AU50" s="57">
        <f t="shared" ca="1" si="99"/>
        <v>41.152999999999999</v>
      </c>
      <c r="AV50" s="39">
        <f t="shared" ca="1" si="73"/>
        <v>31.542999999999999</v>
      </c>
      <c r="AW50" s="39">
        <f t="shared" ca="1" si="74"/>
        <v>48.2</v>
      </c>
      <c r="AX50" s="39">
        <f t="shared" ca="1" si="75"/>
        <v>29.567</v>
      </c>
      <c r="AY50" s="58">
        <f t="shared" ca="1" si="100"/>
        <v>40</v>
      </c>
      <c r="AZ50" s="39">
        <f t="shared" ca="1" si="101"/>
        <v>200</v>
      </c>
      <c r="BA50" s="39">
        <f t="shared" ca="1" si="102"/>
        <v>40</v>
      </c>
      <c r="BB50" s="39">
        <f t="shared" ca="1" si="103"/>
        <v>25</v>
      </c>
      <c r="BC50" s="39">
        <f t="shared" ca="1" si="104"/>
        <v>30</v>
      </c>
      <c r="BD50" s="39">
        <f t="shared" ca="1" si="105"/>
        <v>25</v>
      </c>
      <c r="BE50" s="39">
        <f t="shared" ca="1" si="106"/>
        <v>20</v>
      </c>
      <c r="BF50" s="39">
        <f t="shared" ca="1" si="107"/>
        <v>75</v>
      </c>
      <c r="BG50" s="39">
        <f t="shared" ca="1" si="108"/>
        <v>200</v>
      </c>
      <c r="BH50" s="39">
        <f t="shared" ca="1" si="109"/>
        <v>200</v>
      </c>
      <c r="BI50" s="39">
        <f t="shared" ca="1" si="110"/>
        <v>80</v>
      </c>
      <c r="BJ50" s="39">
        <f t="shared" ca="1" si="111"/>
        <v>20</v>
      </c>
      <c r="BK50" s="39">
        <f t="shared" ca="1" si="112"/>
        <v>15</v>
      </c>
      <c r="BL50" s="39">
        <f t="shared" ca="1" si="113"/>
        <v>15</v>
      </c>
      <c r="BM50" s="39">
        <f t="shared" ca="1" si="114"/>
        <v>12</v>
      </c>
      <c r="BN50" s="39">
        <f t="shared" ca="1" si="115"/>
        <v>20</v>
      </c>
      <c r="BO50" s="39">
        <f t="shared" ca="1" si="116"/>
        <v>12</v>
      </c>
      <c r="BP50" s="39">
        <f t="shared" ca="1" si="117"/>
        <v>20</v>
      </c>
      <c r="BQ50" s="39">
        <f t="shared" ca="1" si="118"/>
        <v>30</v>
      </c>
      <c r="BR50" s="39">
        <f t="shared" ca="1" si="119"/>
        <v>10</v>
      </c>
      <c r="BS50" s="57">
        <f t="shared" ca="1" si="120"/>
        <v>12</v>
      </c>
      <c r="BT50" s="39">
        <f t="shared" ca="1" si="76"/>
        <v>150</v>
      </c>
      <c r="BU50" s="39">
        <f t="shared" ca="1" si="77"/>
        <v>30</v>
      </c>
      <c r="BV50" s="39">
        <f t="shared" ca="1" si="78"/>
        <v>700</v>
      </c>
    </row>
    <row r="51" spans="1:74" x14ac:dyDescent="0.15">
      <c r="A51" s="37" t="s">
        <v>311</v>
      </c>
      <c r="B51" s="53">
        <f t="shared" ca="1" si="0"/>
        <v>42710</v>
      </c>
      <c r="C51" s="39">
        <f t="shared" ca="1" si="50"/>
        <v>76.460999999999999</v>
      </c>
      <c r="D51" s="39">
        <f t="shared" ca="1" si="121"/>
        <v>69.255299999999991</v>
      </c>
      <c r="E51" s="39">
        <f t="shared" ca="1" si="51"/>
        <v>59.022000000000006</v>
      </c>
      <c r="F51" s="39">
        <f t="shared" ca="1" si="52"/>
        <v>54.962000000000003</v>
      </c>
      <c r="G51" s="39">
        <f t="shared" ca="1" si="53"/>
        <v>53.141999999999996</v>
      </c>
      <c r="H51" s="39">
        <f t="shared" ca="1" si="54"/>
        <v>51.643000000000001</v>
      </c>
      <c r="I51" s="39">
        <f t="shared" ca="1" si="55"/>
        <v>51.648000000000003</v>
      </c>
      <c r="J51" s="39">
        <f t="shared" ca="1" si="56"/>
        <v>64.810299999999998</v>
      </c>
      <c r="K51" s="39">
        <f t="shared" ca="1" si="57"/>
        <v>59.374699999999997</v>
      </c>
      <c r="L51" s="39">
        <f t="shared" ca="1" si="58"/>
        <v>57.3628</v>
      </c>
      <c r="M51" s="39">
        <f t="shared" ca="1" si="59"/>
        <v>54.007300000000001</v>
      </c>
      <c r="N51" s="39">
        <f t="shared" ca="1" si="60"/>
        <v>52.663899999999998</v>
      </c>
      <c r="O51" s="39">
        <f t="shared" ca="1" si="61"/>
        <v>51.185200000000002</v>
      </c>
      <c r="P51" s="39">
        <f t="shared" ca="1" si="62"/>
        <v>50.592999999999996</v>
      </c>
      <c r="Q51" s="39">
        <f t="shared" ca="1" si="63"/>
        <v>50.692000000000007</v>
      </c>
      <c r="R51" s="39">
        <f t="shared" ca="1" si="64"/>
        <v>50.923999999999992</v>
      </c>
      <c r="S51" s="39">
        <f t="shared" ca="1" si="65"/>
        <v>67.23599999999999</v>
      </c>
      <c r="T51" s="39">
        <f t="shared" ca="1" si="66"/>
        <v>62.106999999999999</v>
      </c>
      <c r="U51" s="39">
        <f t="shared" ca="1" si="67"/>
        <v>54.375</v>
      </c>
      <c r="V51" s="39">
        <f t="shared" ca="1" si="68"/>
        <v>54.844999999999992</v>
      </c>
      <c r="W51" s="57">
        <f t="shared" ca="1" si="69"/>
        <v>52.927</v>
      </c>
      <c r="X51" s="57">
        <f t="shared" ca="1" si="70"/>
        <v>97.559999999999974</v>
      </c>
      <c r="Y51" s="57">
        <f t="shared" ca="1" si="71"/>
        <v>80.665999999999983</v>
      </c>
      <c r="Z51" s="57">
        <f t="shared" ca="1" si="72"/>
        <v>99.64200000000001</v>
      </c>
      <c r="AA51" s="58">
        <f t="shared" ca="1" si="79"/>
        <v>1.7330000000000001</v>
      </c>
      <c r="AB51" s="39">
        <f t="shared" ca="1" si="80"/>
        <v>8.9559999999999995</v>
      </c>
      <c r="AC51" s="39">
        <f t="shared" ca="1" si="81"/>
        <v>19.148</v>
      </c>
      <c r="AD51" s="39">
        <f t="shared" ca="1" si="82"/>
        <v>23.22</v>
      </c>
      <c r="AE51" s="39">
        <f t="shared" ca="1" si="83"/>
        <v>25.047000000000001</v>
      </c>
      <c r="AF51" s="39">
        <f t="shared" ca="1" si="84"/>
        <v>26.507000000000001</v>
      </c>
      <c r="AG51" s="39">
        <f t="shared" ca="1" si="85"/>
        <v>26.545999999999999</v>
      </c>
      <c r="AH51" s="39">
        <f t="shared" ca="1" si="86"/>
        <v>7.7729999999999997</v>
      </c>
      <c r="AI51" s="39">
        <f t="shared" ca="1" si="87"/>
        <v>13.215999999999999</v>
      </c>
      <c r="AJ51" s="39">
        <f t="shared" ca="1" si="88"/>
        <v>15.377000000000001</v>
      </c>
      <c r="AK51" s="39">
        <f t="shared" ca="1" si="89"/>
        <v>18.605</v>
      </c>
      <c r="AL51" s="39">
        <f t="shared" ca="1" si="90"/>
        <v>19.998999999999999</v>
      </c>
      <c r="AM51" s="39">
        <f t="shared" ca="1" si="91"/>
        <v>21.332000000000001</v>
      </c>
      <c r="AN51" s="39">
        <f t="shared" ca="1" si="92"/>
        <v>21.975000000000001</v>
      </c>
      <c r="AO51" s="39">
        <f t="shared" ca="1" si="93"/>
        <v>21.991</v>
      </c>
      <c r="AP51" s="39">
        <f t="shared" ca="1" si="94"/>
        <v>23.364000000000001</v>
      </c>
      <c r="AQ51" s="39">
        <f t="shared" ca="1" si="95"/>
        <v>33.258000000000003</v>
      </c>
      <c r="AR51" s="39">
        <f t="shared" ca="1" si="96"/>
        <v>24.404</v>
      </c>
      <c r="AS51" s="39">
        <f t="shared" ca="1" si="97"/>
        <v>39.570999999999998</v>
      </c>
      <c r="AT51" s="39">
        <f t="shared" ca="1" si="98"/>
        <v>39.106000000000002</v>
      </c>
      <c r="AU51" s="57">
        <f t="shared" ca="1" si="99"/>
        <v>41.003999999999998</v>
      </c>
      <c r="AV51" s="39">
        <f t="shared" ca="1" si="73"/>
        <v>31.356999999999999</v>
      </c>
      <c r="AW51" s="39">
        <f t="shared" ca="1" si="74"/>
        <v>48.424999999999997</v>
      </c>
      <c r="AX51" s="39">
        <f t="shared" ca="1" si="75"/>
        <v>29.757999999999999</v>
      </c>
      <c r="AY51" s="58">
        <f t="shared" ca="1" si="100"/>
        <v>40</v>
      </c>
      <c r="AZ51" s="39">
        <f t="shared" ca="1" si="101"/>
        <v>200</v>
      </c>
      <c r="BA51" s="39">
        <f t="shared" ca="1" si="102"/>
        <v>40</v>
      </c>
      <c r="BB51" s="39">
        <f t="shared" ca="1" si="103"/>
        <v>25</v>
      </c>
      <c r="BC51" s="39">
        <f t="shared" ca="1" si="104"/>
        <v>30</v>
      </c>
      <c r="BD51" s="39">
        <f t="shared" ca="1" si="105"/>
        <v>25</v>
      </c>
      <c r="BE51" s="39">
        <f t="shared" ca="1" si="106"/>
        <v>20</v>
      </c>
      <c r="BF51" s="39">
        <f t="shared" ca="1" si="107"/>
        <v>50</v>
      </c>
      <c r="BG51" s="39">
        <f t="shared" ca="1" si="108"/>
        <v>200</v>
      </c>
      <c r="BH51" s="39">
        <f t="shared" ca="1" si="109"/>
        <v>200</v>
      </c>
      <c r="BI51" s="39">
        <f t="shared" ca="1" si="110"/>
        <v>150</v>
      </c>
      <c r="BJ51" s="39">
        <f t="shared" ca="1" si="111"/>
        <v>15</v>
      </c>
      <c r="BK51" s="39">
        <f t="shared" ca="1" si="112"/>
        <v>15</v>
      </c>
      <c r="BL51" s="39">
        <f t="shared" ca="1" si="113"/>
        <v>15</v>
      </c>
      <c r="BM51" s="39">
        <f t="shared" ca="1" si="114"/>
        <v>15</v>
      </c>
      <c r="BN51" s="39">
        <f t="shared" ca="1" si="115"/>
        <v>15</v>
      </c>
      <c r="BO51" s="39">
        <f t="shared" ca="1" si="116"/>
        <v>12</v>
      </c>
      <c r="BP51" s="39">
        <f t="shared" ca="1" si="117"/>
        <v>20</v>
      </c>
      <c r="BQ51" s="39">
        <f t="shared" ca="1" si="118"/>
        <v>30</v>
      </c>
      <c r="BR51" s="39">
        <f t="shared" ca="1" si="119"/>
        <v>10</v>
      </c>
      <c r="BS51" s="57">
        <f t="shared" ca="1" si="120"/>
        <v>12</v>
      </c>
      <c r="BT51" s="39">
        <f t="shared" ca="1" si="76"/>
        <v>150</v>
      </c>
      <c r="BU51" s="39">
        <f t="shared" ca="1" si="77"/>
        <v>40</v>
      </c>
      <c r="BV51" s="39">
        <f t="shared" ca="1" si="78"/>
        <v>700</v>
      </c>
    </row>
    <row r="52" spans="1:74" x14ac:dyDescent="0.15">
      <c r="A52" s="37" t="s">
        <v>315</v>
      </c>
      <c r="B52" s="53">
        <f t="shared" ca="1" si="0"/>
        <v>42717</v>
      </c>
      <c r="C52" s="39">
        <f t="shared" ca="1" si="50"/>
        <v>74.234000000000009</v>
      </c>
      <c r="D52" s="39">
        <f t="shared" ca="1" si="121"/>
        <v>69.10629999999999</v>
      </c>
      <c r="E52" s="39">
        <f t="shared" ca="1" si="51"/>
        <v>58.915999999999997</v>
      </c>
      <c r="F52" s="39">
        <f t="shared" ca="1" si="52"/>
        <v>55.103999999999999</v>
      </c>
      <c r="G52" s="39">
        <f t="shared" ca="1" si="53"/>
        <v>53.177999999999997</v>
      </c>
      <c r="H52" s="39">
        <f t="shared" ca="1" si="54"/>
        <v>51.647000000000006</v>
      </c>
      <c r="I52" s="39">
        <f t="shared" ca="1" si="55"/>
        <v>51.451999999999998</v>
      </c>
      <c r="J52" s="39">
        <f t="shared" ca="1" si="56"/>
        <v>64.687299999999993</v>
      </c>
      <c r="K52" s="39">
        <f t="shared" ca="1" si="57"/>
        <v>59.383699999999997</v>
      </c>
      <c r="L52" s="39">
        <f t="shared" ca="1" si="58"/>
        <v>57.407800000000002</v>
      </c>
      <c r="M52" s="39">
        <f t="shared" ca="1" si="59"/>
        <v>54.214300000000009</v>
      </c>
      <c r="N52" s="39">
        <f t="shared" ca="1" si="60"/>
        <v>52.780899999999988</v>
      </c>
      <c r="O52" s="39">
        <f t="shared" ca="1" si="61"/>
        <v>51.247200000000007</v>
      </c>
      <c r="P52" s="39">
        <f t="shared" ca="1" si="62"/>
        <v>50.625</v>
      </c>
      <c r="Q52" s="39">
        <f t="shared" ca="1" si="63"/>
        <v>50.59</v>
      </c>
      <c r="R52" s="39">
        <f t="shared" ca="1" si="64"/>
        <v>51.042000000000002</v>
      </c>
      <c r="S52" s="39">
        <f t="shared" ca="1" si="65"/>
        <v>67.14</v>
      </c>
      <c r="T52" s="39">
        <f t="shared" ca="1" si="66"/>
        <v>61.869</v>
      </c>
      <c r="U52" s="39">
        <f t="shared" ca="1" si="67"/>
        <v>53.422999999999995</v>
      </c>
      <c r="V52" s="39">
        <f t="shared" ca="1" si="68"/>
        <v>54.688999999999993</v>
      </c>
      <c r="W52" s="57">
        <f t="shared" ca="1" si="69"/>
        <v>52.754999999999995</v>
      </c>
      <c r="X52" s="57">
        <f t="shared" ca="1" si="70"/>
        <v>97.46999999999997</v>
      </c>
      <c r="Y52" s="57">
        <f t="shared" ca="1" si="71"/>
        <v>80.916999999999973</v>
      </c>
      <c r="Z52" s="57">
        <f t="shared" ca="1" si="72"/>
        <v>99.927000000000007</v>
      </c>
      <c r="AA52" s="58">
        <f t="shared" ca="1" si="79"/>
        <v>3.96</v>
      </c>
      <c r="AB52" s="39">
        <f t="shared" ca="1" si="80"/>
        <v>9.1050000000000004</v>
      </c>
      <c r="AC52" s="39">
        <f t="shared" ca="1" si="81"/>
        <v>19.254000000000001</v>
      </c>
      <c r="AD52" s="39">
        <f t="shared" ca="1" si="82"/>
        <v>23.077999999999999</v>
      </c>
      <c r="AE52" s="39">
        <f t="shared" ca="1" si="83"/>
        <v>25.010999999999999</v>
      </c>
      <c r="AF52" s="39">
        <f t="shared" ca="1" si="84"/>
        <v>26.503</v>
      </c>
      <c r="AG52" s="39">
        <f t="shared" ca="1" si="85"/>
        <v>26.742000000000001</v>
      </c>
      <c r="AH52" s="39">
        <f t="shared" ca="1" si="86"/>
        <v>7.8959999999999999</v>
      </c>
      <c r="AI52" s="39">
        <f t="shared" ca="1" si="87"/>
        <v>13.207000000000001</v>
      </c>
      <c r="AJ52" s="39">
        <f t="shared" ca="1" si="88"/>
        <v>15.332000000000001</v>
      </c>
      <c r="AK52" s="39">
        <f t="shared" ca="1" si="89"/>
        <v>18.398</v>
      </c>
      <c r="AL52" s="39">
        <f t="shared" ca="1" si="90"/>
        <v>19.882000000000001</v>
      </c>
      <c r="AM52" s="39">
        <f t="shared" ca="1" si="91"/>
        <v>21.27</v>
      </c>
      <c r="AN52" s="39">
        <f t="shared" ca="1" si="92"/>
        <v>21.943000000000001</v>
      </c>
      <c r="AO52" s="39">
        <f t="shared" ca="1" si="93"/>
        <v>22.093</v>
      </c>
      <c r="AP52" s="39">
        <f t="shared" ca="1" si="94"/>
        <v>23.245999999999999</v>
      </c>
      <c r="AQ52" s="39">
        <f t="shared" ca="1" si="95"/>
        <v>33.353999999999999</v>
      </c>
      <c r="AR52" s="39">
        <f t="shared" ca="1" si="96"/>
        <v>24.641999999999999</v>
      </c>
      <c r="AS52" s="39">
        <f t="shared" ca="1" si="97"/>
        <v>40.523000000000003</v>
      </c>
      <c r="AT52" s="39">
        <f t="shared" ca="1" si="98"/>
        <v>39.262</v>
      </c>
      <c r="AU52" s="57">
        <f t="shared" ca="1" si="99"/>
        <v>41.176000000000002</v>
      </c>
      <c r="AV52" s="39">
        <f t="shared" ca="1" si="73"/>
        <v>31.446999999999999</v>
      </c>
      <c r="AW52" s="39">
        <f t="shared" ca="1" si="74"/>
        <v>48.173999999999999</v>
      </c>
      <c r="AX52" s="39">
        <f t="shared" ca="1" si="75"/>
        <v>29.472999999999999</v>
      </c>
      <c r="AY52" s="58">
        <f t="shared" ca="1" si="100"/>
        <v>50</v>
      </c>
      <c r="AZ52" s="39">
        <f t="shared" ca="1" si="101"/>
        <v>200</v>
      </c>
      <c r="BA52" s="39">
        <f t="shared" ca="1" si="102"/>
        <v>30</v>
      </c>
      <c r="BB52" s="39">
        <f t="shared" ca="1" si="103"/>
        <v>30</v>
      </c>
      <c r="BC52" s="39">
        <f t="shared" ca="1" si="104"/>
        <v>30</v>
      </c>
      <c r="BD52" s="39">
        <f t="shared" ca="1" si="105"/>
        <v>25</v>
      </c>
      <c r="BE52" s="39">
        <f t="shared" ca="1" si="106"/>
        <v>20</v>
      </c>
      <c r="BF52" s="39">
        <f t="shared" ca="1" si="107"/>
        <v>75</v>
      </c>
      <c r="BG52" s="39">
        <f t="shared" ca="1" si="108"/>
        <v>280</v>
      </c>
      <c r="BH52" s="39">
        <f t="shared" ca="1" si="109"/>
        <v>350</v>
      </c>
      <c r="BI52" s="39">
        <f t="shared" ca="1" si="110"/>
        <v>100</v>
      </c>
      <c r="BJ52" s="39">
        <f t="shared" ca="1" si="111"/>
        <v>20</v>
      </c>
      <c r="BK52" s="39">
        <f t="shared" ca="1" si="112"/>
        <v>15</v>
      </c>
      <c r="BL52" s="39">
        <f t="shared" ca="1" si="113"/>
        <v>20</v>
      </c>
      <c r="BM52" s="39">
        <f t="shared" ca="1" si="114"/>
        <v>15</v>
      </c>
      <c r="BN52" s="39">
        <f t="shared" ca="1" si="115"/>
        <v>20</v>
      </c>
      <c r="BO52" s="39">
        <f t="shared" ca="1" si="116"/>
        <v>12</v>
      </c>
      <c r="BP52" s="39">
        <f t="shared" ca="1" si="117"/>
        <v>15</v>
      </c>
      <c r="BQ52" s="39">
        <f t="shared" ca="1" si="118"/>
        <v>30</v>
      </c>
      <c r="BR52" s="39">
        <f t="shared" ca="1" si="119"/>
        <v>10</v>
      </c>
      <c r="BS52" s="57">
        <f t="shared" ca="1" si="120"/>
        <v>12</v>
      </c>
      <c r="BT52" s="39">
        <f t="shared" ca="1" si="76"/>
        <v>150</v>
      </c>
      <c r="BU52" s="39">
        <f t="shared" ca="1" si="77"/>
        <v>30</v>
      </c>
      <c r="BV52" s="39">
        <f t="shared" ca="1" si="78"/>
        <v>700</v>
      </c>
    </row>
    <row r="53" spans="1:74" x14ac:dyDescent="0.15">
      <c r="A53" s="37" t="s">
        <v>319</v>
      </c>
      <c r="B53" s="53">
        <f t="shared" ca="1" si="0"/>
        <v>42724</v>
      </c>
      <c r="C53" s="39">
        <f t="shared" ca="1" si="50"/>
        <v>74.408000000000001</v>
      </c>
      <c r="D53" s="39">
        <f t="shared" ca="1" si="121"/>
        <v>69.258299999999991</v>
      </c>
      <c r="E53" s="39">
        <f t="shared" ca="1" si="51"/>
        <v>58.887</v>
      </c>
      <c r="F53" s="39">
        <f t="shared" ca="1" si="52"/>
        <v>55.174000000000007</v>
      </c>
      <c r="G53" s="39">
        <f t="shared" ca="1" si="53"/>
        <v>53.183999999999997</v>
      </c>
      <c r="H53" s="39">
        <f t="shared" ca="1" si="54"/>
        <v>51.654000000000011</v>
      </c>
      <c r="I53" s="39">
        <f t="shared" ca="1" si="55"/>
        <v>51.510000000000005</v>
      </c>
      <c r="J53" s="39">
        <f t="shared" ca="1" si="56"/>
        <v>64.71629999999999</v>
      </c>
      <c r="K53" s="39">
        <f t="shared" ca="1" si="57"/>
        <v>59.242699999999999</v>
      </c>
      <c r="L53" s="39">
        <f t="shared" ca="1" si="58"/>
        <v>57.376800000000003</v>
      </c>
      <c r="M53" s="39">
        <f t="shared" ca="1" si="59"/>
        <v>54.216300000000004</v>
      </c>
      <c r="N53" s="39">
        <f t="shared" ca="1" si="60"/>
        <v>52.780899999999988</v>
      </c>
      <c r="O53" s="39">
        <f t="shared" ca="1" si="61"/>
        <v>51.250200000000007</v>
      </c>
      <c r="P53" s="39">
        <f t="shared" ca="1" si="62"/>
        <v>50.635999999999996</v>
      </c>
      <c r="Q53" s="39">
        <f t="shared" ca="1" si="63"/>
        <v>50.598000000000006</v>
      </c>
      <c r="R53" s="39">
        <f t="shared" ca="1" si="64"/>
        <v>50.991</v>
      </c>
      <c r="S53" s="39">
        <f t="shared" ca="1" si="65"/>
        <v>67.165999999999997</v>
      </c>
      <c r="T53" s="39">
        <f t="shared" ca="1" si="66"/>
        <v>61.986999999999995</v>
      </c>
      <c r="U53" s="39">
        <f t="shared" ca="1" si="67"/>
        <v>54.632999999999996</v>
      </c>
      <c r="V53" s="39">
        <f t="shared" ca="1" si="68"/>
        <v>54.676999999999992</v>
      </c>
      <c r="W53" s="57">
        <f t="shared" ca="1" si="69"/>
        <v>52.762999999999998</v>
      </c>
      <c r="X53" s="57">
        <f t="shared" ca="1" si="70"/>
        <v>97.46399999999997</v>
      </c>
      <c r="Y53" s="57">
        <f t="shared" ca="1" si="71"/>
        <v>80.922999999999973</v>
      </c>
      <c r="Z53" s="57">
        <f t="shared" ca="1" si="72"/>
        <v>100.04300000000001</v>
      </c>
      <c r="AA53" s="58">
        <f t="shared" ca="1" si="79"/>
        <v>3.786</v>
      </c>
      <c r="AB53" s="39">
        <f t="shared" ca="1" si="80"/>
        <v>8.9529999999999994</v>
      </c>
      <c r="AC53" s="39">
        <f t="shared" ca="1" si="81"/>
        <v>19.283000000000001</v>
      </c>
      <c r="AD53" s="39">
        <f t="shared" ca="1" si="82"/>
        <v>23.007999999999999</v>
      </c>
      <c r="AE53" s="39">
        <f t="shared" ca="1" si="83"/>
        <v>25.004999999999999</v>
      </c>
      <c r="AF53" s="39">
        <f t="shared" ca="1" si="84"/>
        <v>26.495999999999999</v>
      </c>
      <c r="AG53" s="39">
        <f t="shared" ca="1" si="85"/>
        <v>26.684000000000001</v>
      </c>
      <c r="AH53" s="39">
        <f t="shared" ca="1" si="86"/>
        <v>7.867</v>
      </c>
      <c r="AI53" s="39">
        <f t="shared" ca="1" si="87"/>
        <v>13.348000000000001</v>
      </c>
      <c r="AJ53" s="39">
        <f t="shared" ca="1" si="88"/>
        <v>15.363</v>
      </c>
      <c r="AK53" s="39">
        <f t="shared" ca="1" si="89"/>
        <v>18.396000000000001</v>
      </c>
      <c r="AL53" s="39">
        <f t="shared" ca="1" si="90"/>
        <v>19.882000000000001</v>
      </c>
      <c r="AM53" s="39">
        <f t="shared" ca="1" si="91"/>
        <v>21.266999999999999</v>
      </c>
      <c r="AN53" s="39">
        <f t="shared" ca="1" si="92"/>
        <v>21.931999999999999</v>
      </c>
      <c r="AO53" s="39">
        <f t="shared" ca="1" si="93"/>
        <v>22.085000000000001</v>
      </c>
      <c r="AP53" s="39">
        <f t="shared" ca="1" si="94"/>
        <v>23.297000000000001</v>
      </c>
      <c r="AQ53" s="39">
        <f t="shared" ca="1" si="95"/>
        <v>33.328000000000003</v>
      </c>
      <c r="AR53" s="39">
        <f t="shared" ca="1" si="96"/>
        <v>24.524000000000001</v>
      </c>
      <c r="AS53" s="39">
        <f t="shared" ca="1" si="97"/>
        <v>39.313000000000002</v>
      </c>
      <c r="AT53" s="39">
        <f t="shared" ca="1" si="98"/>
        <v>39.274000000000001</v>
      </c>
      <c r="AU53" s="57">
        <f t="shared" ca="1" si="99"/>
        <v>41.167999999999999</v>
      </c>
      <c r="AV53" s="39">
        <f t="shared" ca="1" si="73"/>
        <v>31.452999999999999</v>
      </c>
      <c r="AW53" s="39">
        <f t="shared" ca="1" si="74"/>
        <v>48.167999999999999</v>
      </c>
      <c r="AX53" s="39">
        <f t="shared" ca="1" si="75"/>
        <v>29.356999999999999</v>
      </c>
      <c r="AY53" s="58">
        <f t="shared" ca="1" si="100"/>
        <v>50</v>
      </c>
      <c r="AZ53" s="39">
        <f t="shared" ca="1" si="101"/>
        <v>200</v>
      </c>
      <c r="BA53" s="39">
        <f t="shared" ca="1" si="102"/>
        <v>40</v>
      </c>
      <c r="BB53" s="39">
        <f t="shared" ca="1" si="103"/>
        <v>30</v>
      </c>
      <c r="BC53" s="39">
        <f t="shared" ca="1" si="104"/>
        <v>30</v>
      </c>
      <c r="BD53" s="39">
        <f t="shared" ca="1" si="105"/>
        <v>30</v>
      </c>
      <c r="BE53" s="39">
        <f t="shared" ca="1" si="106"/>
        <v>20</v>
      </c>
      <c r="BF53" s="39">
        <f t="shared" ca="1" si="107"/>
        <v>60</v>
      </c>
      <c r="BG53" s="39">
        <f t="shared" ca="1" si="108"/>
        <v>250</v>
      </c>
      <c r="BH53" s="39">
        <f t="shared" ca="1" si="109"/>
        <v>450</v>
      </c>
      <c r="BI53" s="39">
        <f t="shared" ca="1" si="110"/>
        <v>75</v>
      </c>
      <c r="BJ53" s="39">
        <f t="shared" ca="1" si="111"/>
        <v>15</v>
      </c>
      <c r="BK53" s="39">
        <f t="shared" ca="1" si="112"/>
        <v>20</v>
      </c>
      <c r="BL53" s="39">
        <f t="shared" ca="1" si="113"/>
        <v>20</v>
      </c>
      <c r="BM53" s="39">
        <f t="shared" ca="1" si="114"/>
        <v>20</v>
      </c>
      <c r="BN53" s="39">
        <f t="shared" ca="1" si="115"/>
        <v>15</v>
      </c>
      <c r="BO53" s="39">
        <f t="shared" ca="1" si="116"/>
        <v>15</v>
      </c>
      <c r="BP53" s="39">
        <f t="shared" ca="1" si="117"/>
        <v>15</v>
      </c>
      <c r="BQ53" s="39">
        <f t="shared" ca="1" si="118"/>
        <v>30</v>
      </c>
      <c r="BR53" s="39">
        <f t="shared" ca="1" si="119"/>
        <v>10</v>
      </c>
      <c r="BS53" s="57">
        <f t="shared" ca="1" si="120"/>
        <v>12</v>
      </c>
      <c r="BT53" s="39">
        <f t="shared" ca="1" si="76"/>
        <v>150</v>
      </c>
      <c r="BU53" s="39">
        <f t="shared" ca="1" si="77"/>
        <v>40</v>
      </c>
      <c r="BV53" s="39">
        <f t="shared" ca="1" si="78"/>
        <v>700</v>
      </c>
    </row>
    <row r="54" spans="1:74" x14ac:dyDescent="0.15">
      <c r="A54" s="37" t="s">
        <v>324</v>
      </c>
      <c r="B54" s="53">
        <f t="shared" ca="1" si="0"/>
        <v>42731</v>
      </c>
      <c r="C54" s="39">
        <f t="shared" ca="1" si="50"/>
        <v>74.486000000000004</v>
      </c>
      <c r="D54" s="39">
        <f t="shared" ca="1" si="121"/>
        <v>69.217299999999994</v>
      </c>
      <c r="E54" s="39">
        <f t="shared" ca="1" si="51"/>
        <v>58.885000000000005</v>
      </c>
      <c r="F54" s="39">
        <f t="shared" ca="1" si="52"/>
        <v>55.279000000000003</v>
      </c>
      <c r="G54" s="39">
        <f t="shared" ca="1" si="53"/>
        <v>53.237999999999992</v>
      </c>
      <c r="H54" s="39">
        <f t="shared" ca="1" si="54"/>
        <v>51.848000000000006</v>
      </c>
      <c r="I54" s="39">
        <f t="shared" ca="1" si="55"/>
        <v>51.639000000000003</v>
      </c>
      <c r="J54" s="39">
        <f t="shared" ca="1" si="56"/>
        <v>64.688299999999998</v>
      </c>
      <c r="K54" s="39">
        <f t="shared" ca="1" si="57"/>
        <v>59.3917</v>
      </c>
      <c r="L54" s="39">
        <f t="shared" ca="1" si="58"/>
        <v>57.333800000000004</v>
      </c>
      <c r="M54" s="39">
        <f t="shared" ca="1" si="59"/>
        <v>54.2393</v>
      </c>
      <c r="N54" s="39">
        <f t="shared" ca="1" si="60"/>
        <v>52.656899999999993</v>
      </c>
      <c r="O54" s="39">
        <f t="shared" ca="1" si="61"/>
        <v>51.3262</v>
      </c>
      <c r="P54" s="39">
        <f t="shared" ca="1" si="62"/>
        <v>50.543999999999997</v>
      </c>
      <c r="Q54" s="39">
        <f t="shared" ca="1" si="63"/>
        <v>50.787000000000006</v>
      </c>
      <c r="R54" s="39">
        <f t="shared" ca="1" si="64"/>
        <v>50.920999999999992</v>
      </c>
      <c r="S54" s="39">
        <f t="shared" ca="1" si="65"/>
        <v>67.218999999999994</v>
      </c>
      <c r="T54" s="39">
        <f t="shared" ca="1" si="66"/>
        <v>62.027999999999992</v>
      </c>
      <c r="U54" s="39">
        <f t="shared" ca="1" si="67"/>
        <v>55.043999999999997</v>
      </c>
      <c r="V54" s="39">
        <f t="shared" ca="1" si="68"/>
        <v>54.542999999999992</v>
      </c>
      <c r="W54" s="57">
        <f t="shared" ca="1" si="69"/>
        <v>52.885999999999996</v>
      </c>
      <c r="X54" s="57">
        <f t="shared" ca="1" si="70"/>
        <v>97.360999999999976</v>
      </c>
      <c r="Y54" s="57">
        <f t="shared" ca="1" si="71"/>
        <v>80.856999999999971</v>
      </c>
      <c r="Z54" s="57">
        <f t="shared" ca="1" si="72"/>
        <v>99.993000000000009</v>
      </c>
      <c r="AA54" s="58">
        <f t="shared" ca="1" si="79"/>
        <v>3.7080000000000002</v>
      </c>
      <c r="AB54" s="39">
        <f t="shared" ca="1" si="80"/>
        <v>8.9939999999999998</v>
      </c>
      <c r="AC54" s="39">
        <f t="shared" ca="1" si="81"/>
        <v>19.285</v>
      </c>
      <c r="AD54" s="39">
        <f t="shared" ca="1" si="82"/>
        <v>22.902999999999999</v>
      </c>
      <c r="AE54" s="39">
        <f t="shared" ca="1" si="83"/>
        <v>24.951000000000001</v>
      </c>
      <c r="AF54" s="39">
        <f t="shared" ca="1" si="84"/>
        <v>26.302</v>
      </c>
      <c r="AG54" s="54">
        <f t="shared" ca="1" si="85"/>
        <v>26.555</v>
      </c>
      <c r="AH54" s="39">
        <f t="shared" ca="1" si="86"/>
        <v>7.8949999999999996</v>
      </c>
      <c r="AI54" s="39">
        <f t="shared" ca="1" si="87"/>
        <v>13.199</v>
      </c>
      <c r="AJ54" s="39">
        <f t="shared" ca="1" si="88"/>
        <v>15.406000000000001</v>
      </c>
      <c r="AK54" s="39">
        <f t="shared" ca="1" si="89"/>
        <v>18.373000000000001</v>
      </c>
      <c r="AL54" s="39">
        <f t="shared" ca="1" si="90"/>
        <v>20.006</v>
      </c>
      <c r="AM54" s="39">
        <f t="shared" ca="1" si="91"/>
        <v>21.190999999999999</v>
      </c>
      <c r="AN54" s="54">
        <f t="shared" ca="1" si="92"/>
        <v>22.024000000000001</v>
      </c>
      <c r="AO54" s="54">
        <f t="shared" ca="1" si="93"/>
        <v>21.896000000000001</v>
      </c>
      <c r="AP54" s="54">
        <f t="shared" ca="1" si="94"/>
        <v>23.367000000000001</v>
      </c>
      <c r="AQ54" s="54">
        <f t="shared" ca="1" si="95"/>
        <v>33.274999999999999</v>
      </c>
      <c r="AR54" s="54">
        <f t="shared" ca="1" si="96"/>
        <v>24.483000000000001</v>
      </c>
      <c r="AS54" s="54">
        <f t="shared" ca="1" si="97"/>
        <v>38.902000000000001</v>
      </c>
      <c r="AT54" s="39">
        <f t="shared" ca="1" si="98"/>
        <v>39.408000000000001</v>
      </c>
      <c r="AU54" s="57">
        <f t="shared" ca="1" si="99"/>
        <v>41.045000000000002</v>
      </c>
      <c r="AV54" s="39">
        <f t="shared" ca="1" si="73"/>
        <v>31.556000000000001</v>
      </c>
      <c r="AW54" s="39">
        <f t="shared" ca="1" si="74"/>
        <v>48.234000000000002</v>
      </c>
      <c r="AX54" s="39">
        <f t="shared" ca="1" si="75"/>
        <v>29.407</v>
      </c>
      <c r="AY54" s="58">
        <f t="shared" ca="1" si="100"/>
        <v>50</v>
      </c>
      <c r="AZ54" s="39">
        <f t="shared" ca="1" si="101"/>
        <v>200</v>
      </c>
      <c r="BA54" s="39">
        <f t="shared" ca="1" si="102"/>
        <v>40</v>
      </c>
      <c r="BB54" s="39">
        <f t="shared" ca="1" si="103"/>
        <v>30</v>
      </c>
      <c r="BC54" s="39">
        <f t="shared" ca="1" si="104"/>
        <v>30</v>
      </c>
      <c r="BD54" s="39">
        <f t="shared" ca="1" si="105"/>
        <v>30</v>
      </c>
      <c r="BE54" s="54">
        <f t="shared" ca="1" si="106"/>
        <v>15</v>
      </c>
      <c r="BF54" s="39">
        <f t="shared" ca="1" si="107"/>
        <v>50</v>
      </c>
      <c r="BG54" s="39">
        <f t="shared" ca="1" si="108"/>
        <v>200</v>
      </c>
      <c r="BH54" s="39">
        <f t="shared" ca="1" si="109"/>
        <v>300</v>
      </c>
      <c r="BI54" s="39">
        <f t="shared" ca="1" si="110"/>
        <v>75</v>
      </c>
      <c r="BJ54" s="39">
        <f t="shared" ca="1" si="111"/>
        <v>20</v>
      </c>
      <c r="BK54" s="39">
        <f t="shared" ca="1" si="112"/>
        <v>20</v>
      </c>
      <c r="BL54" s="54">
        <f t="shared" ca="1" si="113"/>
        <v>20</v>
      </c>
      <c r="BM54" s="54">
        <f t="shared" ca="1" si="114"/>
        <v>20</v>
      </c>
      <c r="BN54" s="54">
        <f t="shared" ca="1" si="115"/>
        <v>15</v>
      </c>
      <c r="BO54" s="54">
        <f t="shared" ca="1" si="116"/>
        <v>15</v>
      </c>
      <c r="BP54" s="54">
        <f t="shared" ca="1" si="117"/>
        <v>15</v>
      </c>
      <c r="BQ54" s="54">
        <f t="shared" ca="1" si="118"/>
        <v>30</v>
      </c>
      <c r="BR54" s="39">
        <f t="shared" ca="1" si="119"/>
        <v>10</v>
      </c>
      <c r="BS54" s="57">
        <f t="shared" ca="1" si="120"/>
        <v>12</v>
      </c>
      <c r="BT54" s="39">
        <f t="shared" ca="1" si="76"/>
        <v>150</v>
      </c>
      <c r="BU54" s="39">
        <f t="shared" ca="1" si="77"/>
        <v>30</v>
      </c>
      <c r="BV54" s="39">
        <f t="shared" ca="1" si="78"/>
        <v>700</v>
      </c>
    </row>
    <row r="56" spans="1:74" x14ac:dyDescent="0.15">
      <c r="A56" s="74"/>
      <c r="B56" s="38" t="s">
        <v>81</v>
      </c>
    </row>
    <row r="57" spans="1:74" x14ac:dyDescent="0.15">
      <c r="A57" s="55" t="s">
        <v>97</v>
      </c>
    </row>
    <row r="58" spans="1:74" x14ac:dyDescent="0.15">
      <c r="A58" s="55" t="s">
        <v>147</v>
      </c>
    </row>
    <row r="59" spans="1:74" x14ac:dyDescent="0.15">
      <c r="A59" s="55" t="s">
        <v>241</v>
      </c>
    </row>
    <row r="60" spans="1:74" x14ac:dyDescent="0.15">
      <c r="A60" s="55" t="s">
        <v>262</v>
      </c>
    </row>
    <row r="61" spans="1:74" x14ac:dyDescent="0.15">
      <c r="A61" s="55" t="s">
        <v>307</v>
      </c>
    </row>
    <row r="62" spans="1:74" x14ac:dyDescent="0.15">
      <c r="A62" s="55" t="s">
        <v>313</v>
      </c>
    </row>
    <row r="63" spans="1:74" x14ac:dyDescent="0.15">
      <c r="A63" s="55" t="s">
        <v>318</v>
      </c>
    </row>
    <row r="64" spans="1:74" x14ac:dyDescent="0.15">
      <c r="A64" s="55" t="s">
        <v>323</v>
      </c>
    </row>
    <row r="65" spans="1:1" x14ac:dyDescent="0.15">
      <c r="A65" s="55" t="s">
        <v>325</v>
      </c>
    </row>
  </sheetData>
  <mergeCells count="7">
    <mergeCell ref="BX20:BX23"/>
    <mergeCell ref="BX24:BX26"/>
    <mergeCell ref="AY1:BV1"/>
    <mergeCell ref="AA1:AX1"/>
    <mergeCell ref="C1:Z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H11" sqref="H11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42423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3.6419999999999999</v>
      </c>
      <c r="C9" s="9">
        <v>9.1959999999999997</v>
      </c>
      <c r="D9" s="9">
        <v>19.437999999999999</v>
      </c>
      <c r="E9" s="9">
        <v>23.215</v>
      </c>
      <c r="F9" s="9">
        <v>25.084</v>
      </c>
      <c r="G9" s="9">
        <v>26.228999999999999</v>
      </c>
      <c r="H9" s="10">
        <v>26.603000000000002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116</v>
      </c>
    </row>
    <row r="11" spans="1:8" ht="11.25" x14ac:dyDescent="0.15">
      <c r="A11" s="7" t="s">
        <v>16</v>
      </c>
      <c r="B11" s="11">
        <v>50</v>
      </c>
      <c r="C11" s="12">
        <v>150</v>
      </c>
      <c r="D11" s="12">
        <v>30</v>
      </c>
      <c r="E11" s="12">
        <v>25</v>
      </c>
      <c r="F11" s="12">
        <v>30</v>
      </c>
      <c r="G11" s="12">
        <v>30</v>
      </c>
      <c r="H11" s="13">
        <v>20</v>
      </c>
    </row>
    <row r="12" spans="1:8" ht="12" thickBot="1" x14ac:dyDescent="0.2">
      <c r="A12" s="14" t="s">
        <v>17</v>
      </c>
      <c r="B12" s="15">
        <v>60.4</v>
      </c>
      <c r="C12" s="16">
        <v>114.1</v>
      </c>
      <c r="D12" s="16">
        <v>76.3</v>
      </c>
      <c r="E12" s="16">
        <v>54.8</v>
      </c>
      <c r="F12" s="16">
        <v>74</v>
      </c>
      <c r="G12" s="16">
        <v>53.3</v>
      </c>
      <c r="H12" s="17">
        <v>45.6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8.0239999999999991</v>
      </c>
      <c r="C16" s="9">
        <v>13.459</v>
      </c>
      <c r="D16" s="9">
        <v>15.396000000000001</v>
      </c>
      <c r="E16" s="9">
        <v>18.437999999999999</v>
      </c>
      <c r="F16" s="9">
        <v>20.207000000000001</v>
      </c>
      <c r="G16" s="9">
        <v>21.757000000000001</v>
      </c>
      <c r="H16" s="10">
        <v>21.785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  <c r="H17" s="6" t="s">
        <v>31</v>
      </c>
    </row>
    <row r="18" spans="1:8" ht="11.25" x14ac:dyDescent="0.15">
      <c r="A18" s="7" t="s">
        <v>16</v>
      </c>
      <c r="B18" s="11">
        <v>50</v>
      </c>
      <c r="C18" s="12">
        <v>230</v>
      </c>
      <c r="D18" s="12">
        <v>200</v>
      </c>
      <c r="E18" s="12">
        <v>100</v>
      </c>
      <c r="F18" s="12">
        <v>20</v>
      </c>
      <c r="G18" s="12">
        <v>12</v>
      </c>
      <c r="H18" s="13">
        <v>15</v>
      </c>
    </row>
    <row r="19" spans="1:8" ht="12" thickBot="1" x14ac:dyDescent="0.2">
      <c r="A19" s="14" t="s">
        <v>17</v>
      </c>
      <c r="B19" s="15">
        <v>64.099999999999994</v>
      </c>
      <c r="C19" s="16">
        <v>130.6</v>
      </c>
      <c r="D19" s="16">
        <v>109.5</v>
      </c>
      <c r="E19" s="16">
        <v>60.1</v>
      </c>
      <c r="F19" s="16">
        <v>47.4</v>
      </c>
      <c r="G19" s="16">
        <v>44.6</v>
      </c>
      <c r="H19" s="17">
        <v>38.700000000000003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22.047999999999998</v>
      </c>
      <c r="C23" s="27">
        <v>23.251000000000001</v>
      </c>
      <c r="D23" s="27">
        <v>33.433</v>
      </c>
      <c r="E23" s="28">
        <v>24.785</v>
      </c>
      <c r="F23" s="8">
        <v>40.198</v>
      </c>
      <c r="G23" s="9">
        <v>39.601999999999997</v>
      </c>
      <c r="H23" s="10">
        <v>41.384999999999998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15</v>
      </c>
      <c r="D25" s="30">
        <v>10</v>
      </c>
      <c r="E25" s="32">
        <v>15</v>
      </c>
      <c r="F25" s="11">
        <v>30</v>
      </c>
      <c r="G25" s="12">
        <v>8</v>
      </c>
      <c r="H25" s="13">
        <v>15</v>
      </c>
    </row>
    <row r="26" spans="1:8" ht="12" thickBot="1" x14ac:dyDescent="0.2">
      <c r="A26" s="14" t="s">
        <v>17</v>
      </c>
      <c r="B26" s="33">
        <v>39.299999999999997</v>
      </c>
      <c r="C26" s="34">
        <v>39.5</v>
      </c>
      <c r="D26" s="73">
        <v>31.9</v>
      </c>
      <c r="E26" s="35">
        <v>37.9</v>
      </c>
      <c r="F26" s="36">
        <v>61.6</v>
      </c>
      <c r="G26" s="16">
        <v>20</v>
      </c>
      <c r="H26" s="17">
        <v>47.1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32.253999999999998</v>
      </c>
      <c r="C30" s="66">
        <v>48.78</v>
      </c>
      <c r="D30" s="66">
        <v>43.774000000000001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130</v>
      </c>
      <c r="C32" s="68">
        <v>30</v>
      </c>
      <c r="D32" s="67">
        <v>800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149.6</v>
      </c>
      <c r="C33" s="70">
        <v>51.3</v>
      </c>
      <c r="D33" s="71">
        <v>421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A35" sqref="A35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42430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3.7639999999999998</v>
      </c>
      <c r="C9" s="9">
        <v>9.0329999999999995</v>
      </c>
      <c r="D9" s="9">
        <v>19.332999999999998</v>
      </c>
      <c r="E9" s="9">
        <v>23.318000000000001</v>
      </c>
      <c r="F9" s="9">
        <v>25.138000000000002</v>
      </c>
      <c r="G9" s="9">
        <v>26.515000000000001</v>
      </c>
      <c r="H9" s="10">
        <v>26.576000000000001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117</v>
      </c>
    </row>
    <row r="11" spans="1:8" ht="11.25" x14ac:dyDescent="0.15">
      <c r="A11" s="7" t="s">
        <v>16</v>
      </c>
      <c r="B11" s="11">
        <v>60</v>
      </c>
      <c r="C11" s="12">
        <v>200</v>
      </c>
      <c r="D11" s="12">
        <v>30</v>
      </c>
      <c r="E11" s="12">
        <v>30</v>
      </c>
      <c r="F11" s="12">
        <v>25</v>
      </c>
      <c r="G11" s="12">
        <v>20</v>
      </c>
      <c r="H11" s="13">
        <v>20</v>
      </c>
    </row>
    <row r="12" spans="1:8" ht="12" thickBot="1" x14ac:dyDescent="0.2">
      <c r="A12" s="14" t="s">
        <v>17</v>
      </c>
      <c r="B12" s="15">
        <v>61.9</v>
      </c>
      <c r="C12" s="16">
        <v>113.3</v>
      </c>
      <c r="D12" s="16">
        <v>74</v>
      </c>
      <c r="E12" s="16">
        <v>52.8</v>
      </c>
      <c r="F12" s="16">
        <v>72.599999999999994</v>
      </c>
      <c r="G12" s="16">
        <v>59.5</v>
      </c>
      <c r="H12" s="17">
        <v>43.7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7.8710000000000004</v>
      </c>
      <c r="C16" s="9">
        <v>13.346</v>
      </c>
      <c r="D16" s="9">
        <v>15.423</v>
      </c>
      <c r="E16" s="9">
        <v>18.663</v>
      </c>
      <c r="F16" s="9">
        <v>20.042000000000002</v>
      </c>
      <c r="G16" s="9">
        <v>21.326000000000001</v>
      </c>
      <c r="H16" s="10">
        <v>21.895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  <c r="H17" s="6" t="s">
        <v>31</v>
      </c>
    </row>
    <row r="18" spans="1:8" ht="11.25" x14ac:dyDescent="0.15">
      <c r="A18" s="7" t="s">
        <v>16</v>
      </c>
      <c r="B18" s="11">
        <v>50</v>
      </c>
      <c r="C18" s="12">
        <v>200</v>
      </c>
      <c r="D18" s="12">
        <v>1000</v>
      </c>
      <c r="E18" s="12">
        <v>100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68</v>
      </c>
      <c r="C19" s="16">
        <v>125.1</v>
      </c>
      <c r="D19" s="16">
        <v>260</v>
      </c>
      <c r="E19" s="16">
        <v>51.3</v>
      </c>
      <c r="F19" s="16">
        <v>47.6</v>
      </c>
      <c r="G19" s="16">
        <v>44.6</v>
      </c>
      <c r="H19" s="17">
        <v>39.5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22.056000000000001</v>
      </c>
      <c r="C23" s="27">
        <v>23.266999999999999</v>
      </c>
      <c r="D23" s="27">
        <v>33.445999999999998</v>
      </c>
      <c r="E23" s="28">
        <v>24.791</v>
      </c>
      <c r="F23" s="8">
        <v>40.725000000000001</v>
      </c>
      <c r="G23" s="9">
        <v>39.543999999999997</v>
      </c>
      <c r="H23" s="10">
        <v>41.311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15</v>
      </c>
      <c r="D25" s="30">
        <v>12</v>
      </c>
      <c r="E25" s="32">
        <v>15</v>
      </c>
      <c r="F25" s="11">
        <v>30</v>
      </c>
      <c r="G25" s="12">
        <v>10</v>
      </c>
      <c r="H25" s="13">
        <v>10</v>
      </c>
    </row>
    <row r="26" spans="1:8" ht="12" thickBot="1" x14ac:dyDescent="0.2">
      <c r="A26" s="14" t="s">
        <v>17</v>
      </c>
      <c r="B26" s="33">
        <v>39.6</v>
      </c>
      <c r="C26" s="34">
        <v>38.799999999999997</v>
      </c>
      <c r="D26" s="73">
        <v>32.200000000000003</v>
      </c>
      <c r="E26" s="35">
        <v>38.1</v>
      </c>
      <c r="F26" s="36">
        <v>68.3</v>
      </c>
      <c r="G26" s="16">
        <v>26</v>
      </c>
      <c r="H26" s="17">
        <v>51.8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32.430999999999997</v>
      </c>
      <c r="C30" s="66">
        <v>48.765000000000001</v>
      </c>
      <c r="D30" s="66">
        <v>43.372999999999998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30</v>
      </c>
      <c r="D32" s="67">
        <v>700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145.19999999999999</v>
      </c>
      <c r="C33" s="70">
        <v>54.8</v>
      </c>
      <c r="D33" s="71">
        <v>397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2.75" x14ac:dyDescent="0.15">
      <c r="A35" s="75" t="s">
        <v>89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H11" sqref="H11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42437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3.72</v>
      </c>
      <c r="C9" s="9">
        <v>8.8569999999999993</v>
      </c>
      <c r="D9" s="9">
        <v>15.307</v>
      </c>
      <c r="E9" s="9">
        <v>23.491</v>
      </c>
      <c r="F9" s="9">
        <v>25.207999999999998</v>
      </c>
      <c r="G9" s="9">
        <v>26.562999999999999</v>
      </c>
      <c r="H9" s="10">
        <v>26.675999999999998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117</v>
      </c>
    </row>
    <row r="11" spans="1:8" ht="11.25" x14ac:dyDescent="0.15">
      <c r="A11" s="7" t="s">
        <v>16</v>
      </c>
      <c r="B11" s="11">
        <v>50</v>
      </c>
      <c r="C11" s="12">
        <v>180</v>
      </c>
      <c r="D11" s="12">
        <v>30</v>
      </c>
      <c r="E11" s="12">
        <v>25</v>
      </c>
      <c r="F11" s="12">
        <v>25</v>
      </c>
      <c r="G11" s="12">
        <v>20</v>
      </c>
      <c r="H11" s="13">
        <v>20</v>
      </c>
    </row>
    <row r="12" spans="1:8" ht="12" thickBot="1" x14ac:dyDescent="0.2">
      <c r="A12" s="14" t="s">
        <v>17</v>
      </c>
      <c r="B12" s="15">
        <v>56.6</v>
      </c>
      <c r="C12" s="16">
        <v>113.2</v>
      </c>
      <c r="D12" s="16">
        <v>73.900000000000006</v>
      </c>
      <c r="E12" s="16">
        <v>49.8</v>
      </c>
      <c r="F12" s="16">
        <v>72.3</v>
      </c>
      <c r="G12" s="16">
        <v>54.7</v>
      </c>
      <c r="H12" s="17">
        <v>44.4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7.8040000000000003</v>
      </c>
      <c r="C16" s="9">
        <v>13.308</v>
      </c>
      <c r="D16" s="9">
        <v>15.307</v>
      </c>
      <c r="E16" s="9">
        <v>18.616</v>
      </c>
      <c r="F16" s="9">
        <v>20.045000000000002</v>
      </c>
      <c r="G16" s="9">
        <v>21.454999999999998</v>
      </c>
      <c r="H16" s="10">
        <v>21.780999999999999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91</v>
      </c>
      <c r="H17" s="6" t="s">
        <v>31</v>
      </c>
    </row>
    <row r="18" spans="1:8" ht="11.25" x14ac:dyDescent="0.15">
      <c r="A18" s="7" t="s">
        <v>16</v>
      </c>
      <c r="B18" s="11">
        <v>50</v>
      </c>
      <c r="C18" s="12">
        <v>200</v>
      </c>
      <c r="D18" s="12">
        <v>250</v>
      </c>
      <c r="E18" s="12">
        <v>120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69.900000000000006</v>
      </c>
      <c r="C19" s="16">
        <v>125.5</v>
      </c>
      <c r="D19" s="16">
        <v>109.7</v>
      </c>
      <c r="E19" s="16">
        <v>53.2</v>
      </c>
      <c r="F19" s="16">
        <v>48.5</v>
      </c>
      <c r="G19" s="16">
        <v>43.7</v>
      </c>
      <c r="H19" s="17">
        <v>41.8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21.917000000000002</v>
      </c>
      <c r="C23" s="27">
        <v>23.212</v>
      </c>
      <c r="D23" s="27">
        <v>33.387</v>
      </c>
      <c r="E23" s="28">
        <v>24.742000000000001</v>
      </c>
      <c r="F23" s="8">
        <v>24.742000000000001</v>
      </c>
      <c r="G23" s="9">
        <v>39.578000000000003</v>
      </c>
      <c r="H23" s="10">
        <v>42.256999999999998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15</v>
      </c>
      <c r="C25" s="31">
        <v>15</v>
      </c>
      <c r="D25" s="30">
        <v>10</v>
      </c>
      <c r="E25" s="32">
        <v>15</v>
      </c>
      <c r="F25" s="11">
        <v>30</v>
      </c>
      <c r="G25" s="12">
        <v>8</v>
      </c>
      <c r="H25" s="13">
        <v>10</v>
      </c>
    </row>
    <row r="26" spans="1:8" ht="12" thickBot="1" x14ac:dyDescent="0.2">
      <c r="A26" s="14" t="s">
        <v>17</v>
      </c>
      <c r="B26" s="33">
        <v>37.299999999999997</v>
      </c>
      <c r="C26" s="34">
        <v>39.4</v>
      </c>
      <c r="D26" s="73">
        <v>30.8</v>
      </c>
      <c r="E26" s="35">
        <v>40.4</v>
      </c>
      <c r="F26" s="36">
        <v>59.4</v>
      </c>
      <c r="G26" s="16">
        <v>27.1</v>
      </c>
      <c r="H26" s="17">
        <v>49.3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32.387</v>
      </c>
      <c r="C30" s="66">
        <v>48.673000000000002</v>
      </c>
      <c r="D30" s="66">
        <v>43.491999999999997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40</v>
      </c>
      <c r="D32" s="67">
        <v>600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144.4</v>
      </c>
      <c r="C33" s="70">
        <v>62.3</v>
      </c>
      <c r="D33" s="71">
        <v>355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2.75" x14ac:dyDescent="0.15">
      <c r="A35" s="76" t="s">
        <v>89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H11" sqref="H11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42445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3.238</v>
      </c>
      <c r="C9" s="9">
        <v>8.8829999999999991</v>
      </c>
      <c r="D9" s="9">
        <v>15.585000000000001</v>
      </c>
      <c r="E9" s="9">
        <v>23.556000000000001</v>
      </c>
      <c r="F9" s="9">
        <v>22.324000000000002</v>
      </c>
      <c r="G9" s="9">
        <v>26.428999999999998</v>
      </c>
      <c r="H9" s="10">
        <v>26.573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118</v>
      </c>
    </row>
    <row r="11" spans="1:8" ht="11.25" x14ac:dyDescent="0.15">
      <c r="A11" s="7" t="s">
        <v>16</v>
      </c>
      <c r="B11" s="11">
        <v>30</v>
      </c>
      <c r="C11" s="12">
        <v>180</v>
      </c>
      <c r="D11" s="12">
        <v>30</v>
      </c>
      <c r="E11" s="12">
        <v>30</v>
      </c>
      <c r="F11" s="12">
        <v>30</v>
      </c>
      <c r="G11" s="12">
        <v>15</v>
      </c>
      <c r="H11" s="13">
        <v>15</v>
      </c>
    </row>
    <row r="12" spans="1:8" ht="12" thickBot="1" x14ac:dyDescent="0.2">
      <c r="A12" s="14" t="s">
        <v>17</v>
      </c>
      <c r="B12" s="15">
        <v>46.1</v>
      </c>
      <c r="C12" s="16">
        <v>113.6</v>
      </c>
      <c r="D12" s="16">
        <v>72.599999999999994</v>
      </c>
      <c r="E12" s="16">
        <v>52.6</v>
      </c>
      <c r="F12" s="16">
        <v>69.3</v>
      </c>
      <c r="G12" s="16">
        <v>49.7</v>
      </c>
      <c r="H12" s="17">
        <v>41.6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7.6580000000000004</v>
      </c>
      <c r="C16" s="9">
        <v>13.215999999999999</v>
      </c>
      <c r="D16" s="9">
        <v>15.396000000000001</v>
      </c>
      <c r="E16" s="9">
        <v>18.678999999999998</v>
      </c>
      <c r="F16" s="9">
        <v>20.184000000000001</v>
      </c>
      <c r="G16" s="9">
        <v>21.37</v>
      </c>
      <c r="H16" s="10">
        <v>21.664999999999999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31</v>
      </c>
    </row>
    <row r="18" spans="1:8" ht="11.25" x14ac:dyDescent="0.15">
      <c r="A18" s="7" t="s">
        <v>16</v>
      </c>
      <c r="B18" s="11">
        <v>40</v>
      </c>
      <c r="C18" s="12">
        <v>180</v>
      </c>
      <c r="D18" s="12">
        <v>220</v>
      </c>
      <c r="E18" s="12">
        <v>120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62.3</v>
      </c>
      <c r="C19" s="16">
        <v>110.6</v>
      </c>
      <c r="D19" s="16">
        <v>118.6</v>
      </c>
      <c r="E19" s="16">
        <v>55.1</v>
      </c>
      <c r="F19" s="16">
        <v>45.3</v>
      </c>
      <c r="G19" s="16">
        <v>41.1</v>
      </c>
      <c r="H19" s="17">
        <v>39.6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21.911000000000001</v>
      </c>
      <c r="C23" s="27">
        <v>23.378</v>
      </c>
      <c r="D23" s="27">
        <v>33.354999999999997</v>
      </c>
      <c r="E23" s="28">
        <v>24.878</v>
      </c>
      <c r="F23" s="8">
        <v>33.228000000000002</v>
      </c>
      <c r="G23" s="9">
        <v>40.012999999999998</v>
      </c>
      <c r="H23" s="10">
        <v>42.188000000000002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12</v>
      </c>
      <c r="C25" s="31">
        <v>15</v>
      </c>
      <c r="D25" s="30">
        <v>12</v>
      </c>
      <c r="E25" s="32">
        <v>12</v>
      </c>
      <c r="F25" s="11">
        <v>30</v>
      </c>
      <c r="G25" s="12">
        <v>8</v>
      </c>
      <c r="H25" s="13">
        <v>10</v>
      </c>
    </row>
    <row r="26" spans="1:8" ht="12" thickBot="1" x14ac:dyDescent="0.2">
      <c r="A26" s="14" t="s">
        <v>17</v>
      </c>
      <c r="B26" s="33">
        <v>39.1</v>
      </c>
      <c r="C26" s="34">
        <v>38.700000000000003</v>
      </c>
      <c r="D26" s="73">
        <v>31.5</v>
      </c>
      <c r="E26" s="35">
        <v>41.4</v>
      </c>
      <c r="F26" s="36">
        <v>62.6</v>
      </c>
      <c r="G26" s="16">
        <v>26.8</v>
      </c>
      <c r="H26" s="17">
        <v>46.2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32.061999999999998</v>
      </c>
      <c r="C30" s="66">
        <v>48.475000000000001</v>
      </c>
      <c r="D30" s="66">
        <v>43.32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120</v>
      </c>
      <c r="C32" s="68">
        <v>30</v>
      </c>
      <c r="D32" s="67">
        <v>600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129.69999999999999</v>
      </c>
      <c r="C33" s="70">
        <v>52.8</v>
      </c>
      <c r="D33" s="71">
        <v>392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2.75" x14ac:dyDescent="0.15">
      <c r="A35" s="76" t="s">
        <v>89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H11" sqref="H11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42451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3.8029999999999999</v>
      </c>
      <c r="C9" s="9">
        <v>9.3239999999999998</v>
      </c>
      <c r="D9" s="9">
        <v>19.375</v>
      </c>
      <c r="E9" s="9">
        <v>23.375</v>
      </c>
      <c r="F9" s="9">
        <v>25.361999999999998</v>
      </c>
      <c r="G9" s="9">
        <v>26.228999999999999</v>
      </c>
      <c r="H9" s="10">
        <v>26.353000000000002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119</v>
      </c>
    </row>
    <row r="11" spans="1:8" ht="11.25" x14ac:dyDescent="0.15">
      <c r="A11" s="7" t="s">
        <v>16</v>
      </c>
      <c r="B11" s="11">
        <v>30</v>
      </c>
      <c r="C11" s="12">
        <v>200</v>
      </c>
      <c r="D11" s="12">
        <v>30</v>
      </c>
      <c r="E11" s="12">
        <v>30</v>
      </c>
      <c r="F11" s="12">
        <v>30</v>
      </c>
      <c r="G11" s="12">
        <v>15</v>
      </c>
      <c r="H11" s="13">
        <v>12</v>
      </c>
    </row>
    <row r="12" spans="1:8" ht="12" thickBot="1" x14ac:dyDescent="0.2">
      <c r="A12" s="14" t="s">
        <v>17</v>
      </c>
      <c r="B12" s="15">
        <v>49</v>
      </c>
      <c r="C12" s="16">
        <v>113.5</v>
      </c>
      <c r="D12" s="16">
        <v>71.7</v>
      </c>
      <c r="E12" s="16">
        <v>52.3</v>
      </c>
      <c r="F12" s="16">
        <v>66.400000000000006</v>
      </c>
      <c r="G12" s="16">
        <v>49.9</v>
      </c>
      <c r="H12" s="17">
        <v>43.3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7.7229999999999999</v>
      </c>
      <c r="C16" s="9">
        <v>13.023999999999999</v>
      </c>
      <c r="D16" s="9">
        <v>15.58</v>
      </c>
      <c r="E16" s="9">
        <v>18.417999999999999</v>
      </c>
      <c r="F16" s="9">
        <v>20.146999999999998</v>
      </c>
      <c r="G16" s="9">
        <v>21.282</v>
      </c>
      <c r="H16" s="10">
        <v>22.003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31</v>
      </c>
    </row>
    <row r="18" spans="1:8" ht="11.25" x14ac:dyDescent="0.15">
      <c r="A18" s="7" t="s">
        <v>16</v>
      </c>
      <c r="B18" s="11">
        <v>40</v>
      </c>
      <c r="C18" s="12">
        <v>150</v>
      </c>
      <c r="D18" s="12">
        <v>200</v>
      </c>
      <c r="E18" s="12">
        <v>50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60.7</v>
      </c>
      <c r="C19" s="16">
        <v>105.6</v>
      </c>
      <c r="D19" s="16">
        <v>104.7</v>
      </c>
      <c r="E19" s="16">
        <v>42.5</v>
      </c>
      <c r="F19" s="16">
        <v>43.6</v>
      </c>
      <c r="G19" s="16">
        <v>38.799999999999997</v>
      </c>
      <c r="H19" s="17">
        <v>36.799999999999997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22.021999999999998</v>
      </c>
      <c r="C23" s="27">
        <v>23.405000000000001</v>
      </c>
      <c r="D23" s="27">
        <v>33.478999999999999</v>
      </c>
      <c r="E23" s="28">
        <v>24.931000000000001</v>
      </c>
      <c r="F23" s="8">
        <v>36.685000000000002</v>
      </c>
      <c r="G23" s="9">
        <v>39.311</v>
      </c>
      <c r="H23" s="10">
        <v>41.139000000000003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15</v>
      </c>
      <c r="C25" s="31">
        <v>15</v>
      </c>
      <c r="D25" s="30">
        <v>12</v>
      </c>
      <c r="E25" s="32">
        <v>15</v>
      </c>
      <c r="F25" s="11">
        <v>30</v>
      </c>
      <c r="G25" s="12">
        <v>8</v>
      </c>
      <c r="H25" s="13">
        <v>10</v>
      </c>
    </row>
    <row r="26" spans="1:8" ht="12" thickBot="1" x14ac:dyDescent="0.2">
      <c r="A26" s="14" t="s">
        <v>17</v>
      </c>
      <c r="B26" s="33">
        <v>38.799999999999997</v>
      </c>
      <c r="C26" s="34">
        <v>39.200000000000003</v>
      </c>
      <c r="D26" s="73">
        <v>33.200000000000003</v>
      </c>
      <c r="E26" s="35">
        <v>40.799999999999997</v>
      </c>
      <c r="F26" s="36">
        <v>56.3</v>
      </c>
      <c r="G26" s="16">
        <v>26.5</v>
      </c>
      <c r="H26" s="17">
        <v>43.2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32.136000000000003</v>
      </c>
      <c r="C30" s="66">
        <v>48.44</v>
      </c>
      <c r="D30" s="66">
        <v>43.398000000000003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30</v>
      </c>
      <c r="D32" s="67">
        <v>600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138.6</v>
      </c>
      <c r="C33" s="70">
        <v>56.2</v>
      </c>
      <c r="D33" s="71">
        <v>377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2.75" x14ac:dyDescent="0.15">
      <c r="A35" s="75" t="s">
        <v>95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H11" sqref="H11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42458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3.8730000000000002</v>
      </c>
      <c r="C9" s="9">
        <v>9.0619999999999994</v>
      </c>
      <c r="D9" s="9">
        <v>19.34</v>
      </c>
      <c r="E9" s="9">
        <v>22.946999999999999</v>
      </c>
      <c r="F9" s="9">
        <v>24.97</v>
      </c>
      <c r="G9" s="9">
        <v>26.48</v>
      </c>
      <c r="H9" s="10">
        <v>26.593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118</v>
      </c>
    </row>
    <row r="11" spans="1:8" ht="11.25" x14ac:dyDescent="0.15">
      <c r="A11" s="7" t="s">
        <v>16</v>
      </c>
      <c r="B11" s="11">
        <v>50</v>
      </c>
      <c r="C11" s="12">
        <v>200</v>
      </c>
      <c r="D11" s="12">
        <v>30</v>
      </c>
      <c r="E11" s="12">
        <v>30</v>
      </c>
      <c r="F11" s="12">
        <v>30</v>
      </c>
      <c r="G11" s="12">
        <v>20</v>
      </c>
      <c r="H11" s="13">
        <v>15</v>
      </c>
    </row>
    <row r="12" spans="1:8" ht="12" thickBot="1" x14ac:dyDescent="0.2">
      <c r="A12" s="14" t="s">
        <v>17</v>
      </c>
      <c r="B12" s="15">
        <v>56.2</v>
      </c>
      <c r="C12" s="16">
        <v>112.1</v>
      </c>
      <c r="D12" s="16">
        <v>71.8</v>
      </c>
      <c r="E12" s="16">
        <v>54.2</v>
      </c>
      <c r="F12" s="16">
        <v>70.400000000000006</v>
      </c>
      <c r="G12" s="16">
        <v>57.4</v>
      </c>
      <c r="H12" s="17">
        <v>44.8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7.8330000000000002</v>
      </c>
      <c r="C16" s="9">
        <v>13.25</v>
      </c>
      <c r="D16" s="9">
        <v>15.377000000000001</v>
      </c>
      <c r="E16" s="9">
        <v>18.222999999999999</v>
      </c>
      <c r="F16" s="9">
        <v>19.882000000000001</v>
      </c>
      <c r="G16" s="9">
        <v>21.242000000000001</v>
      </c>
      <c r="H16" s="10">
        <v>21.838000000000001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31</v>
      </c>
    </row>
    <row r="18" spans="1:8" ht="11.25" x14ac:dyDescent="0.15">
      <c r="A18" s="7" t="s">
        <v>16</v>
      </c>
      <c r="B18" s="11">
        <v>50</v>
      </c>
      <c r="C18" s="12">
        <v>200</v>
      </c>
      <c r="D18" s="12">
        <v>180</v>
      </c>
      <c r="E18" s="12">
        <v>80</v>
      </c>
      <c r="F18" s="12">
        <v>20</v>
      </c>
      <c r="G18" s="12">
        <v>30</v>
      </c>
      <c r="H18" s="13">
        <v>15</v>
      </c>
    </row>
    <row r="19" spans="1:8" ht="12" thickBot="1" x14ac:dyDescent="0.2">
      <c r="A19" s="14" t="s">
        <v>17</v>
      </c>
      <c r="B19" s="15">
        <v>64.8</v>
      </c>
      <c r="C19" s="16">
        <v>114.3</v>
      </c>
      <c r="D19" s="16">
        <v>103.2</v>
      </c>
      <c r="E19" s="16">
        <v>49.8</v>
      </c>
      <c r="F19" s="16">
        <v>45.7</v>
      </c>
      <c r="G19" s="16">
        <v>42.5</v>
      </c>
      <c r="H19" s="17">
        <v>38.5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22.007000000000001</v>
      </c>
      <c r="C23" s="27">
        <v>23.187999999999999</v>
      </c>
      <c r="D23" s="27">
        <v>33.448999999999998</v>
      </c>
      <c r="E23" s="28">
        <v>24.853000000000002</v>
      </c>
      <c r="F23" s="8">
        <v>38.734999999999999</v>
      </c>
      <c r="G23" s="9">
        <v>39.289000000000001</v>
      </c>
      <c r="H23" s="10">
        <v>41.216999999999999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15</v>
      </c>
      <c r="C25" s="31">
        <v>15</v>
      </c>
      <c r="D25" s="30">
        <v>12</v>
      </c>
      <c r="E25" s="32">
        <v>15</v>
      </c>
      <c r="F25" s="11">
        <v>20</v>
      </c>
      <c r="G25" s="12">
        <v>10</v>
      </c>
      <c r="H25" s="13">
        <v>20</v>
      </c>
    </row>
    <row r="26" spans="1:8" ht="12" thickBot="1" x14ac:dyDescent="0.2">
      <c r="A26" s="14" t="s">
        <v>17</v>
      </c>
      <c r="B26" s="33">
        <v>39.299999999999997</v>
      </c>
      <c r="C26" s="34">
        <v>39.5</v>
      </c>
      <c r="D26" s="73">
        <v>32.9</v>
      </c>
      <c r="E26" s="35">
        <v>41.4</v>
      </c>
      <c r="F26" s="36">
        <v>62.8</v>
      </c>
      <c r="G26" s="16">
        <v>25.4</v>
      </c>
      <c r="H26" s="17">
        <v>51.8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32.238</v>
      </c>
      <c r="C30" s="66">
        <v>48.633000000000003</v>
      </c>
      <c r="D30" s="66">
        <v>42.018999999999998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180</v>
      </c>
      <c r="C32" s="68">
        <v>40</v>
      </c>
      <c r="D32" s="67">
        <v>800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151.30000000000001</v>
      </c>
      <c r="C33" s="70">
        <v>58.8</v>
      </c>
      <c r="D33" s="71">
        <v>381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1.25" x14ac:dyDescent="0.15">
      <c r="A35" s="75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H11" sqref="H11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42465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3.4420000000000002</v>
      </c>
      <c r="C9" s="9">
        <v>9.0440000000000005</v>
      </c>
      <c r="D9" s="9">
        <v>17.149999999999999</v>
      </c>
      <c r="E9" s="9">
        <v>22.896999999999998</v>
      </c>
      <c r="F9" s="9">
        <v>24.927</v>
      </c>
      <c r="G9" s="9">
        <v>26.425000000000001</v>
      </c>
      <c r="H9" s="10">
        <v>26.582000000000001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119</v>
      </c>
    </row>
    <row r="11" spans="1:8" ht="11.25" x14ac:dyDescent="0.15">
      <c r="A11" s="7" t="s">
        <v>16</v>
      </c>
      <c r="B11" s="11">
        <v>50</v>
      </c>
      <c r="C11" s="12">
        <v>200</v>
      </c>
      <c r="D11" s="12">
        <v>30</v>
      </c>
      <c r="E11" s="12">
        <v>30</v>
      </c>
      <c r="F11" s="12">
        <v>25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53.5</v>
      </c>
      <c r="C12" s="16">
        <v>107.9</v>
      </c>
      <c r="D12" s="16">
        <v>69.400000000000006</v>
      </c>
      <c r="E12" s="16">
        <v>52.1</v>
      </c>
      <c r="F12" s="16">
        <v>69.7</v>
      </c>
      <c r="G12" s="16">
        <v>58</v>
      </c>
      <c r="H12" s="17">
        <v>57.1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7.9050000000000002</v>
      </c>
      <c r="C16" s="9">
        <v>13.3</v>
      </c>
      <c r="D16" s="9">
        <v>15.244999999999999</v>
      </c>
      <c r="E16" s="9">
        <v>18.172999999999998</v>
      </c>
      <c r="F16" s="9">
        <v>19.792999999999999</v>
      </c>
      <c r="G16" s="9">
        <v>21.177</v>
      </c>
      <c r="H16" s="10">
        <v>21.878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31</v>
      </c>
    </row>
    <row r="18" spans="1:8" ht="11.25" x14ac:dyDescent="0.15">
      <c r="A18" s="7" t="s">
        <v>16</v>
      </c>
      <c r="B18" s="11">
        <v>50</v>
      </c>
      <c r="C18" s="12">
        <v>200</v>
      </c>
      <c r="D18" s="12">
        <v>150</v>
      </c>
      <c r="E18" s="12">
        <v>60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62.8</v>
      </c>
      <c r="C19" s="16">
        <v>112.6</v>
      </c>
      <c r="D19" s="16">
        <v>98.4</v>
      </c>
      <c r="E19" s="16">
        <v>44.2</v>
      </c>
      <c r="F19" s="16">
        <v>45.6</v>
      </c>
      <c r="G19" s="16">
        <v>43.6</v>
      </c>
      <c r="H19" s="17">
        <v>53.4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22.053000000000001</v>
      </c>
      <c r="C23" s="27">
        <v>23.271999999999998</v>
      </c>
      <c r="D23" s="27">
        <v>33.508000000000003</v>
      </c>
      <c r="E23" s="28">
        <v>24.66</v>
      </c>
      <c r="F23" s="8">
        <v>39.648000000000003</v>
      </c>
      <c r="G23" s="9">
        <v>39.235999999999997</v>
      </c>
      <c r="H23" s="10">
        <v>41.213999999999999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20</v>
      </c>
      <c r="D25" s="30">
        <v>10</v>
      </c>
      <c r="E25" s="32">
        <v>15</v>
      </c>
      <c r="F25" s="11">
        <v>30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39.9</v>
      </c>
      <c r="C26" s="34">
        <v>37.799999999999997</v>
      </c>
      <c r="D26" s="73">
        <v>23.1</v>
      </c>
      <c r="E26" s="35">
        <v>38.299999999999997</v>
      </c>
      <c r="F26" s="36">
        <v>59.3</v>
      </c>
      <c r="G26" s="16">
        <v>25.3</v>
      </c>
      <c r="H26" s="17">
        <v>49.8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32.113</v>
      </c>
      <c r="C30" s="66">
        <v>48.576999999999998</v>
      </c>
      <c r="D30" s="66">
        <v>40.926000000000002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160</v>
      </c>
      <c r="C32" s="68">
        <v>30</v>
      </c>
      <c r="D32" s="67">
        <v>600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140.80000000000001</v>
      </c>
      <c r="C33" s="70">
        <v>56.5</v>
      </c>
      <c r="D33" s="71">
        <v>366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1.25" x14ac:dyDescent="0.15">
      <c r="A35" s="75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H11" sqref="H11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42472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3.9</v>
      </c>
      <c r="C9" s="9">
        <v>9.1519999999999992</v>
      </c>
      <c r="D9" s="9">
        <v>19.411000000000001</v>
      </c>
      <c r="E9" s="9">
        <v>23.018000000000001</v>
      </c>
      <c r="F9" s="9">
        <v>25.082999999999998</v>
      </c>
      <c r="G9" s="9">
        <v>26.646999999999998</v>
      </c>
      <c r="H9" s="10">
        <v>26.619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101</v>
      </c>
      <c r="H10" s="6" t="s">
        <v>119</v>
      </c>
    </row>
    <row r="11" spans="1:8" ht="11.25" x14ac:dyDescent="0.15">
      <c r="A11" s="7" t="s">
        <v>16</v>
      </c>
      <c r="B11" s="11">
        <v>40</v>
      </c>
      <c r="C11" s="12">
        <v>200</v>
      </c>
      <c r="D11" s="12">
        <v>30</v>
      </c>
      <c r="E11" s="12">
        <v>30</v>
      </c>
      <c r="F11" s="12">
        <v>25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52.8</v>
      </c>
      <c r="C12" s="16">
        <v>111.2</v>
      </c>
      <c r="D12" s="16">
        <v>72.2</v>
      </c>
      <c r="E12" s="16">
        <v>47</v>
      </c>
      <c r="F12" s="16">
        <v>70.2</v>
      </c>
      <c r="G12" s="16">
        <v>51.3</v>
      </c>
      <c r="H12" s="17">
        <v>46.9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7.98</v>
      </c>
      <c r="C16" s="9">
        <v>13.352</v>
      </c>
      <c r="D16" s="9">
        <v>15.019</v>
      </c>
      <c r="E16" s="9">
        <v>18.562000000000001</v>
      </c>
      <c r="F16" s="9">
        <v>19.760000000000002</v>
      </c>
      <c r="G16" s="9">
        <v>21.436</v>
      </c>
      <c r="H16" s="10">
        <v>21.885000000000002</v>
      </c>
    </row>
    <row r="17" spans="1:8" ht="11.25" x14ac:dyDescent="0.15">
      <c r="A17" s="7" t="s">
        <v>9</v>
      </c>
      <c r="B17" s="4" t="s">
        <v>102</v>
      </c>
      <c r="C17" s="5" t="s">
        <v>26</v>
      </c>
      <c r="D17" s="5" t="s">
        <v>27</v>
      </c>
      <c r="E17" s="5" t="s">
        <v>28</v>
      </c>
      <c r="F17" s="5" t="s">
        <v>103</v>
      </c>
      <c r="G17" s="5" t="s">
        <v>104</v>
      </c>
      <c r="H17" s="6" t="s">
        <v>31</v>
      </c>
    </row>
    <row r="18" spans="1:8" ht="11.25" x14ac:dyDescent="0.15">
      <c r="A18" s="7" t="s">
        <v>16</v>
      </c>
      <c r="B18" s="11">
        <v>50</v>
      </c>
      <c r="C18" s="12">
        <v>180</v>
      </c>
      <c r="D18" s="12">
        <v>160</v>
      </c>
      <c r="E18" s="12">
        <v>100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59.9</v>
      </c>
      <c r="C19" s="16">
        <v>109.4</v>
      </c>
      <c r="D19" s="16">
        <v>103.6</v>
      </c>
      <c r="E19" s="16">
        <v>60.6</v>
      </c>
      <c r="F19" s="16">
        <v>45.3</v>
      </c>
      <c r="G19" s="16">
        <v>42.9</v>
      </c>
      <c r="H19" s="17">
        <v>47.5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105</v>
      </c>
    </row>
    <row r="23" spans="1:8" ht="11.25" x14ac:dyDescent="0.15">
      <c r="A23" s="20" t="s">
        <v>8</v>
      </c>
      <c r="B23" s="27">
        <v>22.14</v>
      </c>
      <c r="C23" s="27">
        <v>23.329000000000001</v>
      </c>
      <c r="D23" s="27">
        <v>33.529000000000003</v>
      </c>
      <c r="E23" s="28">
        <v>24.651</v>
      </c>
      <c r="F23" s="8">
        <v>39.04</v>
      </c>
      <c r="G23" s="9">
        <v>39.357999999999997</v>
      </c>
      <c r="H23" s="10">
        <v>41.286999999999999</v>
      </c>
    </row>
    <row r="24" spans="1:8" ht="11.25" x14ac:dyDescent="0.15">
      <c r="A24" s="7" t="s">
        <v>9</v>
      </c>
      <c r="B24" s="25" t="s">
        <v>106</v>
      </c>
      <c r="C24" s="29" t="s">
        <v>107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25</v>
      </c>
      <c r="C25" s="31">
        <v>15</v>
      </c>
      <c r="D25" s="30">
        <v>12</v>
      </c>
      <c r="E25" s="32">
        <v>15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39</v>
      </c>
      <c r="C26" s="34">
        <v>38.9</v>
      </c>
      <c r="D26" s="73">
        <v>25</v>
      </c>
      <c r="E26" s="35">
        <v>37.4</v>
      </c>
      <c r="F26" s="36">
        <v>56.7</v>
      </c>
      <c r="G26" s="16">
        <v>25.7</v>
      </c>
      <c r="H26" s="17">
        <v>48.4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108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109</v>
      </c>
      <c r="C29" s="56" t="s">
        <v>110</v>
      </c>
      <c r="D29" s="56" t="s">
        <v>111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32.006999999999998</v>
      </c>
      <c r="C30" s="66">
        <v>48.616999999999997</v>
      </c>
      <c r="D30" s="66">
        <v>41.774999999999999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112</v>
      </c>
      <c r="C31" s="29" t="s">
        <v>113</v>
      </c>
      <c r="D31" s="25" t="s">
        <v>114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180</v>
      </c>
      <c r="C32" s="68">
        <v>30</v>
      </c>
      <c r="D32" s="67">
        <v>600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152</v>
      </c>
      <c r="C33" s="70">
        <v>53.8</v>
      </c>
      <c r="D33" s="71">
        <v>351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1.25" x14ac:dyDescent="0.15">
      <c r="A35" s="75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2" zoomScaleNormal="100" workbookViewId="0">
      <selection activeCell="A36" sqref="A36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42479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3.7490000000000001</v>
      </c>
      <c r="C9" s="9">
        <v>8.859</v>
      </c>
      <c r="D9" s="9">
        <v>19.271000000000001</v>
      </c>
      <c r="E9" s="9">
        <v>22.920999999999999</v>
      </c>
      <c r="F9" s="9">
        <v>25.004999999999999</v>
      </c>
      <c r="G9" s="9">
        <v>26.48</v>
      </c>
      <c r="H9" s="10">
        <v>26.738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101</v>
      </c>
      <c r="H10" s="6" t="s">
        <v>115</v>
      </c>
    </row>
    <row r="11" spans="1:8" ht="11.25" x14ac:dyDescent="0.15">
      <c r="A11" s="7" t="s">
        <v>16</v>
      </c>
      <c r="B11" s="11">
        <v>50</v>
      </c>
      <c r="C11" s="12">
        <v>200</v>
      </c>
      <c r="D11" s="12">
        <v>30</v>
      </c>
      <c r="E11" s="12">
        <v>30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55.1</v>
      </c>
      <c r="C12" s="16">
        <v>115.6</v>
      </c>
      <c r="D12" s="16">
        <v>74.8</v>
      </c>
      <c r="E12" s="16">
        <v>52.5</v>
      </c>
      <c r="F12" s="16">
        <v>73.8</v>
      </c>
      <c r="G12" s="16">
        <v>61.5</v>
      </c>
      <c r="H12" s="17">
        <v>52.3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7.8319999999999999</v>
      </c>
      <c r="C16" s="9">
        <v>13.263</v>
      </c>
      <c r="D16" s="9">
        <v>15.342000000000001</v>
      </c>
      <c r="E16" s="9">
        <v>18.222000000000001</v>
      </c>
      <c r="F16" s="9">
        <v>19.867999999999999</v>
      </c>
      <c r="G16" s="9">
        <v>21.271999999999998</v>
      </c>
      <c r="H16" s="10">
        <v>21.931999999999999</v>
      </c>
    </row>
    <row r="17" spans="1:8" ht="11.25" x14ac:dyDescent="0.15">
      <c r="A17" s="7" t="s">
        <v>9</v>
      </c>
      <c r="B17" s="4" t="s">
        <v>102</v>
      </c>
      <c r="C17" s="5" t="s">
        <v>26</v>
      </c>
      <c r="D17" s="5" t="s">
        <v>27</v>
      </c>
      <c r="E17" s="5" t="s">
        <v>28</v>
      </c>
      <c r="F17" s="5" t="s">
        <v>103</v>
      </c>
      <c r="G17" s="5" t="s">
        <v>104</v>
      </c>
      <c r="H17" s="6" t="s">
        <v>31</v>
      </c>
    </row>
    <row r="18" spans="1:8" ht="11.25" x14ac:dyDescent="0.15">
      <c r="A18" s="7" t="s">
        <v>16</v>
      </c>
      <c r="B18" s="11">
        <v>50</v>
      </c>
      <c r="C18" s="12">
        <v>200</v>
      </c>
      <c r="D18" s="12">
        <v>350</v>
      </c>
      <c r="E18" s="12">
        <v>100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62.7</v>
      </c>
      <c r="C19" s="16">
        <v>114.4</v>
      </c>
      <c r="D19" s="16">
        <v>138.30000000000001</v>
      </c>
      <c r="E19" s="16">
        <v>55</v>
      </c>
      <c r="F19" s="16">
        <v>46.8</v>
      </c>
      <c r="G19" s="16">
        <v>45.3</v>
      </c>
      <c r="H19" s="17">
        <v>39.299999999999997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105</v>
      </c>
    </row>
    <row r="23" spans="1:8" ht="11.25" x14ac:dyDescent="0.15">
      <c r="A23" s="20" t="s">
        <v>8</v>
      </c>
      <c r="B23" s="27">
        <v>22.055</v>
      </c>
      <c r="C23" s="27">
        <v>23.274999999999999</v>
      </c>
      <c r="D23" s="27">
        <v>33.484999999999999</v>
      </c>
      <c r="E23" s="28">
        <v>24.632000000000001</v>
      </c>
      <c r="F23" s="8">
        <v>40.020000000000003</v>
      </c>
      <c r="G23" s="9">
        <v>39.277999999999999</v>
      </c>
      <c r="H23" s="10">
        <v>41.231999999999999</v>
      </c>
    </row>
    <row r="24" spans="1:8" ht="11.25" x14ac:dyDescent="0.15">
      <c r="A24" s="7" t="s">
        <v>9</v>
      </c>
      <c r="B24" s="25" t="s">
        <v>106</v>
      </c>
      <c r="C24" s="29" t="s">
        <v>107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15</v>
      </c>
      <c r="D25" s="30">
        <v>12</v>
      </c>
      <c r="E25" s="32">
        <v>15</v>
      </c>
      <c r="F25" s="11">
        <v>25</v>
      </c>
      <c r="G25" s="12">
        <v>10</v>
      </c>
      <c r="H25" s="13">
        <v>20</v>
      </c>
    </row>
    <row r="26" spans="1:8" ht="12" thickBot="1" x14ac:dyDescent="0.2">
      <c r="A26" s="14" t="s">
        <v>17</v>
      </c>
      <c r="B26" s="33">
        <v>43.2</v>
      </c>
      <c r="C26" s="34">
        <v>39.200000000000003</v>
      </c>
      <c r="D26" s="73">
        <v>25.6</v>
      </c>
      <c r="E26" s="35">
        <v>38.200000000000003</v>
      </c>
      <c r="F26" s="36">
        <v>66.3</v>
      </c>
      <c r="G26" s="16">
        <v>25.4</v>
      </c>
      <c r="H26" s="17">
        <v>50.9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108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109</v>
      </c>
      <c r="C29" s="56" t="s">
        <v>110</v>
      </c>
      <c r="D29" s="56" t="s">
        <v>111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32.008000000000003</v>
      </c>
      <c r="C30" s="66">
        <v>48.494999999999997</v>
      </c>
      <c r="D30" s="66">
        <v>35.96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112</v>
      </c>
      <c r="C31" s="29" t="s">
        <v>113</v>
      </c>
      <c r="D31" s="25" t="s">
        <v>114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30</v>
      </c>
      <c r="D32" s="67">
        <v>700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149</v>
      </c>
      <c r="C33" s="70">
        <v>55.6</v>
      </c>
      <c r="D33" s="71">
        <v>403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1.25" x14ac:dyDescent="0.15">
      <c r="A35" s="75" t="s">
        <v>120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5" zoomScaleNormal="100" workbookViewId="0">
      <selection activeCell="A35" sqref="A35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42486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3.802</v>
      </c>
      <c r="C9" s="9">
        <v>9.0429999999999993</v>
      </c>
      <c r="D9" s="9">
        <v>19.114999999999998</v>
      </c>
      <c r="E9" s="9">
        <v>23.108000000000001</v>
      </c>
      <c r="F9" s="9">
        <v>25.228000000000002</v>
      </c>
      <c r="G9" s="9">
        <v>26.619</v>
      </c>
      <c r="H9" s="10">
        <v>26.925000000000001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ht="11.25" x14ac:dyDescent="0.15">
      <c r="A11" s="7" t="s">
        <v>16</v>
      </c>
      <c r="B11" s="11">
        <v>250</v>
      </c>
      <c r="C11" s="12">
        <v>180</v>
      </c>
      <c r="D11" s="12">
        <v>30</v>
      </c>
      <c r="E11" s="12">
        <v>30</v>
      </c>
      <c r="F11" s="12">
        <v>30</v>
      </c>
      <c r="G11" s="12">
        <v>30</v>
      </c>
      <c r="H11" s="13">
        <v>15</v>
      </c>
    </row>
    <row r="12" spans="1:8" ht="12" thickBot="1" x14ac:dyDescent="0.2">
      <c r="A12" s="14" t="s">
        <v>17</v>
      </c>
      <c r="B12" s="15">
        <v>99.9</v>
      </c>
      <c r="C12" s="16">
        <v>113.1</v>
      </c>
      <c r="D12" s="16">
        <v>70.3</v>
      </c>
      <c r="E12" s="16">
        <v>51.4</v>
      </c>
      <c r="F12" s="16">
        <v>67.900000000000006</v>
      </c>
      <c r="G12" s="16">
        <v>64.7</v>
      </c>
      <c r="H12" s="17">
        <v>48.9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8.0169999999999995</v>
      </c>
      <c r="C16" s="9">
        <v>13.228999999999999</v>
      </c>
      <c r="D16" s="9">
        <v>15.444000000000001</v>
      </c>
      <c r="E16" s="9">
        <v>18.245000000000001</v>
      </c>
      <c r="F16" s="9">
        <v>19.952999999999999</v>
      </c>
      <c r="G16" s="9">
        <v>21.477</v>
      </c>
      <c r="H16" s="10">
        <v>22.026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31</v>
      </c>
    </row>
    <row r="18" spans="1:8" ht="11.25" x14ac:dyDescent="0.15">
      <c r="A18" s="7" t="s">
        <v>16</v>
      </c>
      <c r="B18" s="11">
        <v>40</v>
      </c>
      <c r="C18" s="12">
        <v>180</v>
      </c>
      <c r="D18" s="12">
        <v>150</v>
      </c>
      <c r="E18" s="12">
        <v>150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58.8</v>
      </c>
      <c r="C19" s="16">
        <v>108.5</v>
      </c>
      <c r="D19" s="16">
        <v>104.9</v>
      </c>
      <c r="E19" s="16">
        <v>60.9</v>
      </c>
      <c r="F19" s="16">
        <v>47.6</v>
      </c>
      <c r="G19" s="16">
        <v>43.5</v>
      </c>
      <c r="H19" s="17">
        <v>39.299999999999997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22.169</v>
      </c>
      <c r="C23" s="27">
        <v>23.277000000000001</v>
      </c>
      <c r="D23" s="27">
        <v>33.524000000000001</v>
      </c>
      <c r="E23" s="28">
        <v>24.77</v>
      </c>
      <c r="F23" s="8">
        <v>40.411999999999999</v>
      </c>
      <c r="G23" s="9">
        <v>39.314999999999998</v>
      </c>
      <c r="H23" s="10">
        <v>41.387999999999998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15</v>
      </c>
      <c r="D25" s="30">
        <v>12</v>
      </c>
      <c r="E25" s="32">
        <v>15</v>
      </c>
      <c r="F25" s="11">
        <v>20</v>
      </c>
      <c r="G25" s="12">
        <v>8</v>
      </c>
      <c r="H25" s="13">
        <v>20</v>
      </c>
    </row>
    <row r="26" spans="1:8" ht="12" thickBot="1" x14ac:dyDescent="0.2">
      <c r="A26" s="14" t="s">
        <v>17</v>
      </c>
      <c r="B26" s="33">
        <v>43.7</v>
      </c>
      <c r="C26" s="34">
        <v>37.700000000000003</v>
      </c>
      <c r="D26" s="73">
        <v>30.8</v>
      </c>
      <c r="E26" s="35">
        <v>40.4</v>
      </c>
      <c r="F26" s="36">
        <v>58.9</v>
      </c>
      <c r="G26" s="16">
        <v>24.7</v>
      </c>
      <c r="H26" s="17">
        <v>49.3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32.307000000000002</v>
      </c>
      <c r="C30" s="66">
        <v>48.831000000000003</v>
      </c>
      <c r="D30" s="66">
        <v>36.828000000000003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30</v>
      </c>
      <c r="D32" s="67">
        <v>600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141.6</v>
      </c>
      <c r="C33" s="70">
        <v>54.2</v>
      </c>
      <c r="D33" s="71">
        <v>375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1.25" x14ac:dyDescent="0.15">
      <c r="A35" s="75" t="s">
        <v>123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6"/>
  <sheetViews>
    <sheetView zoomScale="60" zoomScaleNormal="60" workbookViewId="0"/>
  </sheetViews>
  <sheetFormatPr defaultRowHeight="13.5" x14ac:dyDescent="0.15"/>
  <cols>
    <col min="1" max="1" width="9" style="55" customWidth="1"/>
    <col min="2" max="8" width="11.625" style="38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</cols>
  <sheetData>
    <row r="1" spans="1:79" x14ac:dyDescent="0.15">
      <c r="A1" s="37" t="s">
        <v>71</v>
      </c>
      <c r="C1" s="122" t="s">
        <v>47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4"/>
      <c r="AA1" s="119" t="s">
        <v>48</v>
      </c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1"/>
      <c r="AY1" s="116" t="s">
        <v>49</v>
      </c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8"/>
      <c r="BX1" s="135"/>
      <c r="BY1" s="39"/>
      <c r="BZ1" s="40" t="s">
        <v>333</v>
      </c>
      <c r="CA1" s="40" t="s">
        <v>334</v>
      </c>
    </row>
    <row r="2" spans="1:79" s="52" customFormat="1" x14ac:dyDescent="0.15">
      <c r="A2" s="41"/>
      <c r="B2" s="42" t="s">
        <v>50</v>
      </c>
      <c r="C2" s="43" t="s">
        <v>1</v>
      </c>
      <c r="D2" s="44" t="s">
        <v>2</v>
      </c>
      <c r="E2" s="44" t="s">
        <v>3</v>
      </c>
      <c r="F2" s="44" t="s">
        <v>4</v>
      </c>
      <c r="G2" s="44" t="s">
        <v>5</v>
      </c>
      <c r="H2" s="44" t="s">
        <v>6</v>
      </c>
      <c r="I2" s="45" t="s">
        <v>66</v>
      </c>
      <c r="J2" s="43" t="s">
        <v>19</v>
      </c>
      <c r="K2" s="44" t="s">
        <v>20</v>
      </c>
      <c r="L2" s="44" t="s">
        <v>21</v>
      </c>
      <c r="M2" s="44" t="s">
        <v>22</v>
      </c>
      <c r="N2" s="44" t="s">
        <v>23</v>
      </c>
      <c r="O2" s="44" t="s">
        <v>24</v>
      </c>
      <c r="P2" s="45" t="s">
        <v>52</v>
      </c>
      <c r="Q2" s="45" t="s">
        <v>53</v>
      </c>
      <c r="R2" s="45" t="s">
        <v>54</v>
      </c>
      <c r="S2" s="45" t="s">
        <v>55</v>
      </c>
      <c r="T2" s="45" t="s">
        <v>56</v>
      </c>
      <c r="U2" s="45" t="s">
        <v>57</v>
      </c>
      <c r="V2" s="44" t="s">
        <v>38</v>
      </c>
      <c r="W2" s="65" t="s">
        <v>39</v>
      </c>
      <c r="X2" s="44" t="s">
        <v>69</v>
      </c>
      <c r="Y2" s="65" t="s">
        <v>68</v>
      </c>
      <c r="Z2" s="44" t="s">
        <v>67</v>
      </c>
      <c r="AA2" s="64" t="s">
        <v>1</v>
      </c>
      <c r="AB2" s="47" t="s">
        <v>2</v>
      </c>
      <c r="AC2" s="47" t="s">
        <v>3</v>
      </c>
      <c r="AD2" s="47" t="s">
        <v>4</v>
      </c>
      <c r="AE2" s="47" t="s">
        <v>5</v>
      </c>
      <c r="AF2" s="47" t="s">
        <v>6</v>
      </c>
      <c r="AG2" s="48" t="s">
        <v>66</v>
      </c>
      <c r="AH2" s="46" t="s">
        <v>19</v>
      </c>
      <c r="AI2" s="47" t="s">
        <v>20</v>
      </c>
      <c r="AJ2" s="47" t="s">
        <v>21</v>
      </c>
      <c r="AK2" s="47" t="s">
        <v>22</v>
      </c>
      <c r="AL2" s="47" t="s">
        <v>23</v>
      </c>
      <c r="AM2" s="47" t="s">
        <v>24</v>
      </c>
      <c r="AN2" s="48" t="s">
        <v>52</v>
      </c>
      <c r="AO2" s="48" t="s">
        <v>53</v>
      </c>
      <c r="AP2" s="48" t="s">
        <v>54</v>
      </c>
      <c r="AQ2" s="48" t="s">
        <v>55</v>
      </c>
      <c r="AR2" s="48" t="s">
        <v>56</v>
      </c>
      <c r="AS2" s="48" t="s">
        <v>57</v>
      </c>
      <c r="AT2" s="47" t="s">
        <v>38</v>
      </c>
      <c r="AU2" s="63" t="s">
        <v>39</v>
      </c>
      <c r="AV2" s="62" t="s">
        <v>69</v>
      </c>
      <c r="AW2" s="61" t="s">
        <v>68</v>
      </c>
      <c r="AX2" s="61" t="s">
        <v>67</v>
      </c>
      <c r="AY2" s="60" t="s">
        <v>1</v>
      </c>
      <c r="AZ2" s="50" t="s">
        <v>2</v>
      </c>
      <c r="BA2" s="50" t="s">
        <v>3</v>
      </c>
      <c r="BB2" s="50" t="s">
        <v>4</v>
      </c>
      <c r="BC2" s="50" t="s">
        <v>5</v>
      </c>
      <c r="BD2" s="50" t="s">
        <v>6</v>
      </c>
      <c r="BE2" s="51" t="s">
        <v>66</v>
      </c>
      <c r="BF2" s="49" t="s">
        <v>19</v>
      </c>
      <c r="BG2" s="50" t="s">
        <v>20</v>
      </c>
      <c r="BH2" s="50" t="s">
        <v>21</v>
      </c>
      <c r="BI2" s="50" t="s">
        <v>22</v>
      </c>
      <c r="BJ2" s="50" t="s">
        <v>23</v>
      </c>
      <c r="BK2" s="50" t="s">
        <v>24</v>
      </c>
      <c r="BL2" s="51" t="s">
        <v>52</v>
      </c>
      <c r="BM2" s="51" t="s">
        <v>53</v>
      </c>
      <c r="BN2" s="51" t="s">
        <v>54</v>
      </c>
      <c r="BO2" s="51" t="s">
        <v>55</v>
      </c>
      <c r="BP2" s="51" t="s">
        <v>56</v>
      </c>
      <c r="BQ2" s="51" t="s">
        <v>57</v>
      </c>
      <c r="BR2" s="50" t="s">
        <v>38</v>
      </c>
      <c r="BS2" s="59" t="s">
        <v>39</v>
      </c>
      <c r="BT2" s="51" t="s">
        <v>59</v>
      </c>
      <c r="BU2" s="51" t="s">
        <v>60</v>
      </c>
      <c r="BV2" s="50" t="s">
        <v>61</v>
      </c>
      <c r="BX2" s="136" t="s">
        <v>335</v>
      </c>
      <c r="BY2" s="40" t="s">
        <v>336</v>
      </c>
      <c r="BZ2" s="115">
        <v>77.884</v>
      </c>
      <c r="CA2" s="115">
        <v>78.194000000000003</v>
      </c>
    </row>
    <row r="3" spans="1:79" x14ac:dyDescent="0.15">
      <c r="A3" s="37" t="s">
        <v>74</v>
      </c>
      <c r="B3" s="53">
        <f t="shared" ref="B3:B54" ca="1" si="0">INDIRECT(A3&amp;"!A8")</f>
        <v>42373</v>
      </c>
      <c r="C3" s="39">
        <f ca="1">IF(AA3=0,"水位なし",$CA$3-AA3)</f>
        <v>74.12769999999999</v>
      </c>
      <c r="D3" s="39">
        <f t="shared" ref="D3:D47" ca="1" si="1">IF(AB3=0,"水位なし",$CA$4-AB3)</f>
        <v>69.365299999999991</v>
      </c>
      <c r="E3" s="39">
        <f ca="1">IF(AC3=0,"水位なし",$CA$5-AC3)</f>
        <v>58.915000000000006</v>
      </c>
      <c r="F3" s="39">
        <f ca="1">IF(AD3=0,"水位なし",$CA$6-AD3)</f>
        <v>55.176000000000002</v>
      </c>
      <c r="G3" s="39">
        <f ca="1">IF(AE3=0,"水位なし",$CA$7-AE3)</f>
        <v>53.105999999999995</v>
      </c>
      <c r="H3" s="39">
        <f ca="1">IF(AF3=0,"水位なし",$CA$8-AF3)</f>
        <v>51.866000000000007</v>
      </c>
      <c r="I3" s="39">
        <f ca="1">IF(AG3=0,"水位なし",$CA$2-AG3)</f>
        <v>51.866</v>
      </c>
      <c r="J3" s="39">
        <f ca="1">IF(AH3=0,"水位なし",$CA$10-AH3)</f>
        <v>64.72229999999999</v>
      </c>
      <c r="K3" s="39">
        <f ca="1">IF(AI3=0,"水位なし",$CA$11-AI3)</f>
        <v>59.2667</v>
      </c>
      <c r="L3" s="39">
        <f ca="1">IF(AJ3=0,"水位なし",$CA$12-AJ3)</f>
        <v>57.534800000000004</v>
      </c>
      <c r="M3" s="39">
        <f ca="1">IF(AK3=0,"水位なし",$CA$13-AK3)</f>
        <v>54.3643</v>
      </c>
      <c r="N3" s="39">
        <f ca="1">IF(AL3=0,"水位なし",$CA$14-AL3)</f>
        <v>52.803899999999992</v>
      </c>
      <c r="O3" s="39">
        <f ca="1">IF(AM3=0,"水位なし",$CA$15-AM3)</f>
        <v>51.267200000000003</v>
      </c>
      <c r="P3" s="39">
        <f ca="1">IF(AN3=0,"水位なし",$CA$9-AN3)</f>
        <v>50.902999999999999</v>
      </c>
      <c r="Q3" s="39">
        <f ca="1">IF(AO3=0,"水位なし",$CA$16-AO3)</f>
        <v>50.65100000000001</v>
      </c>
      <c r="R3" s="39">
        <f ca="1">IF(AP3=0,"水位なし",$CA$17-AP3)</f>
        <v>51.215999999999994</v>
      </c>
      <c r="S3" s="39">
        <f ca="1">IF(AQ3=0,"水位なし",$CA$18-AQ3)</f>
        <v>67.240000000000009</v>
      </c>
      <c r="T3" s="39">
        <f ca="1">IF(AR3=0,"水位なし",$CA$19-AR3)</f>
        <v>62.043999999999997</v>
      </c>
      <c r="U3" s="39">
        <f ca="1">IF(AS3=0,"水位なし",$CA$20-AS3)</f>
        <v>52.021999999999998</v>
      </c>
      <c r="V3" s="39">
        <f ca="1">IF(AT3=0,"水位なし",$CA$22-AT3)</f>
        <v>54.61699999999999</v>
      </c>
      <c r="W3" s="57">
        <f ca="1">IF(AU3=0,"水位なし",$CA$21-AU3)</f>
        <v>52.510999999999996</v>
      </c>
      <c r="X3" s="57">
        <f ca="1">IF(AV3=0,"水位なし",$CA$24-AV3)</f>
        <v>97.274999999999977</v>
      </c>
      <c r="Y3" s="57">
        <f ca="1">IF(AW3=0,"水位なし",$CA$25-AW3)</f>
        <v>80.862999999999971</v>
      </c>
      <c r="Z3" s="57">
        <f ca="1">IF(AX3=0,"水位なし",$CA$26-AX3)</f>
        <v>83.460000000000008</v>
      </c>
      <c r="AA3" s="58">
        <f t="shared" ref="AA3:AA34" ca="1" si="2">INDIRECT(A3&amp;"!B9")</f>
        <v>3.9950000000000001</v>
      </c>
      <c r="AB3" s="39">
        <f t="shared" ref="AB3:AB34" ca="1" si="3">INDIRECT(A3&amp;"!C9")</f>
        <v>8.8460000000000001</v>
      </c>
      <c r="AC3" s="39">
        <f t="shared" ref="AC3:AC34" ca="1" si="4">INDIRECT(A3&amp;"!D9")</f>
        <v>19.254999999999999</v>
      </c>
      <c r="AD3" s="39">
        <f t="shared" ref="AD3:AD34" ca="1" si="5">INDIRECT(A3&amp;"!E9")</f>
        <v>23.006</v>
      </c>
      <c r="AE3" s="39">
        <f t="shared" ref="AE3:AE34" ca="1" si="6">INDIRECT(A3&amp;"!F9")</f>
        <v>25.082999999999998</v>
      </c>
      <c r="AF3" s="39">
        <f t="shared" ref="AF3:AF34" ca="1" si="7">INDIRECT(A3&amp;"!G9")</f>
        <v>26.283999999999999</v>
      </c>
      <c r="AG3" s="39">
        <f t="shared" ref="AG3:AG34" ca="1" si="8">INDIRECT(A3&amp;"!H9")</f>
        <v>26.327999999999999</v>
      </c>
      <c r="AH3" s="39">
        <f t="shared" ref="AH3:AH34" ca="1" si="9">INDIRECT(A3&amp;"!B16")</f>
        <v>7.8609999999999998</v>
      </c>
      <c r="AI3" s="39">
        <f t="shared" ref="AI3:AI34" ca="1" si="10">INDIRECT(A3&amp;"!C16")</f>
        <v>13.324</v>
      </c>
      <c r="AJ3" s="39">
        <f t="shared" ref="AJ3:AJ34" ca="1" si="11">INDIRECT(A3&amp;"!D16")</f>
        <v>15.205</v>
      </c>
      <c r="AK3" s="39">
        <f t="shared" ref="AK3:AK34" ca="1" si="12">INDIRECT(A3&amp;"!E16")</f>
        <v>18.248000000000001</v>
      </c>
      <c r="AL3" s="39">
        <f t="shared" ref="AL3:AL34" ca="1" si="13">INDIRECT(A3&amp;"!F16")</f>
        <v>19.859000000000002</v>
      </c>
      <c r="AM3" s="39">
        <f t="shared" ref="AM3:AM34" ca="1" si="14">INDIRECT(A3&amp;"!G16")</f>
        <v>21.25</v>
      </c>
      <c r="AN3" s="39">
        <f t="shared" ref="AN3:AN34" ca="1" si="15">INDIRECT(A3&amp;"!H16")</f>
        <v>21.664999999999999</v>
      </c>
      <c r="AO3" s="39">
        <f t="shared" ref="AO3:AO34" ca="1" si="16">INDIRECT(A3&amp;"!B23")</f>
        <v>22.032</v>
      </c>
      <c r="AP3" s="39">
        <f t="shared" ref="AP3:AP34" ca="1" si="17">INDIRECT(A3&amp;"!C23")</f>
        <v>23.071999999999999</v>
      </c>
      <c r="AQ3" s="39">
        <f t="shared" ref="AQ3:AQ34" ca="1" si="18">INDIRECT(A3&amp;"!D23")</f>
        <v>33.253999999999998</v>
      </c>
      <c r="AR3" s="39">
        <f t="shared" ref="AR3:AR34" ca="1" si="19">INDIRECT(A3&amp;"!E23")</f>
        <v>24.466999999999999</v>
      </c>
      <c r="AS3" s="39">
        <f t="shared" ref="AS3:AS34" ca="1" si="20">INDIRECT(A3&amp;"!F23")</f>
        <v>41.923999999999999</v>
      </c>
      <c r="AT3" s="39">
        <f t="shared" ref="AT3:AT34" ca="1" si="21">INDIRECT(A3&amp;"!Ｇ23")</f>
        <v>39.334000000000003</v>
      </c>
      <c r="AU3" s="57">
        <f t="shared" ref="AU3:AU34" ca="1" si="22">INDIRECT(A3&amp;"!Ｈ23")</f>
        <v>41.42</v>
      </c>
      <c r="AV3" s="39">
        <f t="shared" ref="AV3:AV6" ca="1" si="23">INDIRECT(A3&amp;"!B30")</f>
        <v>31.641999999999999</v>
      </c>
      <c r="AW3" s="39">
        <f t="shared" ref="AW3:AW6" ca="1" si="24">INDIRECT(A3&amp;"!C30")</f>
        <v>48.228000000000002</v>
      </c>
      <c r="AX3" s="39">
        <f t="shared" ref="AX3:AX6" ca="1" si="25">INDIRECT(A3&amp;"!D30")</f>
        <v>45.94</v>
      </c>
      <c r="AY3" s="58">
        <f t="shared" ref="AY3:AY34" ca="1" si="26">INDIRECT(A3&amp;"!B11")</f>
        <v>60</v>
      </c>
      <c r="AZ3" s="39">
        <f t="shared" ref="AZ3:AZ34" ca="1" si="27">INDIRECT(A3&amp;"!C11")</f>
        <v>180</v>
      </c>
      <c r="BA3" s="39">
        <f t="shared" ref="BA3:BA34" ca="1" si="28">INDIRECT(A3&amp;"!D11")</f>
        <v>40</v>
      </c>
      <c r="BB3" s="39">
        <f t="shared" ref="BB3:BB34" ca="1" si="29">INDIRECT(A3&amp;"!E11")</f>
        <v>25</v>
      </c>
      <c r="BC3" s="39">
        <f t="shared" ref="BC3:BC34" ca="1" si="30">INDIRECT(A3&amp;"!F11")</f>
        <v>40</v>
      </c>
      <c r="BD3" s="39">
        <f t="shared" ref="BD3:BD34" ca="1" si="31">INDIRECT(A3&amp;"!G11")</f>
        <v>30</v>
      </c>
      <c r="BE3" s="39">
        <f t="shared" ref="BE3:BE34" ca="1" si="32">INDIRECT(A3&amp;"!H11")</f>
        <v>15</v>
      </c>
      <c r="BF3" s="39">
        <f t="shared" ref="BF3:BF34" ca="1" si="33">INDIRECT(A3&amp;"!B18")</f>
        <v>60</v>
      </c>
      <c r="BG3" s="39">
        <f t="shared" ref="BG3:BG34" ca="1" si="34">INDIRECT(A3&amp;"!C18")</f>
        <v>280</v>
      </c>
      <c r="BH3" s="39">
        <f t="shared" ref="BH3:BH34" ca="1" si="35">INDIRECT(A3&amp;"!D18")</f>
        <v>250</v>
      </c>
      <c r="BI3" s="39">
        <f t="shared" ref="BI3:BI34" ca="1" si="36">INDIRECT(A3&amp;"!E18")</f>
        <v>150</v>
      </c>
      <c r="BJ3" s="39">
        <f t="shared" ref="BJ3:BJ34" ca="1" si="37">INDIRECT(A3&amp;"!F18")</f>
        <v>25</v>
      </c>
      <c r="BK3" s="39">
        <f t="shared" ref="BK3:BK34" ca="1" si="38">INDIRECT(A3&amp;"!G18")</f>
        <v>20</v>
      </c>
      <c r="BL3" s="39">
        <f t="shared" ref="BL3:BL34" ca="1" si="39">INDIRECT(A3&amp;"!H18")</f>
        <v>15</v>
      </c>
      <c r="BM3" s="39">
        <f t="shared" ref="BM3:BM34" ca="1" si="40">INDIRECT(A3&amp;"!B25")</f>
        <v>20</v>
      </c>
      <c r="BN3" s="39">
        <f t="shared" ref="BN3:BN34" ca="1" si="41">INDIRECT(A3&amp;"!C25")</f>
        <v>15</v>
      </c>
      <c r="BO3" s="39">
        <f t="shared" ref="BO3:BO34" ca="1" si="42">INDIRECT(A3&amp;"!D25")</f>
        <v>20</v>
      </c>
      <c r="BP3" s="39">
        <f t="shared" ref="BP3:BP34" ca="1" si="43">INDIRECT(A3&amp;"!E25")</f>
        <v>15</v>
      </c>
      <c r="BQ3" s="39">
        <f t="shared" ref="BQ3:BQ34" ca="1" si="44">INDIRECT(A3&amp;"!F25")</f>
        <v>25</v>
      </c>
      <c r="BR3" s="39">
        <f t="shared" ref="BR3:BR34" ca="1" si="45">INDIRECT(A3&amp;"!G25")</f>
        <v>10</v>
      </c>
      <c r="BS3" s="57">
        <f t="shared" ref="BS3:BS34" ca="1" si="46">INDIRECT(A3&amp;"!H25")</f>
        <v>15</v>
      </c>
      <c r="BT3" s="39">
        <f t="shared" ref="BT3:BT6" ca="1" si="47">INDIRECT(A3&amp;"!B32")</f>
        <v>130</v>
      </c>
      <c r="BU3" s="39">
        <f t="shared" ref="BU3:BU6" ca="1" si="48">INDIRECT(A3&amp;"!C32")</f>
        <v>30</v>
      </c>
      <c r="BV3" s="39">
        <f t="shared" ref="BV3:BV6" ca="1" si="49">INDIRECT(A3&amp;"!D32")</f>
        <v>700</v>
      </c>
      <c r="BX3" s="136"/>
      <c r="BY3" s="40" t="s">
        <v>337</v>
      </c>
      <c r="BZ3" s="115">
        <v>77.884</v>
      </c>
      <c r="CA3" s="115">
        <v>78.122699999999995</v>
      </c>
    </row>
    <row r="4" spans="1:79" x14ac:dyDescent="0.15">
      <c r="A4" s="37" t="s">
        <v>75</v>
      </c>
      <c r="B4" s="53">
        <f t="shared" ca="1" si="0"/>
        <v>42382</v>
      </c>
      <c r="C4" s="39">
        <f t="shared" ref="C4:C54" ca="1" si="50">IF(AA4=0,"水位なし",$CA$2-AA4)</f>
        <v>74.016000000000005</v>
      </c>
      <c r="D4" s="39">
        <f t="shared" ca="1" si="1"/>
        <v>68.879300000000001</v>
      </c>
      <c r="E4" s="39">
        <f t="shared" ref="E4:E54" ca="1" si="51">IF(AC4=0,"水位なし",$CA$5-AC4)</f>
        <v>58.917000000000002</v>
      </c>
      <c r="F4" s="39">
        <f t="shared" ref="F4:F54" ca="1" si="52">IF(AD4=0,"水位なし",$CA$6-AD4)</f>
        <v>55.034000000000006</v>
      </c>
      <c r="G4" s="39">
        <f t="shared" ref="G4:G54" ca="1" si="53">IF(AE4=0,"水位なし",$CA$7-AE4)</f>
        <v>53.058999999999997</v>
      </c>
      <c r="H4" s="39">
        <f t="shared" ref="H4:H54" ca="1" si="54">IF(AF4=0,"水位なし",$CA$8-AF4)</f>
        <v>51.655000000000001</v>
      </c>
      <c r="I4" s="39">
        <f t="shared" ref="I4:I54" ca="1" si="55">IF(AG4=0,"水位なし",$CA$2-AG4)</f>
        <v>51.698000000000008</v>
      </c>
      <c r="J4" s="39">
        <f t="shared" ref="J4:J54" ca="1" si="56">IF(AH4=0,"水位なし",$CA$10-AH4)</f>
        <v>64.516300000000001</v>
      </c>
      <c r="K4" s="39">
        <f t="shared" ref="K4:K54" ca="1" si="57">IF(AI4=0,"水位なし",$CA$11-AI4)</f>
        <v>59.085699999999996</v>
      </c>
      <c r="L4" s="39">
        <f t="shared" ref="L4:L54" ca="1" si="58">IF(AJ4=0,"水位なし",$CA$12-AJ4)</f>
        <v>57.369800000000005</v>
      </c>
      <c r="M4" s="39">
        <f t="shared" ref="M4:M54" ca="1" si="59">IF(AK4=0,"水位なし",$CA$13-AK4)</f>
        <v>54.133300000000006</v>
      </c>
      <c r="N4" s="39">
        <f t="shared" ref="N4:N54" ca="1" si="60">IF(AL4=0,"水位なし",$CA$14-AL4)</f>
        <v>52.693899999999992</v>
      </c>
      <c r="O4" s="39">
        <f t="shared" ref="O4:O54" ca="1" si="61">IF(AM4=0,"水位なし",$CA$15-AM4)</f>
        <v>51.265200000000007</v>
      </c>
      <c r="P4" s="39">
        <f t="shared" ref="P4:P54" ca="1" si="62">IF(AN4=0,"水位なし",$CA$9-AN4)</f>
        <v>50.744999999999997</v>
      </c>
      <c r="Q4" s="39">
        <f t="shared" ref="Q4:Q54" ca="1" si="63">IF(AO4=0,"水位なし",$CA$16-AO4)</f>
        <v>50.709000000000003</v>
      </c>
      <c r="R4" s="39">
        <f t="shared" ref="R4:R54" ca="1" si="64">IF(AP4=0,"水位なし",$CA$17-AP4)</f>
        <v>51.292000000000002</v>
      </c>
      <c r="S4" s="39">
        <f t="shared" ref="S4:S54" ca="1" si="65">IF(AQ4=0,"水位なし",$CA$18-AQ4)</f>
        <v>67.209000000000003</v>
      </c>
      <c r="T4" s="39">
        <f t="shared" ref="T4:T54" ca="1" si="66">IF(AR4=0,"水位なし",$CA$19-AR4)</f>
        <v>62.029999999999994</v>
      </c>
      <c r="U4" s="39">
        <f t="shared" ref="U4:U54" ca="1" si="67">IF(AS4=0,"水位なし",$CA$20-AS4)</f>
        <v>52.885999999999996</v>
      </c>
      <c r="V4" s="39">
        <f t="shared" ref="V4:V54" ca="1" si="68">IF(AT4=0,"水位なし",$CA$22-AT4)</f>
        <v>54.521999999999991</v>
      </c>
      <c r="W4" s="57">
        <f t="shared" ref="W4:W54" ca="1" si="69">IF(AU4=0,"水位なし",$CA$21-AU4)</f>
        <v>52.721999999999994</v>
      </c>
      <c r="X4" s="57">
        <f t="shared" ref="X4:X54" ca="1" si="70">IF(AV4=0,"水位なし",$CA$24-AV4)</f>
        <v>96.95499999999997</v>
      </c>
      <c r="Y4" s="57">
        <f t="shared" ref="Y4:Y54" ca="1" si="71">IF(AW4=0,"水位なし",$CA$25-AW4)</f>
        <v>80.59099999999998</v>
      </c>
      <c r="Z4" s="57">
        <f t="shared" ref="Z4:Z54" ca="1" si="72">IF(AX4=0,"水位なし",$CA$26-AX4)</f>
        <v>83.956000000000003</v>
      </c>
      <c r="AA4" s="58">
        <f t="shared" ca="1" si="2"/>
        <v>4.1779999999999999</v>
      </c>
      <c r="AB4" s="39">
        <f t="shared" ca="1" si="3"/>
        <v>9.3320000000000007</v>
      </c>
      <c r="AC4" s="39">
        <f t="shared" ca="1" si="4"/>
        <v>19.253</v>
      </c>
      <c r="AD4" s="39">
        <f t="shared" ca="1" si="5"/>
        <v>23.148</v>
      </c>
      <c r="AE4" s="39">
        <f t="shared" ca="1" si="6"/>
        <v>25.13</v>
      </c>
      <c r="AF4" s="39">
        <f t="shared" ca="1" si="7"/>
        <v>26.495000000000001</v>
      </c>
      <c r="AG4" s="39">
        <f t="shared" ca="1" si="8"/>
        <v>26.495999999999999</v>
      </c>
      <c r="AH4" s="39">
        <f t="shared" ca="1" si="9"/>
        <v>8.0670000000000002</v>
      </c>
      <c r="AI4" s="39">
        <f t="shared" ca="1" si="10"/>
        <v>13.505000000000001</v>
      </c>
      <c r="AJ4" s="39">
        <f t="shared" ca="1" si="11"/>
        <v>15.37</v>
      </c>
      <c r="AK4" s="39">
        <f t="shared" ca="1" si="12"/>
        <v>18.478999999999999</v>
      </c>
      <c r="AL4" s="39">
        <f t="shared" ca="1" si="13"/>
        <v>19.969000000000001</v>
      </c>
      <c r="AM4" s="39">
        <f t="shared" ca="1" si="14"/>
        <v>21.251999999999999</v>
      </c>
      <c r="AN4" s="39">
        <f t="shared" ca="1" si="15"/>
        <v>21.823</v>
      </c>
      <c r="AO4" s="39">
        <f t="shared" ca="1" si="16"/>
        <v>21.974</v>
      </c>
      <c r="AP4" s="39">
        <f t="shared" ca="1" si="17"/>
        <v>22.995999999999999</v>
      </c>
      <c r="AQ4" s="39">
        <f t="shared" ca="1" si="18"/>
        <v>33.284999999999997</v>
      </c>
      <c r="AR4" s="39">
        <f t="shared" ca="1" si="19"/>
        <v>24.481000000000002</v>
      </c>
      <c r="AS4" s="39">
        <f t="shared" ca="1" si="20"/>
        <v>41.06</v>
      </c>
      <c r="AT4" s="39">
        <f t="shared" ca="1" si="21"/>
        <v>39.429000000000002</v>
      </c>
      <c r="AU4" s="57">
        <f t="shared" ca="1" si="22"/>
        <v>41.209000000000003</v>
      </c>
      <c r="AV4" s="39">
        <f t="shared" ca="1" si="23"/>
        <v>31.962</v>
      </c>
      <c r="AW4" s="39">
        <f t="shared" ca="1" si="24"/>
        <v>48.5</v>
      </c>
      <c r="AX4" s="39">
        <f t="shared" ca="1" si="25"/>
        <v>45.444000000000003</v>
      </c>
      <c r="AY4" s="58">
        <f t="shared" ca="1" si="26"/>
        <v>80</v>
      </c>
      <c r="AZ4" s="39">
        <f t="shared" ca="1" si="27"/>
        <v>180</v>
      </c>
      <c r="BA4" s="39">
        <f t="shared" ca="1" si="28"/>
        <v>30</v>
      </c>
      <c r="BB4" s="39">
        <f t="shared" ca="1" si="29"/>
        <v>30</v>
      </c>
      <c r="BC4" s="39">
        <f t="shared" ca="1" si="30"/>
        <v>30</v>
      </c>
      <c r="BD4" s="39">
        <f t="shared" ca="1" si="31"/>
        <v>30</v>
      </c>
      <c r="BE4" s="39">
        <f t="shared" ca="1" si="32"/>
        <v>20</v>
      </c>
      <c r="BF4" s="39">
        <f t="shared" ca="1" si="33"/>
        <v>60</v>
      </c>
      <c r="BG4" s="39">
        <f t="shared" ca="1" si="34"/>
        <v>220</v>
      </c>
      <c r="BH4" s="39">
        <f t="shared" ca="1" si="35"/>
        <v>130</v>
      </c>
      <c r="BI4" s="39">
        <f t="shared" ca="1" si="36"/>
        <v>20</v>
      </c>
      <c r="BJ4" s="39">
        <f t="shared" ca="1" si="37"/>
        <v>20</v>
      </c>
      <c r="BK4" s="39">
        <f t="shared" ca="1" si="38"/>
        <v>15</v>
      </c>
      <c r="BL4" s="39">
        <f t="shared" ca="1" si="39"/>
        <v>20</v>
      </c>
      <c r="BM4" s="39">
        <f t="shared" ca="1" si="40"/>
        <v>20</v>
      </c>
      <c r="BN4" s="39">
        <f t="shared" ca="1" si="41"/>
        <v>20</v>
      </c>
      <c r="BO4" s="39">
        <f t="shared" ca="1" si="42"/>
        <v>20</v>
      </c>
      <c r="BP4" s="39">
        <f t="shared" ca="1" si="43"/>
        <v>20</v>
      </c>
      <c r="BQ4" s="39">
        <f t="shared" ca="1" si="44"/>
        <v>30</v>
      </c>
      <c r="BR4" s="39">
        <f t="shared" ca="1" si="45"/>
        <v>10</v>
      </c>
      <c r="BS4" s="57">
        <f t="shared" ca="1" si="46"/>
        <v>12</v>
      </c>
      <c r="BT4" s="39">
        <f t="shared" ca="1" si="47"/>
        <v>150</v>
      </c>
      <c r="BU4" s="39">
        <f t="shared" ca="1" si="48"/>
        <v>30</v>
      </c>
      <c r="BV4" s="39">
        <f t="shared" ca="1" si="49"/>
        <v>700</v>
      </c>
      <c r="BX4" s="136"/>
      <c r="BY4" s="40" t="s">
        <v>338</v>
      </c>
      <c r="BZ4" s="39">
        <v>77.884</v>
      </c>
      <c r="CA4" s="39">
        <v>78.211299999999994</v>
      </c>
    </row>
    <row r="5" spans="1:79" x14ac:dyDescent="0.15">
      <c r="A5" s="37" t="s">
        <v>77</v>
      </c>
      <c r="B5" s="53">
        <f t="shared" ca="1" si="0"/>
        <v>42391</v>
      </c>
      <c r="C5" s="39">
        <f t="shared" ca="1" si="50"/>
        <v>74.109000000000009</v>
      </c>
      <c r="D5" s="39">
        <f t="shared" ca="1" si="1"/>
        <v>68.907299999999992</v>
      </c>
      <c r="E5" s="39">
        <f t="shared" ca="1" si="51"/>
        <v>59.132000000000005</v>
      </c>
      <c r="F5" s="39">
        <f t="shared" ca="1" si="52"/>
        <v>55.186999999999998</v>
      </c>
      <c r="G5" s="39">
        <f t="shared" ca="1" si="53"/>
        <v>53.182999999999993</v>
      </c>
      <c r="H5" s="39">
        <f t="shared" ca="1" si="54"/>
        <v>51.960000000000008</v>
      </c>
      <c r="I5" s="39">
        <f t="shared" ca="1" si="55"/>
        <v>51.947000000000003</v>
      </c>
      <c r="J5" s="39">
        <f t="shared" ca="1" si="56"/>
        <v>64.698299999999989</v>
      </c>
      <c r="K5" s="39">
        <f t="shared" ca="1" si="57"/>
        <v>59.307699999999997</v>
      </c>
      <c r="L5" s="39">
        <f t="shared" ca="1" si="58"/>
        <v>57.341800000000006</v>
      </c>
      <c r="M5" s="39">
        <f t="shared" ca="1" si="59"/>
        <v>54.240300000000005</v>
      </c>
      <c r="N5" s="39">
        <f t="shared" ca="1" si="60"/>
        <v>52.858899999999991</v>
      </c>
      <c r="O5" s="39">
        <f t="shared" ca="1" si="61"/>
        <v>51.222200000000001</v>
      </c>
      <c r="P5" s="39">
        <f t="shared" ca="1" si="62"/>
        <v>50.778999999999996</v>
      </c>
      <c r="Q5" s="39">
        <f t="shared" ca="1" si="63"/>
        <v>51.027000000000008</v>
      </c>
      <c r="R5" s="39">
        <f t="shared" ca="1" si="64"/>
        <v>51.486999999999995</v>
      </c>
      <c r="S5" s="39">
        <f t="shared" ca="1" si="65"/>
        <v>67.353999999999999</v>
      </c>
      <c r="T5" s="39">
        <f t="shared" ca="1" si="66"/>
        <v>62.182999999999993</v>
      </c>
      <c r="U5" s="39">
        <f t="shared" ca="1" si="67"/>
        <v>53.991</v>
      </c>
      <c r="V5" s="39">
        <f t="shared" ca="1" si="68"/>
        <v>54.720999999999997</v>
      </c>
      <c r="W5" s="57">
        <f t="shared" ca="1" si="69"/>
        <v>52.663999999999994</v>
      </c>
      <c r="X5" s="57">
        <f t="shared" ca="1" si="70"/>
        <v>97.030999999999977</v>
      </c>
      <c r="Y5" s="57">
        <f t="shared" ca="1" si="71"/>
        <v>80.725999999999971</v>
      </c>
      <c r="Z5" s="57">
        <f t="shared" ca="1" si="72"/>
        <v>83.772999999999996</v>
      </c>
      <c r="AA5" s="58">
        <f t="shared" ca="1" si="2"/>
        <v>4.085</v>
      </c>
      <c r="AB5" s="39">
        <f t="shared" ca="1" si="3"/>
        <v>9.3040000000000003</v>
      </c>
      <c r="AC5" s="39">
        <f t="shared" ca="1" si="4"/>
        <v>19.038</v>
      </c>
      <c r="AD5" s="39">
        <f t="shared" ca="1" si="5"/>
        <v>22.995000000000001</v>
      </c>
      <c r="AE5" s="39">
        <f t="shared" ca="1" si="6"/>
        <v>25.006</v>
      </c>
      <c r="AF5" s="39">
        <f t="shared" ca="1" si="7"/>
        <v>26.19</v>
      </c>
      <c r="AG5" s="39">
        <f t="shared" ca="1" si="8"/>
        <v>26.247</v>
      </c>
      <c r="AH5" s="39">
        <f t="shared" ca="1" si="9"/>
        <v>7.8849999999999998</v>
      </c>
      <c r="AI5" s="39">
        <f t="shared" ca="1" si="10"/>
        <v>13.282999999999999</v>
      </c>
      <c r="AJ5" s="39">
        <f t="shared" ca="1" si="11"/>
        <v>15.398</v>
      </c>
      <c r="AK5" s="39">
        <f t="shared" ca="1" si="12"/>
        <v>18.372</v>
      </c>
      <c r="AL5" s="39">
        <f t="shared" ca="1" si="13"/>
        <v>19.803999999999998</v>
      </c>
      <c r="AM5" s="39">
        <f t="shared" ca="1" si="14"/>
        <v>21.295000000000002</v>
      </c>
      <c r="AN5" s="39">
        <f t="shared" ca="1" si="15"/>
        <v>21.789000000000001</v>
      </c>
      <c r="AO5" s="39">
        <f t="shared" ca="1" si="16"/>
        <v>21.655999999999999</v>
      </c>
      <c r="AP5" s="39">
        <f t="shared" ca="1" si="17"/>
        <v>22.800999999999998</v>
      </c>
      <c r="AQ5" s="39">
        <f t="shared" ca="1" si="18"/>
        <v>33.14</v>
      </c>
      <c r="AR5" s="39">
        <f t="shared" ca="1" si="19"/>
        <v>24.327999999999999</v>
      </c>
      <c r="AS5" s="39">
        <f t="shared" ca="1" si="20"/>
        <v>39.954999999999998</v>
      </c>
      <c r="AT5" s="39">
        <f t="shared" ca="1" si="21"/>
        <v>39.229999999999997</v>
      </c>
      <c r="AU5" s="57">
        <f t="shared" ca="1" si="22"/>
        <v>41.267000000000003</v>
      </c>
      <c r="AV5" s="39">
        <f t="shared" ca="1" si="23"/>
        <v>31.885999999999999</v>
      </c>
      <c r="AW5" s="39">
        <f t="shared" ca="1" si="24"/>
        <v>48.365000000000002</v>
      </c>
      <c r="AX5" s="39">
        <f t="shared" ca="1" si="25"/>
        <v>45.627000000000002</v>
      </c>
      <c r="AY5" s="58">
        <f t="shared" ca="1" si="26"/>
        <v>80</v>
      </c>
      <c r="AZ5" s="39">
        <f t="shared" ca="1" si="27"/>
        <v>150</v>
      </c>
      <c r="BA5" s="39">
        <f t="shared" ca="1" si="28"/>
        <v>30</v>
      </c>
      <c r="BB5" s="39">
        <f t="shared" ca="1" si="29"/>
        <v>30</v>
      </c>
      <c r="BC5" s="39">
        <f t="shared" ca="1" si="30"/>
        <v>25</v>
      </c>
      <c r="BD5" s="39">
        <f t="shared" ca="1" si="31"/>
        <v>30</v>
      </c>
      <c r="BE5" s="39">
        <f t="shared" ca="1" si="32"/>
        <v>15</v>
      </c>
      <c r="BF5" s="39">
        <f t="shared" ca="1" si="33"/>
        <v>50</v>
      </c>
      <c r="BG5" s="39">
        <f t="shared" ca="1" si="34"/>
        <v>250</v>
      </c>
      <c r="BH5" s="39">
        <f t="shared" ca="1" si="35"/>
        <v>150</v>
      </c>
      <c r="BI5" s="39">
        <f t="shared" ca="1" si="36"/>
        <v>100</v>
      </c>
      <c r="BJ5" s="39">
        <f t="shared" ca="1" si="37"/>
        <v>15</v>
      </c>
      <c r="BK5" s="39">
        <f t="shared" ca="1" si="38"/>
        <v>15</v>
      </c>
      <c r="BL5" s="39">
        <f t="shared" ca="1" si="39"/>
        <v>20</v>
      </c>
      <c r="BM5" s="39">
        <f t="shared" ca="1" si="40"/>
        <v>15</v>
      </c>
      <c r="BN5" s="39">
        <f t="shared" ca="1" si="41"/>
        <v>15</v>
      </c>
      <c r="BO5" s="39">
        <f t="shared" ca="1" si="42"/>
        <v>20</v>
      </c>
      <c r="BP5" s="39">
        <f t="shared" ca="1" si="43"/>
        <v>20</v>
      </c>
      <c r="BQ5" s="39">
        <f t="shared" ca="1" si="44"/>
        <v>25</v>
      </c>
      <c r="BR5" s="39">
        <f t="shared" ca="1" si="45"/>
        <v>8</v>
      </c>
      <c r="BS5" s="57">
        <f t="shared" ca="1" si="46"/>
        <v>15</v>
      </c>
      <c r="BT5" s="39">
        <f t="shared" ca="1" si="47"/>
        <v>130</v>
      </c>
      <c r="BU5" s="39">
        <f t="shared" ca="1" si="48"/>
        <v>30</v>
      </c>
      <c r="BV5" s="39">
        <f t="shared" ca="1" si="49"/>
        <v>700</v>
      </c>
      <c r="BX5" s="136"/>
      <c r="BY5" s="40" t="s">
        <v>339</v>
      </c>
      <c r="BZ5" s="39">
        <v>77.884</v>
      </c>
      <c r="CA5" s="39">
        <v>78.17</v>
      </c>
    </row>
    <row r="6" spans="1:79" x14ac:dyDescent="0.15">
      <c r="A6" s="37" t="s">
        <v>80</v>
      </c>
      <c r="B6" s="53">
        <f t="shared" ca="1" si="0"/>
        <v>42396</v>
      </c>
      <c r="C6" s="39">
        <f t="shared" ca="1" si="50"/>
        <v>74.099000000000004</v>
      </c>
      <c r="D6" s="39">
        <f t="shared" ca="1" si="1"/>
        <v>68.906299999999987</v>
      </c>
      <c r="E6" s="39">
        <f t="shared" ca="1" si="51"/>
        <v>58.763000000000005</v>
      </c>
      <c r="F6" s="39">
        <f t="shared" ca="1" si="52"/>
        <v>55.17</v>
      </c>
      <c r="G6" s="39">
        <f t="shared" ca="1" si="53"/>
        <v>52.950999999999993</v>
      </c>
      <c r="H6" s="39">
        <f t="shared" ca="1" si="54"/>
        <v>51.555000000000007</v>
      </c>
      <c r="I6" s="39">
        <f t="shared" ca="1" si="55"/>
        <v>51.561999999999998</v>
      </c>
      <c r="J6" s="39">
        <f t="shared" ca="1" si="56"/>
        <v>64.474299999999999</v>
      </c>
      <c r="K6" s="39">
        <f t="shared" ca="1" si="57"/>
        <v>58.926699999999997</v>
      </c>
      <c r="L6" s="39">
        <f t="shared" ca="1" si="58"/>
        <v>57.251800000000003</v>
      </c>
      <c r="M6" s="39">
        <f t="shared" ca="1" si="59"/>
        <v>53.996300000000005</v>
      </c>
      <c r="N6" s="39">
        <f t="shared" ca="1" si="60"/>
        <v>52.595899999999993</v>
      </c>
      <c r="O6" s="39">
        <f t="shared" ca="1" si="61"/>
        <v>51.163200000000003</v>
      </c>
      <c r="P6" s="39">
        <f t="shared" ca="1" si="62"/>
        <v>50.620999999999995</v>
      </c>
      <c r="Q6" s="39">
        <f t="shared" ca="1" si="63"/>
        <v>50.591000000000008</v>
      </c>
      <c r="R6" s="39">
        <f t="shared" ca="1" si="64"/>
        <v>50.974999999999994</v>
      </c>
      <c r="S6" s="39">
        <f t="shared" ca="1" si="65"/>
        <v>67.259999999999991</v>
      </c>
      <c r="T6" s="39">
        <f t="shared" ca="1" si="66"/>
        <v>62.098999999999997</v>
      </c>
      <c r="U6" s="39">
        <f t="shared" ca="1" si="67"/>
        <v>52.582999999999998</v>
      </c>
      <c r="V6" s="39">
        <f t="shared" ca="1" si="68"/>
        <v>54.362999999999992</v>
      </c>
      <c r="W6" s="57">
        <f t="shared" ca="1" si="69"/>
        <v>52.571999999999996</v>
      </c>
      <c r="X6" s="57">
        <f t="shared" ca="1" si="70"/>
        <v>96.729999999999976</v>
      </c>
      <c r="Y6" s="57">
        <f t="shared" ca="1" si="71"/>
        <v>80.437999999999988</v>
      </c>
      <c r="Z6" s="57">
        <f t="shared" ca="1" si="72"/>
        <v>84.365000000000009</v>
      </c>
      <c r="AA6" s="58">
        <f t="shared" ca="1" si="2"/>
        <v>4.0949999999999998</v>
      </c>
      <c r="AB6" s="39">
        <f t="shared" ca="1" si="3"/>
        <v>9.3049999999999997</v>
      </c>
      <c r="AC6" s="39">
        <f t="shared" ca="1" si="4"/>
        <v>19.407</v>
      </c>
      <c r="AD6" s="39">
        <f t="shared" ca="1" si="5"/>
        <v>23.012</v>
      </c>
      <c r="AE6" s="39">
        <f t="shared" ca="1" si="6"/>
        <v>25.238</v>
      </c>
      <c r="AF6" s="39">
        <f t="shared" ca="1" si="7"/>
        <v>26.594999999999999</v>
      </c>
      <c r="AG6" s="39">
        <f t="shared" ca="1" si="8"/>
        <v>26.632000000000001</v>
      </c>
      <c r="AH6" s="39">
        <f t="shared" ca="1" si="9"/>
        <v>8.109</v>
      </c>
      <c r="AI6" s="39">
        <f t="shared" ca="1" si="10"/>
        <v>13.664</v>
      </c>
      <c r="AJ6" s="39">
        <f t="shared" ca="1" si="11"/>
        <v>15.488</v>
      </c>
      <c r="AK6" s="39">
        <f t="shared" ca="1" si="12"/>
        <v>18.616</v>
      </c>
      <c r="AL6" s="39">
        <f t="shared" ca="1" si="13"/>
        <v>20.067</v>
      </c>
      <c r="AM6" s="39">
        <f t="shared" ca="1" si="14"/>
        <v>21.353999999999999</v>
      </c>
      <c r="AN6" s="39">
        <f t="shared" ca="1" si="15"/>
        <v>21.946999999999999</v>
      </c>
      <c r="AO6" s="39">
        <f t="shared" ca="1" si="16"/>
        <v>22.091999999999999</v>
      </c>
      <c r="AP6" s="39">
        <f t="shared" ca="1" si="17"/>
        <v>23.312999999999999</v>
      </c>
      <c r="AQ6" s="39">
        <f t="shared" ca="1" si="18"/>
        <v>33.234000000000002</v>
      </c>
      <c r="AR6" s="39">
        <f t="shared" ca="1" si="19"/>
        <v>24.411999999999999</v>
      </c>
      <c r="AS6" s="39">
        <f t="shared" ca="1" si="20"/>
        <v>41.363</v>
      </c>
      <c r="AT6" s="39">
        <f t="shared" ca="1" si="21"/>
        <v>39.588000000000001</v>
      </c>
      <c r="AU6" s="57">
        <f t="shared" ca="1" si="22"/>
        <v>41.359000000000002</v>
      </c>
      <c r="AV6" s="39">
        <f t="shared" ca="1" si="23"/>
        <v>32.186999999999998</v>
      </c>
      <c r="AW6" s="39">
        <f t="shared" ca="1" si="24"/>
        <v>48.652999999999999</v>
      </c>
      <c r="AX6" s="39">
        <f t="shared" ca="1" si="25"/>
        <v>45.034999999999997</v>
      </c>
      <c r="AY6" s="58">
        <f t="shared" ca="1" si="26"/>
        <v>80</v>
      </c>
      <c r="AZ6" s="39">
        <f t="shared" ca="1" si="27"/>
        <v>180</v>
      </c>
      <c r="BA6" s="39">
        <f t="shared" ca="1" si="28"/>
        <v>30</v>
      </c>
      <c r="BB6" s="39">
        <f t="shared" ca="1" si="29"/>
        <v>30</v>
      </c>
      <c r="BC6" s="39">
        <f t="shared" ca="1" si="30"/>
        <v>25</v>
      </c>
      <c r="BD6" s="39">
        <f t="shared" ca="1" si="31"/>
        <v>30</v>
      </c>
      <c r="BE6" s="39">
        <f t="shared" ca="1" si="32"/>
        <v>15</v>
      </c>
      <c r="BF6" s="39">
        <f t="shared" ca="1" si="33"/>
        <v>80</v>
      </c>
      <c r="BG6" s="39">
        <f t="shared" ca="1" si="34"/>
        <v>280</v>
      </c>
      <c r="BH6" s="39">
        <f t="shared" ca="1" si="35"/>
        <v>700</v>
      </c>
      <c r="BI6" s="39">
        <f t="shared" ca="1" si="36"/>
        <v>70</v>
      </c>
      <c r="BJ6" s="39">
        <f t="shared" ca="1" si="37"/>
        <v>20</v>
      </c>
      <c r="BK6" s="39">
        <f t="shared" ca="1" si="38"/>
        <v>20</v>
      </c>
      <c r="BL6" s="39">
        <f t="shared" ca="1" si="39"/>
        <v>12</v>
      </c>
      <c r="BM6" s="39">
        <f t="shared" ca="1" si="40"/>
        <v>15</v>
      </c>
      <c r="BN6" s="39">
        <f t="shared" ca="1" si="41"/>
        <v>15</v>
      </c>
      <c r="BO6" s="39">
        <f t="shared" ca="1" si="42"/>
        <v>20</v>
      </c>
      <c r="BP6" s="39">
        <f t="shared" ca="1" si="43"/>
        <v>20</v>
      </c>
      <c r="BQ6" s="39">
        <f t="shared" ca="1" si="44"/>
        <v>20</v>
      </c>
      <c r="BR6" s="39">
        <f t="shared" ca="1" si="45"/>
        <v>10</v>
      </c>
      <c r="BS6" s="57">
        <f t="shared" ca="1" si="46"/>
        <v>12</v>
      </c>
      <c r="BT6" s="39">
        <f t="shared" ca="1" si="47"/>
        <v>180</v>
      </c>
      <c r="BU6" s="39">
        <f t="shared" ca="1" si="48"/>
        <v>30</v>
      </c>
      <c r="BV6" s="39">
        <f t="shared" ca="1" si="49"/>
        <v>700</v>
      </c>
      <c r="BX6" s="136"/>
      <c r="BY6" s="40" t="s">
        <v>340</v>
      </c>
      <c r="BZ6" s="39">
        <v>77.884</v>
      </c>
      <c r="CA6" s="39">
        <v>78.182000000000002</v>
      </c>
    </row>
    <row r="7" spans="1:79" x14ac:dyDescent="0.15">
      <c r="A7" s="37" t="s">
        <v>84</v>
      </c>
      <c r="B7" s="53">
        <f t="shared" ca="1" si="0"/>
        <v>42405</v>
      </c>
      <c r="C7" s="39">
        <f t="shared" ca="1" si="50"/>
        <v>74.073999999999998</v>
      </c>
      <c r="D7" s="39">
        <f t="shared" ca="1" si="1"/>
        <v>68.700299999999999</v>
      </c>
      <c r="E7" s="39">
        <f t="shared" ca="1" si="51"/>
        <v>58.635000000000005</v>
      </c>
      <c r="F7" s="39">
        <f t="shared" ca="1" si="52"/>
        <v>55.189000000000007</v>
      </c>
      <c r="G7" s="39">
        <f t="shared" ca="1" si="53"/>
        <v>53.24799999999999</v>
      </c>
      <c r="H7" s="39">
        <f t="shared" ca="1" si="54"/>
        <v>51.84</v>
      </c>
      <c r="I7" s="39">
        <f t="shared" ca="1" si="55"/>
        <v>51.866</v>
      </c>
      <c r="J7" s="39">
        <f t="shared" ca="1" si="56"/>
        <v>64.601299999999995</v>
      </c>
      <c r="K7" s="39">
        <f t="shared" ca="1" si="57"/>
        <v>59.145699999999998</v>
      </c>
      <c r="L7" s="39">
        <f t="shared" ca="1" si="58"/>
        <v>57.231800000000007</v>
      </c>
      <c r="M7" s="39">
        <f t="shared" ca="1" si="59"/>
        <v>53.987300000000005</v>
      </c>
      <c r="N7" s="39">
        <f t="shared" ca="1" si="60"/>
        <v>52.724899999999991</v>
      </c>
      <c r="O7" s="39">
        <f t="shared" ca="1" si="61"/>
        <v>51.233200000000004</v>
      </c>
      <c r="P7" s="39">
        <f t="shared" ca="1" si="62"/>
        <v>50.762999999999998</v>
      </c>
      <c r="Q7" s="39">
        <f t="shared" ca="1" si="63"/>
        <v>50.546000000000006</v>
      </c>
      <c r="R7" s="39">
        <f t="shared" ca="1" si="64"/>
        <v>51.143000000000001</v>
      </c>
      <c r="S7" s="39">
        <f t="shared" ca="1" si="65"/>
        <v>67.144000000000005</v>
      </c>
      <c r="T7" s="39">
        <f t="shared" ca="1" si="66"/>
        <v>62.031999999999996</v>
      </c>
      <c r="U7" s="39">
        <f t="shared" ca="1" si="67"/>
        <v>53.283999999999999</v>
      </c>
      <c r="V7" s="39">
        <f t="shared" ca="1" si="68"/>
        <v>54.631999999999991</v>
      </c>
      <c r="W7" s="57">
        <f t="shared" ca="1" si="69"/>
        <v>52.701000000000001</v>
      </c>
      <c r="X7" s="57">
        <f t="shared" ca="1" si="70"/>
        <v>96.952999999999975</v>
      </c>
      <c r="Y7" s="57">
        <f t="shared" ca="1" si="71"/>
        <v>80.065999999999974</v>
      </c>
      <c r="Z7" s="57">
        <f t="shared" ca="1" si="72"/>
        <v>84.412000000000006</v>
      </c>
      <c r="AA7" s="58">
        <f t="shared" ca="1" si="2"/>
        <v>4.12</v>
      </c>
      <c r="AB7" s="39">
        <f t="shared" ca="1" si="3"/>
        <v>9.5109999999999992</v>
      </c>
      <c r="AC7" s="39">
        <f t="shared" ca="1" si="4"/>
        <v>19.535</v>
      </c>
      <c r="AD7" s="39">
        <f t="shared" ca="1" si="5"/>
        <v>22.992999999999999</v>
      </c>
      <c r="AE7" s="39">
        <f t="shared" ca="1" si="6"/>
        <v>24.940999999999999</v>
      </c>
      <c r="AF7" s="39">
        <f t="shared" ca="1" si="7"/>
        <v>26.31</v>
      </c>
      <c r="AG7" s="39">
        <f t="shared" ca="1" si="8"/>
        <v>26.327999999999999</v>
      </c>
      <c r="AH7" s="39">
        <f t="shared" ca="1" si="9"/>
        <v>7.9820000000000002</v>
      </c>
      <c r="AI7" s="39">
        <f t="shared" ca="1" si="10"/>
        <v>13.445</v>
      </c>
      <c r="AJ7" s="39">
        <f t="shared" ca="1" si="11"/>
        <v>15.507999999999999</v>
      </c>
      <c r="AK7" s="39">
        <f t="shared" ca="1" si="12"/>
        <v>18.625</v>
      </c>
      <c r="AL7" s="39">
        <f t="shared" ca="1" si="13"/>
        <v>19.937999999999999</v>
      </c>
      <c r="AM7" s="39">
        <f t="shared" ca="1" si="14"/>
        <v>21.283999999999999</v>
      </c>
      <c r="AN7" s="39">
        <f t="shared" ca="1" si="15"/>
        <v>21.805</v>
      </c>
      <c r="AO7" s="39">
        <f t="shared" ca="1" si="16"/>
        <v>22.137</v>
      </c>
      <c r="AP7" s="39">
        <f t="shared" ca="1" si="17"/>
        <v>23.145</v>
      </c>
      <c r="AQ7" s="39">
        <f t="shared" ca="1" si="18"/>
        <v>33.35</v>
      </c>
      <c r="AR7" s="39">
        <f t="shared" ca="1" si="19"/>
        <v>24.478999999999999</v>
      </c>
      <c r="AS7" s="39">
        <f t="shared" ca="1" si="20"/>
        <v>40.661999999999999</v>
      </c>
      <c r="AT7" s="39">
        <f t="shared" ca="1" si="21"/>
        <v>39.319000000000003</v>
      </c>
      <c r="AU7" s="57">
        <f t="shared" ca="1" si="22"/>
        <v>41.23</v>
      </c>
      <c r="AV7" s="39">
        <f t="shared" ref="AV7:AV54" ca="1" si="73">INDIRECT(A7&amp;"!B30")</f>
        <v>31.963999999999999</v>
      </c>
      <c r="AW7" s="39">
        <f t="shared" ref="AW7:AW54" ca="1" si="74">INDIRECT(A7&amp;"!C30")</f>
        <v>49.024999999999999</v>
      </c>
      <c r="AX7" s="39">
        <f t="shared" ref="AX7:AX54" ca="1" si="75">INDIRECT(A7&amp;"!D30")</f>
        <v>44.988</v>
      </c>
      <c r="AY7" s="58">
        <f t="shared" ca="1" si="26"/>
        <v>75</v>
      </c>
      <c r="AZ7" s="39">
        <f t="shared" ca="1" si="27"/>
        <v>180</v>
      </c>
      <c r="BA7" s="39">
        <f t="shared" ca="1" si="28"/>
        <v>30</v>
      </c>
      <c r="BB7" s="39">
        <f t="shared" ca="1" si="29"/>
        <v>30</v>
      </c>
      <c r="BC7" s="39">
        <f t="shared" ca="1" si="30"/>
        <v>20</v>
      </c>
      <c r="BD7" s="39">
        <f t="shared" ca="1" si="31"/>
        <v>25</v>
      </c>
      <c r="BE7" s="39">
        <f t="shared" ca="1" si="32"/>
        <v>15</v>
      </c>
      <c r="BF7" s="39">
        <f t="shared" ca="1" si="33"/>
        <v>75</v>
      </c>
      <c r="BG7" s="39">
        <f t="shared" ca="1" si="34"/>
        <v>250</v>
      </c>
      <c r="BH7" s="39">
        <f t="shared" ca="1" si="35"/>
        <v>500</v>
      </c>
      <c r="BI7" s="39">
        <f t="shared" ca="1" si="36"/>
        <v>75</v>
      </c>
      <c r="BJ7" s="39">
        <f t="shared" ca="1" si="37"/>
        <v>25</v>
      </c>
      <c r="BK7" s="39">
        <f t="shared" ca="1" si="38"/>
        <v>20</v>
      </c>
      <c r="BL7" s="39">
        <f t="shared" ca="1" si="39"/>
        <v>12</v>
      </c>
      <c r="BM7" s="39">
        <f t="shared" ca="1" si="40"/>
        <v>15</v>
      </c>
      <c r="BN7" s="39">
        <f t="shared" ca="1" si="41"/>
        <v>20</v>
      </c>
      <c r="BO7" s="39">
        <f t="shared" ca="1" si="42"/>
        <v>20</v>
      </c>
      <c r="BP7" s="39">
        <f t="shared" ca="1" si="43"/>
        <v>20</v>
      </c>
      <c r="BQ7" s="39">
        <f t="shared" ca="1" si="44"/>
        <v>20</v>
      </c>
      <c r="BR7" s="39">
        <f t="shared" ca="1" si="45"/>
        <v>10</v>
      </c>
      <c r="BS7" s="57">
        <f t="shared" ca="1" si="46"/>
        <v>15</v>
      </c>
      <c r="BT7" s="39">
        <f t="shared" ref="BT7:BT54" ca="1" si="76">INDIRECT(A7&amp;"!B32")</f>
        <v>150</v>
      </c>
      <c r="BU7" s="39">
        <f t="shared" ref="BU7:BU54" ca="1" si="77">INDIRECT(A7&amp;"!C32")</f>
        <v>30</v>
      </c>
      <c r="BV7" s="39">
        <f t="shared" ref="BV7:BV54" ca="1" si="78">INDIRECT(A7&amp;"!D32")</f>
        <v>400</v>
      </c>
      <c r="BX7" s="136"/>
      <c r="BY7" s="40" t="s">
        <v>341</v>
      </c>
      <c r="BZ7" s="39">
        <v>77.884</v>
      </c>
      <c r="CA7" s="39">
        <v>78.188999999999993</v>
      </c>
    </row>
    <row r="8" spans="1:79" x14ac:dyDescent="0.15">
      <c r="A8" s="37" t="s">
        <v>85</v>
      </c>
      <c r="B8" s="53">
        <f t="shared" ca="1" si="0"/>
        <v>42410</v>
      </c>
      <c r="C8" s="39">
        <f t="shared" ca="1" si="50"/>
        <v>74.102000000000004</v>
      </c>
      <c r="D8" s="39">
        <f t="shared" ca="1" si="1"/>
        <v>69.001299999999986</v>
      </c>
      <c r="E8" s="39">
        <f t="shared" ca="1" si="51"/>
        <v>58.801000000000002</v>
      </c>
      <c r="F8" s="39">
        <f t="shared" ca="1" si="52"/>
        <v>54.876000000000005</v>
      </c>
      <c r="G8" s="39">
        <f t="shared" ca="1" si="53"/>
        <v>52.944999999999993</v>
      </c>
      <c r="H8" s="39">
        <f t="shared" ca="1" si="54"/>
        <v>51.565000000000005</v>
      </c>
      <c r="I8" s="39">
        <f t="shared" ca="1" si="55"/>
        <v>51.521000000000001</v>
      </c>
      <c r="J8" s="39">
        <f t="shared" ca="1" si="56"/>
        <v>64.408299999999997</v>
      </c>
      <c r="K8" s="39">
        <f t="shared" ca="1" si="57"/>
        <v>58.997699999999995</v>
      </c>
      <c r="L8" s="39">
        <f t="shared" ca="1" si="58"/>
        <v>57.280799999999999</v>
      </c>
      <c r="M8" s="39">
        <f t="shared" ca="1" si="59"/>
        <v>53.956300000000006</v>
      </c>
      <c r="N8" s="39">
        <f t="shared" ca="1" si="60"/>
        <v>52.594899999999996</v>
      </c>
      <c r="O8" s="39">
        <f t="shared" ca="1" si="61"/>
        <v>51.164200000000001</v>
      </c>
      <c r="P8" s="39">
        <f t="shared" ca="1" si="62"/>
        <v>50.614999999999995</v>
      </c>
      <c r="Q8" s="39">
        <f t="shared" ca="1" si="63"/>
        <v>50.534000000000006</v>
      </c>
      <c r="R8" s="39">
        <f t="shared" ca="1" si="64"/>
        <v>50.977999999999994</v>
      </c>
      <c r="S8" s="39">
        <f t="shared" ca="1" si="65"/>
        <v>66.921999999999997</v>
      </c>
      <c r="T8" s="39">
        <f t="shared" ca="1" si="66"/>
        <v>61.765000000000001</v>
      </c>
      <c r="U8" s="39">
        <f t="shared" ca="1" si="67"/>
        <v>52.545999999999999</v>
      </c>
      <c r="V8" s="39">
        <f t="shared" ca="1" si="68"/>
        <v>54.364999999999995</v>
      </c>
      <c r="W8" s="57">
        <f t="shared" ca="1" si="69"/>
        <v>52.567</v>
      </c>
      <c r="X8" s="57">
        <f t="shared" ca="1" si="70"/>
        <v>96.60899999999998</v>
      </c>
      <c r="Y8" s="57">
        <f t="shared" ca="1" si="71"/>
        <v>80.384999999999977</v>
      </c>
      <c r="Z8" s="57">
        <f t="shared" ca="1" si="72"/>
        <v>84.969000000000008</v>
      </c>
      <c r="AA8" s="58">
        <f t="shared" ca="1" si="2"/>
        <v>4.0919999999999996</v>
      </c>
      <c r="AB8" s="39">
        <f t="shared" ca="1" si="3"/>
        <v>9.2100000000000009</v>
      </c>
      <c r="AC8" s="39">
        <f t="shared" ca="1" si="4"/>
        <v>19.369</v>
      </c>
      <c r="AD8" s="39">
        <f t="shared" ca="1" si="5"/>
        <v>23.306000000000001</v>
      </c>
      <c r="AE8" s="39">
        <f t="shared" ca="1" si="6"/>
        <v>25.244</v>
      </c>
      <c r="AF8" s="39">
        <f t="shared" ca="1" si="7"/>
        <v>26.585000000000001</v>
      </c>
      <c r="AG8" s="39">
        <f t="shared" ca="1" si="8"/>
        <v>26.672999999999998</v>
      </c>
      <c r="AH8" s="39">
        <f t="shared" ca="1" si="9"/>
        <v>8.1750000000000007</v>
      </c>
      <c r="AI8" s="39">
        <f t="shared" ca="1" si="10"/>
        <v>13.593</v>
      </c>
      <c r="AJ8" s="39">
        <f t="shared" ca="1" si="11"/>
        <v>15.459</v>
      </c>
      <c r="AK8" s="39">
        <f t="shared" ca="1" si="12"/>
        <v>18.655999999999999</v>
      </c>
      <c r="AL8" s="39">
        <f t="shared" ca="1" si="13"/>
        <v>20.068000000000001</v>
      </c>
      <c r="AM8" s="39">
        <f t="shared" ca="1" si="14"/>
        <v>21.353000000000002</v>
      </c>
      <c r="AN8" s="39">
        <f t="shared" ca="1" si="15"/>
        <v>21.952999999999999</v>
      </c>
      <c r="AO8" s="39">
        <f t="shared" ca="1" si="16"/>
        <v>22.149000000000001</v>
      </c>
      <c r="AP8" s="39">
        <f t="shared" ca="1" si="17"/>
        <v>23.31</v>
      </c>
      <c r="AQ8" s="39">
        <f t="shared" ca="1" si="18"/>
        <v>33.572000000000003</v>
      </c>
      <c r="AR8" s="39">
        <f t="shared" ca="1" si="19"/>
        <v>24.745999999999999</v>
      </c>
      <c r="AS8" s="39">
        <f t="shared" ca="1" si="20"/>
        <v>41.4</v>
      </c>
      <c r="AT8" s="39">
        <f t="shared" ca="1" si="21"/>
        <v>39.585999999999999</v>
      </c>
      <c r="AU8" s="57">
        <f t="shared" ca="1" si="22"/>
        <v>41.363999999999997</v>
      </c>
      <c r="AV8" s="39">
        <f t="shared" ca="1" si="73"/>
        <v>32.308</v>
      </c>
      <c r="AW8" s="39">
        <f t="shared" ca="1" si="74"/>
        <v>48.706000000000003</v>
      </c>
      <c r="AX8" s="39">
        <f t="shared" ca="1" si="75"/>
        <v>44.430999999999997</v>
      </c>
      <c r="AY8" s="58">
        <f t="shared" ca="1" si="26"/>
        <v>100</v>
      </c>
      <c r="AZ8" s="39">
        <f t="shared" ca="1" si="27"/>
        <v>200</v>
      </c>
      <c r="BA8" s="39">
        <f t="shared" ca="1" si="28"/>
        <v>30</v>
      </c>
      <c r="BB8" s="39">
        <f t="shared" ca="1" si="29"/>
        <v>30</v>
      </c>
      <c r="BC8" s="39">
        <f t="shared" ca="1" si="30"/>
        <v>30</v>
      </c>
      <c r="BD8" s="39">
        <f t="shared" ca="1" si="31"/>
        <v>25</v>
      </c>
      <c r="BE8" s="39">
        <f t="shared" ca="1" si="32"/>
        <v>15</v>
      </c>
      <c r="BF8" s="39">
        <f t="shared" ca="1" si="33"/>
        <v>75</v>
      </c>
      <c r="BG8" s="39">
        <f t="shared" ca="1" si="34"/>
        <v>250</v>
      </c>
      <c r="BH8" s="39">
        <f t="shared" ca="1" si="35"/>
        <v>700</v>
      </c>
      <c r="BI8" s="39">
        <f t="shared" ca="1" si="36"/>
        <v>100</v>
      </c>
      <c r="BJ8" s="39">
        <f t="shared" ca="1" si="37"/>
        <v>20</v>
      </c>
      <c r="BK8" s="39">
        <f t="shared" ca="1" si="38"/>
        <v>15</v>
      </c>
      <c r="BL8" s="39">
        <f t="shared" ca="1" si="39"/>
        <v>20</v>
      </c>
      <c r="BM8" s="39">
        <f t="shared" ca="1" si="40"/>
        <v>20</v>
      </c>
      <c r="BN8" s="39">
        <f t="shared" ca="1" si="41"/>
        <v>20</v>
      </c>
      <c r="BO8" s="39">
        <f t="shared" ca="1" si="42"/>
        <v>12</v>
      </c>
      <c r="BP8" s="39">
        <f t="shared" ca="1" si="43"/>
        <v>15</v>
      </c>
      <c r="BQ8" s="39">
        <f t="shared" ca="1" si="44"/>
        <v>25</v>
      </c>
      <c r="BR8" s="39">
        <f t="shared" ca="1" si="45"/>
        <v>10</v>
      </c>
      <c r="BS8" s="57">
        <f t="shared" ca="1" si="46"/>
        <v>15</v>
      </c>
      <c r="BT8" s="39">
        <f t="shared" ca="1" si="76"/>
        <v>150</v>
      </c>
      <c r="BU8" s="39">
        <f t="shared" ca="1" si="77"/>
        <v>30</v>
      </c>
      <c r="BV8" s="39">
        <f t="shared" ca="1" si="78"/>
        <v>700</v>
      </c>
      <c r="BX8" s="136"/>
      <c r="BY8" s="40" t="s">
        <v>342</v>
      </c>
      <c r="BZ8" s="39">
        <v>77.884</v>
      </c>
      <c r="CA8" s="39">
        <v>78.150000000000006</v>
      </c>
    </row>
    <row r="9" spans="1:79" x14ac:dyDescent="0.15">
      <c r="A9" s="37" t="s">
        <v>86</v>
      </c>
      <c r="B9" s="53">
        <f t="shared" ca="1" si="0"/>
        <v>42416</v>
      </c>
      <c r="C9" s="39">
        <f t="shared" ca="1" si="50"/>
        <v>74.126000000000005</v>
      </c>
      <c r="D9" s="39">
        <f t="shared" ca="1" si="1"/>
        <v>68.949299999999994</v>
      </c>
      <c r="E9" s="39">
        <f t="shared" ca="1" si="51"/>
        <v>58.82</v>
      </c>
      <c r="F9" s="39">
        <f t="shared" ca="1" si="52"/>
        <v>54.869</v>
      </c>
      <c r="G9" s="39">
        <f t="shared" ca="1" si="53"/>
        <v>52.984999999999992</v>
      </c>
      <c r="H9" s="39">
        <f t="shared" ca="1" si="54"/>
        <v>51.602000000000004</v>
      </c>
      <c r="I9" s="39">
        <f t="shared" ca="1" si="55"/>
        <v>51.518000000000001</v>
      </c>
      <c r="J9" s="39">
        <f t="shared" ca="1" si="56"/>
        <v>64.3733</v>
      </c>
      <c r="K9" s="39">
        <f t="shared" ca="1" si="57"/>
        <v>58.957700000000003</v>
      </c>
      <c r="L9" s="39">
        <f t="shared" ca="1" si="58"/>
        <v>57.281800000000004</v>
      </c>
      <c r="M9" s="39">
        <f t="shared" ca="1" si="59"/>
        <v>53.960300000000004</v>
      </c>
      <c r="N9" s="39">
        <f t="shared" ca="1" si="60"/>
        <v>52.593899999999991</v>
      </c>
      <c r="O9" s="39">
        <f t="shared" ca="1" si="61"/>
        <v>51.164200000000001</v>
      </c>
      <c r="P9" s="39">
        <f t="shared" ca="1" si="62"/>
        <v>50.613</v>
      </c>
      <c r="Q9" s="39">
        <f t="shared" ca="1" si="63"/>
        <v>50.63600000000001</v>
      </c>
      <c r="R9" s="39">
        <f t="shared" ca="1" si="64"/>
        <v>50.988999999999997</v>
      </c>
      <c r="S9" s="39">
        <f t="shared" ca="1" si="65"/>
        <v>66.942999999999998</v>
      </c>
      <c r="T9" s="39">
        <f t="shared" ca="1" si="66"/>
        <v>61.791999999999994</v>
      </c>
      <c r="U9" s="39">
        <f t="shared" ca="1" si="67"/>
        <v>52.571999999999996</v>
      </c>
      <c r="V9" s="39">
        <f t="shared" ca="1" si="68"/>
        <v>54.377999999999993</v>
      </c>
      <c r="W9" s="57">
        <f t="shared" ca="1" si="69"/>
        <v>52.610999999999997</v>
      </c>
      <c r="X9" s="57">
        <f t="shared" ca="1" si="70"/>
        <v>96.601999999999975</v>
      </c>
      <c r="Y9" s="57">
        <f t="shared" ca="1" si="71"/>
        <v>80.371999999999986</v>
      </c>
      <c r="Z9" s="57">
        <f t="shared" ca="1" si="72"/>
        <v>85.454000000000008</v>
      </c>
      <c r="AA9" s="58">
        <f t="shared" ca="1" si="2"/>
        <v>4.0679999999999996</v>
      </c>
      <c r="AB9" s="39">
        <f t="shared" ca="1" si="3"/>
        <v>9.2620000000000005</v>
      </c>
      <c r="AC9" s="39">
        <f t="shared" ca="1" si="4"/>
        <v>19.350000000000001</v>
      </c>
      <c r="AD9" s="39">
        <f t="shared" ca="1" si="5"/>
        <v>23.312999999999999</v>
      </c>
      <c r="AE9" s="39">
        <f t="shared" ca="1" si="6"/>
        <v>25.204000000000001</v>
      </c>
      <c r="AF9" s="39">
        <f t="shared" ca="1" si="7"/>
        <v>26.547999999999998</v>
      </c>
      <c r="AG9" s="39">
        <f t="shared" ca="1" si="8"/>
        <v>26.675999999999998</v>
      </c>
      <c r="AH9" s="39">
        <f t="shared" ca="1" si="9"/>
        <v>8.2100000000000009</v>
      </c>
      <c r="AI9" s="39">
        <f t="shared" ca="1" si="10"/>
        <v>13.632999999999999</v>
      </c>
      <c r="AJ9" s="39">
        <f t="shared" ca="1" si="11"/>
        <v>15.458</v>
      </c>
      <c r="AK9" s="39">
        <f t="shared" ca="1" si="12"/>
        <v>18.652000000000001</v>
      </c>
      <c r="AL9" s="39">
        <f t="shared" ca="1" si="13"/>
        <v>20.068999999999999</v>
      </c>
      <c r="AM9" s="39">
        <f t="shared" ca="1" si="14"/>
        <v>21.353000000000002</v>
      </c>
      <c r="AN9" s="39">
        <f t="shared" ca="1" si="15"/>
        <v>21.954999999999998</v>
      </c>
      <c r="AO9" s="39">
        <f t="shared" ca="1" si="16"/>
        <v>22.047000000000001</v>
      </c>
      <c r="AP9" s="39">
        <f t="shared" ca="1" si="17"/>
        <v>23.298999999999999</v>
      </c>
      <c r="AQ9" s="39">
        <f t="shared" ca="1" si="18"/>
        <v>33.551000000000002</v>
      </c>
      <c r="AR9" s="39">
        <f t="shared" ca="1" si="19"/>
        <v>24.719000000000001</v>
      </c>
      <c r="AS9" s="39">
        <f t="shared" ca="1" si="20"/>
        <v>41.374000000000002</v>
      </c>
      <c r="AT9" s="39">
        <f t="shared" ca="1" si="21"/>
        <v>39.573</v>
      </c>
      <c r="AU9" s="57">
        <f t="shared" ca="1" si="22"/>
        <v>41.32</v>
      </c>
      <c r="AV9" s="39">
        <f t="shared" ca="1" si="73"/>
        <v>32.314999999999998</v>
      </c>
      <c r="AW9" s="39">
        <f t="shared" ca="1" si="74"/>
        <v>48.719000000000001</v>
      </c>
      <c r="AX9" s="39">
        <f t="shared" ca="1" si="75"/>
        <v>43.945999999999998</v>
      </c>
      <c r="AY9" s="58">
        <f t="shared" ca="1" si="26"/>
        <v>70</v>
      </c>
      <c r="AZ9" s="39">
        <f t="shared" ca="1" si="27"/>
        <v>150</v>
      </c>
      <c r="BA9" s="39">
        <f t="shared" ca="1" si="28"/>
        <v>30</v>
      </c>
      <c r="BB9" s="39">
        <f t="shared" ca="1" si="29"/>
        <v>25</v>
      </c>
      <c r="BC9" s="39">
        <f t="shared" ca="1" si="30"/>
        <v>30</v>
      </c>
      <c r="BD9" s="39">
        <f t="shared" ca="1" si="31"/>
        <v>25</v>
      </c>
      <c r="BE9" s="39">
        <f t="shared" ca="1" si="32"/>
        <v>20</v>
      </c>
      <c r="BF9" s="39">
        <f t="shared" ca="1" si="33"/>
        <v>75</v>
      </c>
      <c r="BG9" s="39">
        <f t="shared" ca="1" si="34"/>
        <v>250</v>
      </c>
      <c r="BH9" s="39">
        <f t="shared" ca="1" si="35"/>
        <v>600</v>
      </c>
      <c r="BI9" s="39">
        <f t="shared" ca="1" si="36"/>
        <v>90</v>
      </c>
      <c r="BJ9" s="39">
        <f t="shared" ca="1" si="37"/>
        <v>20</v>
      </c>
      <c r="BK9" s="39">
        <f t="shared" ca="1" si="38"/>
        <v>15</v>
      </c>
      <c r="BL9" s="39">
        <f t="shared" ca="1" si="39"/>
        <v>20</v>
      </c>
      <c r="BM9" s="39">
        <f t="shared" ca="1" si="40"/>
        <v>20</v>
      </c>
      <c r="BN9" s="39">
        <f t="shared" ca="1" si="41"/>
        <v>20</v>
      </c>
      <c r="BO9" s="39">
        <f t="shared" ca="1" si="42"/>
        <v>12</v>
      </c>
      <c r="BP9" s="39">
        <f t="shared" ca="1" si="43"/>
        <v>15</v>
      </c>
      <c r="BQ9" s="39">
        <f t="shared" ca="1" si="44"/>
        <v>25</v>
      </c>
      <c r="BR9" s="39">
        <f t="shared" ca="1" si="45"/>
        <v>10</v>
      </c>
      <c r="BS9" s="57">
        <f t="shared" ca="1" si="46"/>
        <v>12</v>
      </c>
      <c r="BT9" s="39">
        <f t="shared" ca="1" si="76"/>
        <v>150</v>
      </c>
      <c r="BU9" s="39">
        <f t="shared" ca="1" si="77"/>
        <v>40</v>
      </c>
      <c r="BV9" s="39">
        <f t="shared" ca="1" si="78"/>
        <v>750</v>
      </c>
      <c r="BX9" s="137" t="s">
        <v>343</v>
      </c>
      <c r="BY9" s="40" t="s">
        <v>52</v>
      </c>
      <c r="BZ9" s="115">
        <v>72.313000000000002</v>
      </c>
      <c r="CA9" s="115">
        <v>72.567999999999998</v>
      </c>
    </row>
    <row r="10" spans="1:79" x14ac:dyDescent="0.15">
      <c r="A10" s="37" t="s">
        <v>87</v>
      </c>
      <c r="B10" s="53">
        <f t="shared" ca="1" si="0"/>
        <v>42423</v>
      </c>
      <c r="C10" s="39">
        <f t="shared" ca="1" si="50"/>
        <v>74.552000000000007</v>
      </c>
      <c r="D10" s="39">
        <f t="shared" ca="1" si="1"/>
        <v>69.015299999999996</v>
      </c>
      <c r="E10" s="39">
        <f t="shared" ca="1" si="51"/>
        <v>58.731999999999999</v>
      </c>
      <c r="F10" s="39">
        <f t="shared" ca="1" si="52"/>
        <v>54.966999999999999</v>
      </c>
      <c r="G10" s="39">
        <f t="shared" ca="1" si="53"/>
        <v>53.10499999999999</v>
      </c>
      <c r="H10" s="39">
        <f t="shared" ca="1" si="54"/>
        <v>51.921000000000006</v>
      </c>
      <c r="I10" s="39">
        <f t="shared" ca="1" si="55"/>
        <v>51.591000000000001</v>
      </c>
      <c r="J10" s="39">
        <f t="shared" ca="1" si="56"/>
        <v>64.559299999999993</v>
      </c>
      <c r="K10" s="39">
        <f t="shared" ca="1" si="57"/>
        <v>59.131699999999995</v>
      </c>
      <c r="L10" s="39">
        <f t="shared" ca="1" si="58"/>
        <v>57.343800000000002</v>
      </c>
      <c r="M10" s="39">
        <f t="shared" ca="1" si="59"/>
        <v>54.174300000000002</v>
      </c>
      <c r="N10" s="39">
        <f t="shared" ca="1" si="60"/>
        <v>52.455899999999993</v>
      </c>
      <c r="O10" s="39">
        <f t="shared" ca="1" si="61"/>
        <v>50.760199999999998</v>
      </c>
      <c r="P10" s="39">
        <f t="shared" ca="1" si="62"/>
        <v>50.783000000000001</v>
      </c>
      <c r="Q10" s="39">
        <f t="shared" ca="1" si="63"/>
        <v>50.635000000000005</v>
      </c>
      <c r="R10" s="39">
        <f t="shared" ca="1" si="64"/>
        <v>51.036999999999992</v>
      </c>
      <c r="S10" s="39">
        <f t="shared" ca="1" si="65"/>
        <v>67.061000000000007</v>
      </c>
      <c r="T10" s="39">
        <f t="shared" ca="1" si="66"/>
        <v>61.725999999999999</v>
      </c>
      <c r="U10" s="39">
        <f t="shared" ca="1" si="67"/>
        <v>53.747999999999998</v>
      </c>
      <c r="V10" s="39">
        <f t="shared" ca="1" si="68"/>
        <v>54.348999999999997</v>
      </c>
      <c r="W10" s="57">
        <f t="shared" ca="1" si="69"/>
        <v>52.545999999999999</v>
      </c>
      <c r="X10" s="57">
        <f t="shared" ca="1" si="70"/>
        <v>96.662999999999982</v>
      </c>
      <c r="Y10" s="57">
        <f t="shared" ca="1" si="71"/>
        <v>80.310999999999979</v>
      </c>
      <c r="Z10" s="57">
        <f t="shared" ca="1" si="72"/>
        <v>85.626000000000005</v>
      </c>
      <c r="AA10" s="58">
        <f t="shared" ca="1" si="2"/>
        <v>3.6419999999999999</v>
      </c>
      <c r="AB10" s="39">
        <f t="shared" ca="1" si="3"/>
        <v>9.1959999999999997</v>
      </c>
      <c r="AC10" s="39">
        <f t="shared" ca="1" si="4"/>
        <v>19.437999999999999</v>
      </c>
      <c r="AD10" s="39">
        <f t="shared" ca="1" si="5"/>
        <v>23.215</v>
      </c>
      <c r="AE10" s="39">
        <f t="shared" ca="1" si="6"/>
        <v>25.084</v>
      </c>
      <c r="AF10" s="39">
        <f t="shared" ca="1" si="7"/>
        <v>26.228999999999999</v>
      </c>
      <c r="AG10" s="39">
        <f t="shared" ca="1" si="8"/>
        <v>26.603000000000002</v>
      </c>
      <c r="AH10" s="39">
        <f t="shared" ca="1" si="9"/>
        <v>8.0239999999999991</v>
      </c>
      <c r="AI10" s="39">
        <f t="shared" ca="1" si="10"/>
        <v>13.459</v>
      </c>
      <c r="AJ10" s="39">
        <f t="shared" ca="1" si="11"/>
        <v>15.396000000000001</v>
      </c>
      <c r="AK10" s="39">
        <f t="shared" ca="1" si="12"/>
        <v>18.437999999999999</v>
      </c>
      <c r="AL10" s="39">
        <f t="shared" ca="1" si="13"/>
        <v>20.207000000000001</v>
      </c>
      <c r="AM10" s="39">
        <f t="shared" ca="1" si="14"/>
        <v>21.757000000000001</v>
      </c>
      <c r="AN10" s="39">
        <f t="shared" ca="1" si="15"/>
        <v>21.785</v>
      </c>
      <c r="AO10" s="39">
        <f t="shared" ca="1" si="16"/>
        <v>22.047999999999998</v>
      </c>
      <c r="AP10" s="39">
        <f t="shared" ca="1" si="17"/>
        <v>23.251000000000001</v>
      </c>
      <c r="AQ10" s="39">
        <f t="shared" ca="1" si="18"/>
        <v>33.433</v>
      </c>
      <c r="AR10" s="39">
        <f t="shared" ca="1" si="19"/>
        <v>24.785</v>
      </c>
      <c r="AS10" s="39">
        <f t="shared" ca="1" si="20"/>
        <v>40.198</v>
      </c>
      <c r="AT10" s="39">
        <f t="shared" ca="1" si="21"/>
        <v>39.601999999999997</v>
      </c>
      <c r="AU10" s="57">
        <f t="shared" ca="1" si="22"/>
        <v>41.384999999999998</v>
      </c>
      <c r="AV10" s="39">
        <f t="shared" ca="1" si="73"/>
        <v>32.253999999999998</v>
      </c>
      <c r="AW10" s="39">
        <f t="shared" ca="1" si="74"/>
        <v>48.78</v>
      </c>
      <c r="AX10" s="39">
        <f t="shared" ca="1" si="75"/>
        <v>43.774000000000001</v>
      </c>
      <c r="AY10" s="58">
        <f t="shared" ca="1" si="26"/>
        <v>50</v>
      </c>
      <c r="AZ10" s="39">
        <f t="shared" ca="1" si="27"/>
        <v>150</v>
      </c>
      <c r="BA10" s="39">
        <f t="shared" ca="1" si="28"/>
        <v>30</v>
      </c>
      <c r="BB10" s="39">
        <f t="shared" ca="1" si="29"/>
        <v>25</v>
      </c>
      <c r="BC10" s="39">
        <f t="shared" ca="1" si="30"/>
        <v>30</v>
      </c>
      <c r="BD10" s="39">
        <f t="shared" ca="1" si="31"/>
        <v>30</v>
      </c>
      <c r="BE10" s="39">
        <f t="shared" ca="1" si="32"/>
        <v>20</v>
      </c>
      <c r="BF10" s="39">
        <f t="shared" ca="1" si="33"/>
        <v>50</v>
      </c>
      <c r="BG10" s="39">
        <f t="shared" ca="1" si="34"/>
        <v>230</v>
      </c>
      <c r="BH10" s="39">
        <f t="shared" ca="1" si="35"/>
        <v>200</v>
      </c>
      <c r="BI10" s="39">
        <f t="shared" ca="1" si="36"/>
        <v>100</v>
      </c>
      <c r="BJ10" s="39">
        <f t="shared" ca="1" si="37"/>
        <v>20</v>
      </c>
      <c r="BK10" s="39">
        <f t="shared" ca="1" si="38"/>
        <v>12</v>
      </c>
      <c r="BL10" s="39">
        <f t="shared" ca="1" si="39"/>
        <v>15</v>
      </c>
      <c r="BM10" s="39">
        <f t="shared" ca="1" si="40"/>
        <v>20</v>
      </c>
      <c r="BN10" s="39">
        <f t="shared" ca="1" si="41"/>
        <v>15</v>
      </c>
      <c r="BO10" s="39">
        <f t="shared" ca="1" si="42"/>
        <v>10</v>
      </c>
      <c r="BP10" s="39">
        <f t="shared" ca="1" si="43"/>
        <v>15</v>
      </c>
      <c r="BQ10" s="39">
        <f t="shared" ca="1" si="44"/>
        <v>30</v>
      </c>
      <c r="BR10" s="39">
        <f t="shared" ca="1" si="45"/>
        <v>8</v>
      </c>
      <c r="BS10" s="57">
        <f t="shared" ca="1" si="46"/>
        <v>15</v>
      </c>
      <c r="BT10" s="39">
        <f t="shared" ca="1" si="76"/>
        <v>130</v>
      </c>
      <c r="BU10" s="39">
        <f t="shared" ca="1" si="77"/>
        <v>30</v>
      </c>
      <c r="BV10" s="39">
        <f t="shared" ca="1" si="78"/>
        <v>800</v>
      </c>
      <c r="BX10" s="138"/>
      <c r="BY10" s="40" t="s">
        <v>327</v>
      </c>
      <c r="BZ10" s="115">
        <v>72.313000000000002</v>
      </c>
      <c r="CA10" s="115">
        <v>72.583299999999994</v>
      </c>
    </row>
    <row r="11" spans="1:79" x14ac:dyDescent="0.15">
      <c r="A11" s="37" t="s">
        <v>88</v>
      </c>
      <c r="B11" s="53">
        <f t="shared" ca="1" si="0"/>
        <v>42430</v>
      </c>
      <c r="C11" s="39">
        <f t="shared" ca="1" si="50"/>
        <v>74.430000000000007</v>
      </c>
      <c r="D11" s="39">
        <f t="shared" ca="1" si="1"/>
        <v>69.178299999999993</v>
      </c>
      <c r="E11" s="39">
        <f t="shared" ca="1" si="51"/>
        <v>58.837000000000003</v>
      </c>
      <c r="F11" s="39">
        <f t="shared" ca="1" si="52"/>
        <v>54.864000000000004</v>
      </c>
      <c r="G11" s="39">
        <f t="shared" ca="1" si="53"/>
        <v>53.050999999999988</v>
      </c>
      <c r="H11" s="39">
        <f t="shared" ca="1" si="54"/>
        <v>51.635000000000005</v>
      </c>
      <c r="I11" s="39">
        <f t="shared" ca="1" si="55"/>
        <v>51.618000000000002</v>
      </c>
      <c r="J11" s="39">
        <f t="shared" ca="1" si="56"/>
        <v>64.712299999999999</v>
      </c>
      <c r="K11" s="39">
        <f t="shared" ca="1" si="57"/>
        <v>59.244699999999995</v>
      </c>
      <c r="L11" s="39">
        <f t="shared" ca="1" si="58"/>
        <v>57.316800000000001</v>
      </c>
      <c r="M11" s="39">
        <f t="shared" ca="1" si="59"/>
        <v>53.949300000000008</v>
      </c>
      <c r="N11" s="39">
        <f t="shared" ca="1" si="60"/>
        <v>52.620899999999992</v>
      </c>
      <c r="O11" s="39">
        <f t="shared" ca="1" si="61"/>
        <v>51.191200000000002</v>
      </c>
      <c r="P11" s="39">
        <f t="shared" ca="1" si="62"/>
        <v>50.673000000000002</v>
      </c>
      <c r="Q11" s="39">
        <f t="shared" ca="1" si="63"/>
        <v>50.62700000000001</v>
      </c>
      <c r="R11" s="39">
        <f t="shared" ca="1" si="64"/>
        <v>51.021000000000001</v>
      </c>
      <c r="S11" s="39">
        <f t="shared" ca="1" si="65"/>
        <v>67.048000000000002</v>
      </c>
      <c r="T11" s="39">
        <f t="shared" ca="1" si="66"/>
        <v>61.72</v>
      </c>
      <c r="U11" s="39">
        <f t="shared" ca="1" si="67"/>
        <v>53.220999999999997</v>
      </c>
      <c r="V11" s="39">
        <f t="shared" ca="1" si="68"/>
        <v>54.406999999999996</v>
      </c>
      <c r="W11" s="57">
        <f t="shared" ca="1" si="69"/>
        <v>52.62</v>
      </c>
      <c r="X11" s="57">
        <f t="shared" ca="1" si="70"/>
        <v>96.485999999999976</v>
      </c>
      <c r="Y11" s="57">
        <f t="shared" ca="1" si="71"/>
        <v>80.325999999999979</v>
      </c>
      <c r="Z11" s="57">
        <f t="shared" ca="1" si="72"/>
        <v>86.027000000000015</v>
      </c>
      <c r="AA11" s="58">
        <f t="shared" ca="1" si="2"/>
        <v>3.7639999999999998</v>
      </c>
      <c r="AB11" s="39">
        <f t="shared" ca="1" si="3"/>
        <v>9.0329999999999995</v>
      </c>
      <c r="AC11" s="39">
        <f t="shared" ca="1" si="4"/>
        <v>19.332999999999998</v>
      </c>
      <c r="AD11" s="39">
        <f t="shared" ca="1" si="5"/>
        <v>23.318000000000001</v>
      </c>
      <c r="AE11" s="39">
        <f t="shared" ca="1" si="6"/>
        <v>25.138000000000002</v>
      </c>
      <c r="AF11" s="39">
        <f t="shared" ca="1" si="7"/>
        <v>26.515000000000001</v>
      </c>
      <c r="AG11" s="39">
        <f t="shared" ca="1" si="8"/>
        <v>26.576000000000001</v>
      </c>
      <c r="AH11" s="39">
        <f t="shared" ca="1" si="9"/>
        <v>7.8710000000000004</v>
      </c>
      <c r="AI11" s="39">
        <f t="shared" ca="1" si="10"/>
        <v>13.346</v>
      </c>
      <c r="AJ11" s="39">
        <f t="shared" ca="1" si="11"/>
        <v>15.423</v>
      </c>
      <c r="AK11" s="39">
        <f t="shared" ca="1" si="12"/>
        <v>18.663</v>
      </c>
      <c r="AL11" s="39">
        <f t="shared" ca="1" si="13"/>
        <v>20.042000000000002</v>
      </c>
      <c r="AM11" s="39">
        <f t="shared" ca="1" si="14"/>
        <v>21.326000000000001</v>
      </c>
      <c r="AN11" s="39">
        <f t="shared" ca="1" si="15"/>
        <v>21.895</v>
      </c>
      <c r="AO11" s="39">
        <f t="shared" ca="1" si="16"/>
        <v>22.056000000000001</v>
      </c>
      <c r="AP11" s="39">
        <f t="shared" ca="1" si="17"/>
        <v>23.266999999999999</v>
      </c>
      <c r="AQ11" s="39">
        <f t="shared" ca="1" si="18"/>
        <v>33.445999999999998</v>
      </c>
      <c r="AR11" s="39">
        <f t="shared" ca="1" si="19"/>
        <v>24.791</v>
      </c>
      <c r="AS11" s="39">
        <f t="shared" ca="1" si="20"/>
        <v>40.725000000000001</v>
      </c>
      <c r="AT11" s="39">
        <f t="shared" ca="1" si="21"/>
        <v>39.543999999999997</v>
      </c>
      <c r="AU11" s="57">
        <f t="shared" ca="1" si="22"/>
        <v>41.311</v>
      </c>
      <c r="AV11" s="39">
        <f t="shared" ca="1" si="73"/>
        <v>32.430999999999997</v>
      </c>
      <c r="AW11" s="39">
        <f t="shared" ca="1" si="74"/>
        <v>48.765000000000001</v>
      </c>
      <c r="AX11" s="39">
        <f t="shared" ca="1" si="75"/>
        <v>43.372999999999998</v>
      </c>
      <c r="AY11" s="58">
        <f t="shared" ca="1" si="26"/>
        <v>60</v>
      </c>
      <c r="AZ11" s="39">
        <f t="shared" ca="1" si="27"/>
        <v>200</v>
      </c>
      <c r="BA11" s="39">
        <f t="shared" ca="1" si="28"/>
        <v>30</v>
      </c>
      <c r="BB11" s="39">
        <f t="shared" ca="1" si="29"/>
        <v>30</v>
      </c>
      <c r="BC11" s="39">
        <f t="shared" ca="1" si="30"/>
        <v>25</v>
      </c>
      <c r="BD11" s="39">
        <f t="shared" ca="1" si="31"/>
        <v>20</v>
      </c>
      <c r="BE11" s="39">
        <f t="shared" ca="1" si="32"/>
        <v>20</v>
      </c>
      <c r="BF11" s="39">
        <f t="shared" ca="1" si="33"/>
        <v>50</v>
      </c>
      <c r="BG11" s="39">
        <f t="shared" ca="1" si="34"/>
        <v>200</v>
      </c>
      <c r="BH11" s="39">
        <f t="shared" ca="1" si="35"/>
        <v>1000</v>
      </c>
      <c r="BI11" s="39">
        <f t="shared" ca="1" si="36"/>
        <v>100</v>
      </c>
      <c r="BJ11" s="39">
        <f t="shared" ca="1" si="37"/>
        <v>15</v>
      </c>
      <c r="BK11" s="39">
        <f t="shared" ca="1" si="38"/>
        <v>15</v>
      </c>
      <c r="BL11" s="39">
        <f t="shared" ca="1" si="39"/>
        <v>20</v>
      </c>
      <c r="BM11" s="39">
        <f t="shared" ca="1" si="40"/>
        <v>20</v>
      </c>
      <c r="BN11" s="39">
        <f t="shared" ca="1" si="41"/>
        <v>15</v>
      </c>
      <c r="BO11" s="39">
        <f t="shared" ca="1" si="42"/>
        <v>12</v>
      </c>
      <c r="BP11" s="39">
        <f t="shared" ca="1" si="43"/>
        <v>15</v>
      </c>
      <c r="BQ11" s="39">
        <f t="shared" ca="1" si="44"/>
        <v>30</v>
      </c>
      <c r="BR11" s="39">
        <f t="shared" ca="1" si="45"/>
        <v>10</v>
      </c>
      <c r="BS11" s="57">
        <f t="shared" ca="1" si="46"/>
        <v>10</v>
      </c>
      <c r="BT11" s="39">
        <f t="shared" ca="1" si="76"/>
        <v>150</v>
      </c>
      <c r="BU11" s="39">
        <f t="shared" ca="1" si="77"/>
        <v>30</v>
      </c>
      <c r="BV11" s="39">
        <f t="shared" ca="1" si="78"/>
        <v>700</v>
      </c>
      <c r="BX11" s="138"/>
      <c r="BY11" s="40" t="s">
        <v>328</v>
      </c>
      <c r="BZ11" s="115">
        <v>72.313000000000002</v>
      </c>
      <c r="CA11" s="39">
        <v>72.590699999999998</v>
      </c>
    </row>
    <row r="12" spans="1:79" x14ac:dyDescent="0.15">
      <c r="A12" s="37" t="s">
        <v>90</v>
      </c>
      <c r="B12" s="53">
        <f t="shared" ca="1" si="0"/>
        <v>42437</v>
      </c>
      <c r="C12" s="39">
        <f t="shared" ca="1" si="50"/>
        <v>74.474000000000004</v>
      </c>
      <c r="D12" s="39">
        <f t="shared" ca="1" si="1"/>
        <v>69.354299999999995</v>
      </c>
      <c r="E12" s="39">
        <f t="shared" ca="1" si="51"/>
        <v>62.863</v>
      </c>
      <c r="F12" s="39">
        <f t="shared" ca="1" si="52"/>
        <v>54.691000000000003</v>
      </c>
      <c r="G12" s="39">
        <f t="shared" ca="1" si="53"/>
        <v>52.980999999999995</v>
      </c>
      <c r="H12" s="39">
        <f t="shared" ca="1" si="54"/>
        <v>51.587000000000003</v>
      </c>
      <c r="I12" s="39">
        <f t="shared" ca="1" si="55"/>
        <v>51.518000000000001</v>
      </c>
      <c r="J12" s="39">
        <f t="shared" ca="1" si="56"/>
        <v>64.779299999999992</v>
      </c>
      <c r="K12" s="39">
        <f t="shared" ca="1" si="57"/>
        <v>59.282699999999998</v>
      </c>
      <c r="L12" s="39">
        <f t="shared" ca="1" si="58"/>
        <v>57.4328</v>
      </c>
      <c r="M12" s="39">
        <f t="shared" ca="1" si="59"/>
        <v>53.996300000000005</v>
      </c>
      <c r="N12" s="39">
        <f t="shared" ca="1" si="60"/>
        <v>52.617899999999992</v>
      </c>
      <c r="O12" s="39">
        <f t="shared" ca="1" si="61"/>
        <v>51.062200000000004</v>
      </c>
      <c r="P12" s="39">
        <f t="shared" ca="1" si="62"/>
        <v>50.786999999999999</v>
      </c>
      <c r="Q12" s="39">
        <f t="shared" ca="1" si="63"/>
        <v>50.766000000000005</v>
      </c>
      <c r="R12" s="39">
        <f t="shared" ca="1" si="64"/>
        <v>51.075999999999993</v>
      </c>
      <c r="S12" s="39">
        <f t="shared" ca="1" si="65"/>
        <v>67.106999999999999</v>
      </c>
      <c r="T12" s="39">
        <f t="shared" ca="1" si="66"/>
        <v>61.768999999999991</v>
      </c>
      <c r="U12" s="39">
        <f t="shared" ca="1" si="67"/>
        <v>69.203999999999994</v>
      </c>
      <c r="V12" s="39">
        <f t="shared" ca="1" si="68"/>
        <v>54.37299999999999</v>
      </c>
      <c r="W12" s="57">
        <f t="shared" ca="1" si="69"/>
        <v>51.673999999999999</v>
      </c>
      <c r="X12" s="57">
        <f t="shared" ca="1" si="70"/>
        <v>96.529999999999973</v>
      </c>
      <c r="Y12" s="57">
        <f t="shared" ca="1" si="71"/>
        <v>80.417999999999978</v>
      </c>
      <c r="Z12" s="57">
        <f t="shared" ca="1" si="72"/>
        <v>85.908000000000015</v>
      </c>
      <c r="AA12" s="58">
        <f t="shared" ca="1" si="2"/>
        <v>3.72</v>
      </c>
      <c r="AB12" s="39">
        <f t="shared" ca="1" si="3"/>
        <v>8.8569999999999993</v>
      </c>
      <c r="AC12" s="39">
        <f t="shared" ca="1" si="4"/>
        <v>15.307</v>
      </c>
      <c r="AD12" s="39">
        <f t="shared" ca="1" si="5"/>
        <v>23.491</v>
      </c>
      <c r="AE12" s="39">
        <f t="shared" ca="1" si="6"/>
        <v>25.207999999999998</v>
      </c>
      <c r="AF12" s="39">
        <f t="shared" ca="1" si="7"/>
        <v>26.562999999999999</v>
      </c>
      <c r="AG12" s="39">
        <f t="shared" ca="1" si="8"/>
        <v>26.675999999999998</v>
      </c>
      <c r="AH12" s="39">
        <f t="shared" ca="1" si="9"/>
        <v>7.8040000000000003</v>
      </c>
      <c r="AI12" s="39">
        <f t="shared" ca="1" si="10"/>
        <v>13.308</v>
      </c>
      <c r="AJ12" s="39">
        <f t="shared" ca="1" si="11"/>
        <v>15.307</v>
      </c>
      <c r="AK12" s="39">
        <f t="shared" ca="1" si="12"/>
        <v>18.616</v>
      </c>
      <c r="AL12" s="39">
        <f t="shared" ca="1" si="13"/>
        <v>20.045000000000002</v>
      </c>
      <c r="AM12" s="39">
        <f t="shared" ca="1" si="14"/>
        <v>21.454999999999998</v>
      </c>
      <c r="AN12" s="39">
        <f t="shared" ca="1" si="15"/>
        <v>21.780999999999999</v>
      </c>
      <c r="AO12" s="39">
        <f t="shared" ca="1" si="16"/>
        <v>21.917000000000002</v>
      </c>
      <c r="AP12" s="39">
        <f t="shared" ca="1" si="17"/>
        <v>23.212</v>
      </c>
      <c r="AQ12" s="39">
        <f t="shared" ca="1" si="18"/>
        <v>33.387</v>
      </c>
      <c r="AR12" s="39">
        <f t="shared" ca="1" si="19"/>
        <v>24.742000000000001</v>
      </c>
      <c r="AS12" s="39">
        <f t="shared" ca="1" si="20"/>
        <v>24.742000000000001</v>
      </c>
      <c r="AT12" s="39">
        <f t="shared" ca="1" si="21"/>
        <v>39.578000000000003</v>
      </c>
      <c r="AU12" s="57">
        <f t="shared" ca="1" si="22"/>
        <v>42.256999999999998</v>
      </c>
      <c r="AV12" s="39">
        <f t="shared" ca="1" si="73"/>
        <v>32.387</v>
      </c>
      <c r="AW12" s="39">
        <f t="shared" ca="1" si="74"/>
        <v>48.673000000000002</v>
      </c>
      <c r="AX12" s="39">
        <f t="shared" ca="1" si="75"/>
        <v>43.491999999999997</v>
      </c>
      <c r="AY12" s="58">
        <f t="shared" ca="1" si="26"/>
        <v>50</v>
      </c>
      <c r="AZ12" s="39">
        <f t="shared" ca="1" si="27"/>
        <v>180</v>
      </c>
      <c r="BA12" s="39">
        <f t="shared" ca="1" si="28"/>
        <v>30</v>
      </c>
      <c r="BB12" s="39">
        <f t="shared" ca="1" si="29"/>
        <v>25</v>
      </c>
      <c r="BC12" s="39">
        <f t="shared" ca="1" si="30"/>
        <v>25</v>
      </c>
      <c r="BD12" s="39">
        <f t="shared" ca="1" si="31"/>
        <v>20</v>
      </c>
      <c r="BE12" s="39">
        <f t="shared" ca="1" si="32"/>
        <v>20</v>
      </c>
      <c r="BF12" s="39">
        <f t="shared" ca="1" si="33"/>
        <v>50</v>
      </c>
      <c r="BG12" s="39">
        <f t="shared" ca="1" si="34"/>
        <v>200</v>
      </c>
      <c r="BH12" s="39">
        <f t="shared" ca="1" si="35"/>
        <v>250</v>
      </c>
      <c r="BI12" s="39">
        <f t="shared" ca="1" si="36"/>
        <v>120</v>
      </c>
      <c r="BJ12" s="39">
        <f t="shared" ca="1" si="37"/>
        <v>15</v>
      </c>
      <c r="BK12" s="39">
        <f t="shared" ca="1" si="38"/>
        <v>15</v>
      </c>
      <c r="BL12" s="39">
        <f t="shared" ca="1" si="39"/>
        <v>20</v>
      </c>
      <c r="BM12" s="39">
        <f t="shared" ca="1" si="40"/>
        <v>15</v>
      </c>
      <c r="BN12" s="39">
        <f t="shared" ca="1" si="41"/>
        <v>15</v>
      </c>
      <c r="BO12" s="39">
        <f t="shared" ca="1" si="42"/>
        <v>10</v>
      </c>
      <c r="BP12" s="39">
        <f t="shared" ca="1" si="43"/>
        <v>15</v>
      </c>
      <c r="BQ12" s="39">
        <f t="shared" ca="1" si="44"/>
        <v>30</v>
      </c>
      <c r="BR12" s="39">
        <f t="shared" ca="1" si="45"/>
        <v>8</v>
      </c>
      <c r="BS12" s="57">
        <f t="shared" ca="1" si="46"/>
        <v>10</v>
      </c>
      <c r="BT12" s="39">
        <f t="shared" ca="1" si="76"/>
        <v>150</v>
      </c>
      <c r="BU12" s="39">
        <f t="shared" ca="1" si="77"/>
        <v>40</v>
      </c>
      <c r="BV12" s="39">
        <f t="shared" ca="1" si="78"/>
        <v>600</v>
      </c>
      <c r="BX12" s="138"/>
      <c r="BY12" s="40" t="s">
        <v>329</v>
      </c>
      <c r="BZ12" s="115">
        <v>72.313000000000002</v>
      </c>
      <c r="CA12" s="39">
        <v>72.739800000000002</v>
      </c>
    </row>
    <row r="13" spans="1:79" x14ac:dyDescent="0.15">
      <c r="A13" s="37" t="s">
        <v>92</v>
      </c>
      <c r="B13" s="53">
        <f t="shared" ca="1" si="0"/>
        <v>42445</v>
      </c>
      <c r="C13" s="39">
        <f t="shared" ca="1" si="50"/>
        <v>74.956000000000003</v>
      </c>
      <c r="D13" s="39">
        <f t="shared" ca="1" si="1"/>
        <v>69.328299999999999</v>
      </c>
      <c r="E13" s="39">
        <f t="shared" ca="1" si="51"/>
        <v>62.585000000000001</v>
      </c>
      <c r="F13" s="39">
        <f t="shared" ca="1" si="52"/>
        <v>54.626000000000005</v>
      </c>
      <c r="G13" s="39">
        <f t="shared" ca="1" si="53"/>
        <v>55.864999999999995</v>
      </c>
      <c r="H13" s="39">
        <f t="shared" ca="1" si="54"/>
        <v>51.721000000000004</v>
      </c>
      <c r="I13" s="39">
        <f t="shared" ca="1" si="55"/>
        <v>51.621000000000002</v>
      </c>
      <c r="J13" s="39">
        <f t="shared" ca="1" si="56"/>
        <v>64.925299999999993</v>
      </c>
      <c r="K13" s="39">
        <f t="shared" ca="1" si="57"/>
        <v>59.374699999999997</v>
      </c>
      <c r="L13" s="39">
        <f t="shared" ca="1" si="58"/>
        <v>57.343800000000002</v>
      </c>
      <c r="M13" s="39">
        <f t="shared" ca="1" si="59"/>
        <v>53.933300000000003</v>
      </c>
      <c r="N13" s="39">
        <f t="shared" ca="1" si="60"/>
        <v>52.478899999999996</v>
      </c>
      <c r="O13" s="39">
        <f t="shared" ca="1" si="61"/>
        <v>51.147199999999998</v>
      </c>
      <c r="P13" s="39">
        <f t="shared" ca="1" si="62"/>
        <v>50.902999999999999</v>
      </c>
      <c r="Q13" s="39">
        <f t="shared" ca="1" si="63"/>
        <v>50.772000000000006</v>
      </c>
      <c r="R13" s="39">
        <f t="shared" ca="1" si="64"/>
        <v>50.91</v>
      </c>
      <c r="S13" s="39">
        <f t="shared" ca="1" si="65"/>
        <v>67.13900000000001</v>
      </c>
      <c r="T13" s="39">
        <f t="shared" ca="1" si="66"/>
        <v>61.632999999999996</v>
      </c>
      <c r="U13" s="39">
        <f t="shared" ca="1" si="67"/>
        <v>60.717999999999996</v>
      </c>
      <c r="V13" s="39">
        <f t="shared" ca="1" si="68"/>
        <v>53.937999999999995</v>
      </c>
      <c r="W13" s="57">
        <f t="shared" ca="1" si="69"/>
        <v>51.742999999999995</v>
      </c>
      <c r="X13" s="57">
        <f t="shared" ca="1" si="70"/>
        <v>96.854999999999976</v>
      </c>
      <c r="Y13" s="57">
        <f t="shared" ca="1" si="71"/>
        <v>80.615999999999985</v>
      </c>
      <c r="Z13" s="57">
        <f t="shared" ca="1" si="72"/>
        <v>86.080000000000013</v>
      </c>
      <c r="AA13" s="58">
        <f t="shared" ca="1" si="2"/>
        <v>3.238</v>
      </c>
      <c r="AB13" s="39">
        <f t="shared" ca="1" si="3"/>
        <v>8.8829999999999991</v>
      </c>
      <c r="AC13" s="39">
        <f t="shared" ca="1" si="4"/>
        <v>15.585000000000001</v>
      </c>
      <c r="AD13" s="39">
        <f t="shared" ca="1" si="5"/>
        <v>23.556000000000001</v>
      </c>
      <c r="AE13" s="39">
        <f t="shared" ca="1" si="6"/>
        <v>22.324000000000002</v>
      </c>
      <c r="AF13" s="39">
        <f t="shared" ca="1" si="7"/>
        <v>26.428999999999998</v>
      </c>
      <c r="AG13" s="39">
        <f t="shared" ca="1" si="8"/>
        <v>26.573</v>
      </c>
      <c r="AH13" s="39">
        <f t="shared" ca="1" si="9"/>
        <v>7.6580000000000004</v>
      </c>
      <c r="AI13" s="39">
        <f t="shared" ca="1" si="10"/>
        <v>13.215999999999999</v>
      </c>
      <c r="AJ13" s="39">
        <f t="shared" ca="1" si="11"/>
        <v>15.396000000000001</v>
      </c>
      <c r="AK13" s="39">
        <f t="shared" ca="1" si="12"/>
        <v>18.678999999999998</v>
      </c>
      <c r="AL13" s="39">
        <f t="shared" ca="1" si="13"/>
        <v>20.184000000000001</v>
      </c>
      <c r="AM13" s="39">
        <f t="shared" ca="1" si="14"/>
        <v>21.37</v>
      </c>
      <c r="AN13" s="39">
        <f t="shared" ca="1" si="15"/>
        <v>21.664999999999999</v>
      </c>
      <c r="AO13" s="39">
        <f t="shared" ca="1" si="16"/>
        <v>21.911000000000001</v>
      </c>
      <c r="AP13" s="39">
        <f t="shared" ca="1" si="17"/>
        <v>23.378</v>
      </c>
      <c r="AQ13" s="39">
        <f t="shared" ca="1" si="18"/>
        <v>33.354999999999997</v>
      </c>
      <c r="AR13" s="39">
        <f t="shared" ca="1" si="19"/>
        <v>24.878</v>
      </c>
      <c r="AS13" s="39">
        <f t="shared" ca="1" si="20"/>
        <v>33.228000000000002</v>
      </c>
      <c r="AT13" s="39">
        <f t="shared" ca="1" si="21"/>
        <v>40.012999999999998</v>
      </c>
      <c r="AU13" s="57">
        <f t="shared" ca="1" si="22"/>
        <v>42.188000000000002</v>
      </c>
      <c r="AV13" s="39">
        <f t="shared" ca="1" si="73"/>
        <v>32.061999999999998</v>
      </c>
      <c r="AW13" s="39">
        <f t="shared" ca="1" si="74"/>
        <v>48.475000000000001</v>
      </c>
      <c r="AX13" s="39">
        <f t="shared" ca="1" si="75"/>
        <v>43.32</v>
      </c>
      <c r="AY13" s="58">
        <f t="shared" ca="1" si="26"/>
        <v>30</v>
      </c>
      <c r="AZ13" s="39">
        <f t="shared" ca="1" si="27"/>
        <v>180</v>
      </c>
      <c r="BA13" s="39">
        <f t="shared" ca="1" si="28"/>
        <v>30</v>
      </c>
      <c r="BB13" s="39">
        <f t="shared" ca="1" si="29"/>
        <v>30</v>
      </c>
      <c r="BC13" s="39">
        <f t="shared" ca="1" si="30"/>
        <v>30</v>
      </c>
      <c r="BD13" s="39">
        <f t="shared" ca="1" si="31"/>
        <v>15</v>
      </c>
      <c r="BE13" s="39">
        <f t="shared" ca="1" si="32"/>
        <v>15</v>
      </c>
      <c r="BF13" s="39">
        <f t="shared" ca="1" si="33"/>
        <v>40</v>
      </c>
      <c r="BG13" s="39">
        <f t="shared" ca="1" si="34"/>
        <v>180</v>
      </c>
      <c r="BH13" s="39">
        <f t="shared" ca="1" si="35"/>
        <v>220</v>
      </c>
      <c r="BI13" s="39">
        <f t="shared" ca="1" si="36"/>
        <v>120</v>
      </c>
      <c r="BJ13" s="39">
        <f t="shared" ca="1" si="37"/>
        <v>20</v>
      </c>
      <c r="BK13" s="39">
        <f t="shared" ca="1" si="38"/>
        <v>20</v>
      </c>
      <c r="BL13" s="39">
        <f t="shared" ca="1" si="39"/>
        <v>20</v>
      </c>
      <c r="BM13" s="39">
        <f t="shared" ca="1" si="40"/>
        <v>12</v>
      </c>
      <c r="BN13" s="39">
        <f t="shared" ca="1" si="41"/>
        <v>15</v>
      </c>
      <c r="BO13" s="39">
        <f t="shared" ca="1" si="42"/>
        <v>12</v>
      </c>
      <c r="BP13" s="39">
        <f t="shared" ca="1" si="43"/>
        <v>12</v>
      </c>
      <c r="BQ13" s="39">
        <f t="shared" ca="1" si="44"/>
        <v>30</v>
      </c>
      <c r="BR13" s="39">
        <f t="shared" ca="1" si="45"/>
        <v>8</v>
      </c>
      <c r="BS13" s="57">
        <f t="shared" ca="1" si="46"/>
        <v>10</v>
      </c>
      <c r="BT13" s="39">
        <f t="shared" ca="1" si="76"/>
        <v>120</v>
      </c>
      <c r="BU13" s="39">
        <f t="shared" ca="1" si="77"/>
        <v>30</v>
      </c>
      <c r="BV13" s="39">
        <f t="shared" ca="1" si="78"/>
        <v>600</v>
      </c>
      <c r="BX13" s="138"/>
      <c r="BY13" s="40" t="s">
        <v>330</v>
      </c>
      <c r="BZ13" s="115">
        <v>72.313000000000002</v>
      </c>
      <c r="CA13" s="39">
        <v>72.612300000000005</v>
      </c>
    </row>
    <row r="14" spans="1:79" x14ac:dyDescent="0.15">
      <c r="A14" s="37" t="s">
        <v>94</v>
      </c>
      <c r="B14" s="53">
        <f t="shared" ca="1" si="0"/>
        <v>42451</v>
      </c>
      <c r="C14" s="39">
        <f t="shared" ca="1" si="50"/>
        <v>74.391000000000005</v>
      </c>
      <c r="D14" s="39">
        <f t="shared" ca="1" si="1"/>
        <v>68.887299999999996</v>
      </c>
      <c r="E14" s="39">
        <f t="shared" ca="1" si="51"/>
        <v>58.795000000000002</v>
      </c>
      <c r="F14" s="39">
        <f t="shared" ca="1" si="52"/>
        <v>54.807000000000002</v>
      </c>
      <c r="G14" s="39">
        <f t="shared" ca="1" si="53"/>
        <v>52.826999999999998</v>
      </c>
      <c r="H14" s="39">
        <f t="shared" ca="1" si="54"/>
        <v>51.921000000000006</v>
      </c>
      <c r="I14" s="39">
        <f t="shared" ca="1" si="55"/>
        <v>51.841000000000001</v>
      </c>
      <c r="J14" s="39">
        <f t="shared" ca="1" si="56"/>
        <v>64.860299999999995</v>
      </c>
      <c r="K14" s="39">
        <f t="shared" ca="1" si="57"/>
        <v>59.566699999999997</v>
      </c>
      <c r="L14" s="39">
        <f t="shared" ca="1" si="58"/>
        <v>57.159800000000004</v>
      </c>
      <c r="M14" s="39">
        <f t="shared" ca="1" si="59"/>
        <v>54.194300000000005</v>
      </c>
      <c r="N14" s="39">
        <f t="shared" ca="1" si="60"/>
        <v>52.515899999999995</v>
      </c>
      <c r="O14" s="39">
        <f t="shared" ca="1" si="61"/>
        <v>51.235200000000006</v>
      </c>
      <c r="P14" s="39">
        <f t="shared" ca="1" si="62"/>
        <v>50.564999999999998</v>
      </c>
      <c r="Q14" s="39">
        <f t="shared" ca="1" si="63"/>
        <v>50.661000000000008</v>
      </c>
      <c r="R14" s="39">
        <f t="shared" ca="1" si="64"/>
        <v>50.882999999999996</v>
      </c>
      <c r="S14" s="39">
        <f t="shared" ca="1" si="65"/>
        <v>67.015000000000001</v>
      </c>
      <c r="T14" s="39">
        <f t="shared" ca="1" si="66"/>
        <v>61.58</v>
      </c>
      <c r="U14" s="39">
        <f t="shared" ca="1" si="67"/>
        <v>57.260999999999996</v>
      </c>
      <c r="V14" s="39">
        <f t="shared" ca="1" si="68"/>
        <v>54.639999999999993</v>
      </c>
      <c r="W14" s="57">
        <f t="shared" ca="1" si="69"/>
        <v>52.791999999999994</v>
      </c>
      <c r="X14" s="57">
        <f t="shared" ca="1" si="70"/>
        <v>96.780999999999977</v>
      </c>
      <c r="Y14" s="57">
        <f t="shared" ca="1" si="71"/>
        <v>80.650999999999982</v>
      </c>
      <c r="Z14" s="57">
        <f t="shared" ca="1" si="72"/>
        <v>86.00200000000001</v>
      </c>
      <c r="AA14" s="58">
        <f t="shared" ca="1" si="2"/>
        <v>3.8029999999999999</v>
      </c>
      <c r="AB14" s="39">
        <f t="shared" ca="1" si="3"/>
        <v>9.3239999999999998</v>
      </c>
      <c r="AC14" s="39">
        <f t="shared" ca="1" si="4"/>
        <v>19.375</v>
      </c>
      <c r="AD14" s="39">
        <f t="shared" ca="1" si="5"/>
        <v>23.375</v>
      </c>
      <c r="AE14" s="39">
        <f t="shared" ca="1" si="6"/>
        <v>25.361999999999998</v>
      </c>
      <c r="AF14" s="39">
        <f t="shared" ca="1" si="7"/>
        <v>26.228999999999999</v>
      </c>
      <c r="AG14" s="39">
        <f t="shared" ca="1" si="8"/>
        <v>26.353000000000002</v>
      </c>
      <c r="AH14" s="39">
        <f t="shared" ca="1" si="9"/>
        <v>7.7229999999999999</v>
      </c>
      <c r="AI14" s="39">
        <f t="shared" ca="1" si="10"/>
        <v>13.023999999999999</v>
      </c>
      <c r="AJ14" s="39">
        <f t="shared" ca="1" si="11"/>
        <v>15.58</v>
      </c>
      <c r="AK14" s="39">
        <f t="shared" ca="1" si="12"/>
        <v>18.417999999999999</v>
      </c>
      <c r="AL14" s="39">
        <f t="shared" ca="1" si="13"/>
        <v>20.146999999999998</v>
      </c>
      <c r="AM14" s="39">
        <f t="shared" ca="1" si="14"/>
        <v>21.282</v>
      </c>
      <c r="AN14" s="39">
        <f t="shared" ca="1" si="15"/>
        <v>22.003</v>
      </c>
      <c r="AO14" s="39">
        <f t="shared" ca="1" si="16"/>
        <v>22.021999999999998</v>
      </c>
      <c r="AP14" s="39">
        <f t="shared" ca="1" si="17"/>
        <v>23.405000000000001</v>
      </c>
      <c r="AQ14" s="39">
        <f t="shared" ca="1" si="18"/>
        <v>33.478999999999999</v>
      </c>
      <c r="AR14" s="39">
        <f t="shared" ca="1" si="19"/>
        <v>24.931000000000001</v>
      </c>
      <c r="AS14" s="39">
        <f t="shared" ca="1" si="20"/>
        <v>36.685000000000002</v>
      </c>
      <c r="AT14" s="39">
        <f t="shared" ca="1" si="21"/>
        <v>39.311</v>
      </c>
      <c r="AU14" s="57">
        <f t="shared" ca="1" si="22"/>
        <v>41.139000000000003</v>
      </c>
      <c r="AV14" s="39">
        <f t="shared" ca="1" si="73"/>
        <v>32.136000000000003</v>
      </c>
      <c r="AW14" s="39">
        <f t="shared" ca="1" si="74"/>
        <v>48.44</v>
      </c>
      <c r="AX14" s="39">
        <f t="shared" ca="1" si="75"/>
        <v>43.398000000000003</v>
      </c>
      <c r="AY14" s="58">
        <f t="shared" ca="1" si="26"/>
        <v>30</v>
      </c>
      <c r="AZ14" s="39">
        <f t="shared" ca="1" si="27"/>
        <v>200</v>
      </c>
      <c r="BA14" s="39">
        <f t="shared" ca="1" si="28"/>
        <v>30</v>
      </c>
      <c r="BB14" s="39">
        <f t="shared" ca="1" si="29"/>
        <v>30</v>
      </c>
      <c r="BC14" s="39">
        <f t="shared" ca="1" si="30"/>
        <v>30</v>
      </c>
      <c r="BD14" s="39">
        <f t="shared" ca="1" si="31"/>
        <v>15</v>
      </c>
      <c r="BE14" s="39">
        <f t="shared" ca="1" si="32"/>
        <v>12</v>
      </c>
      <c r="BF14" s="39">
        <f t="shared" ca="1" si="33"/>
        <v>40</v>
      </c>
      <c r="BG14" s="39">
        <f t="shared" ca="1" si="34"/>
        <v>150</v>
      </c>
      <c r="BH14" s="39">
        <f t="shared" ca="1" si="35"/>
        <v>200</v>
      </c>
      <c r="BI14" s="39">
        <f t="shared" ca="1" si="36"/>
        <v>50</v>
      </c>
      <c r="BJ14" s="39">
        <f t="shared" ca="1" si="37"/>
        <v>20</v>
      </c>
      <c r="BK14" s="39">
        <f t="shared" ca="1" si="38"/>
        <v>20</v>
      </c>
      <c r="BL14" s="39">
        <f t="shared" ca="1" si="39"/>
        <v>20</v>
      </c>
      <c r="BM14" s="39">
        <f t="shared" ca="1" si="40"/>
        <v>15</v>
      </c>
      <c r="BN14" s="39">
        <f t="shared" ca="1" si="41"/>
        <v>15</v>
      </c>
      <c r="BO14" s="39">
        <f t="shared" ca="1" si="42"/>
        <v>12</v>
      </c>
      <c r="BP14" s="39">
        <f t="shared" ca="1" si="43"/>
        <v>15</v>
      </c>
      <c r="BQ14" s="39">
        <f t="shared" ca="1" si="44"/>
        <v>30</v>
      </c>
      <c r="BR14" s="39">
        <f t="shared" ca="1" si="45"/>
        <v>8</v>
      </c>
      <c r="BS14" s="57">
        <f t="shared" ca="1" si="46"/>
        <v>10</v>
      </c>
      <c r="BT14" s="39">
        <f t="shared" ca="1" si="76"/>
        <v>150</v>
      </c>
      <c r="BU14" s="39">
        <f t="shared" ca="1" si="77"/>
        <v>30</v>
      </c>
      <c r="BV14" s="39">
        <f t="shared" ca="1" si="78"/>
        <v>600</v>
      </c>
      <c r="BX14" s="138"/>
      <c r="BY14" s="40" t="s">
        <v>331</v>
      </c>
      <c r="BZ14" s="115">
        <v>72.313000000000002</v>
      </c>
      <c r="CA14" s="39">
        <v>72.662899999999993</v>
      </c>
    </row>
    <row r="15" spans="1:79" x14ac:dyDescent="0.15">
      <c r="A15" s="37" t="s">
        <v>96</v>
      </c>
      <c r="B15" s="53">
        <f t="shared" ca="1" si="0"/>
        <v>42458</v>
      </c>
      <c r="C15" s="39">
        <f t="shared" ca="1" si="50"/>
        <v>74.320999999999998</v>
      </c>
      <c r="D15" s="39">
        <f t="shared" ca="1" si="1"/>
        <v>69.149299999999997</v>
      </c>
      <c r="E15" s="39">
        <f t="shared" ca="1" si="51"/>
        <v>58.83</v>
      </c>
      <c r="F15" s="39">
        <f t="shared" ca="1" si="52"/>
        <v>55.234999999999999</v>
      </c>
      <c r="G15" s="39">
        <f t="shared" ca="1" si="53"/>
        <v>53.218999999999994</v>
      </c>
      <c r="H15" s="39">
        <f t="shared" ca="1" si="54"/>
        <v>51.67</v>
      </c>
      <c r="I15" s="39">
        <f t="shared" ca="1" si="55"/>
        <v>51.600999999999999</v>
      </c>
      <c r="J15" s="39">
        <f t="shared" ca="1" si="56"/>
        <v>64.750299999999996</v>
      </c>
      <c r="K15" s="39">
        <f t="shared" ca="1" si="57"/>
        <v>59.340699999999998</v>
      </c>
      <c r="L15" s="39">
        <f t="shared" ca="1" si="58"/>
        <v>57.3628</v>
      </c>
      <c r="M15" s="39">
        <f t="shared" ca="1" si="59"/>
        <v>54.389300000000006</v>
      </c>
      <c r="N15" s="39">
        <f t="shared" ca="1" si="60"/>
        <v>52.780899999999988</v>
      </c>
      <c r="O15" s="39">
        <f t="shared" ca="1" si="61"/>
        <v>51.275199999999998</v>
      </c>
      <c r="P15" s="39">
        <f t="shared" ca="1" si="62"/>
        <v>50.73</v>
      </c>
      <c r="Q15" s="39">
        <f t="shared" ca="1" si="63"/>
        <v>50.676000000000002</v>
      </c>
      <c r="R15" s="39">
        <f t="shared" ca="1" si="64"/>
        <v>51.099999999999994</v>
      </c>
      <c r="S15" s="39">
        <f t="shared" ca="1" si="65"/>
        <v>67.045000000000002</v>
      </c>
      <c r="T15" s="39">
        <f t="shared" ca="1" si="66"/>
        <v>61.657999999999994</v>
      </c>
      <c r="U15" s="39">
        <f t="shared" ca="1" si="67"/>
        <v>55.210999999999999</v>
      </c>
      <c r="V15" s="39">
        <f t="shared" ca="1" si="68"/>
        <v>54.661999999999992</v>
      </c>
      <c r="W15" s="57">
        <f t="shared" ca="1" si="69"/>
        <v>52.713999999999999</v>
      </c>
      <c r="X15" s="57">
        <f t="shared" ca="1" si="70"/>
        <v>96.678999999999974</v>
      </c>
      <c r="Y15" s="57">
        <f t="shared" ca="1" si="71"/>
        <v>80.45799999999997</v>
      </c>
      <c r="Z15" s="57">
        <f t="shared" ca="1" si="72"/>
        <v>87.381</v>
      </c>
      <c r="AA15" s="58">
        <f t="shared" ca="1" si="2"/>
        <v>3.8730000000000002</v>
      </c>
      <c r="AB15" s="39">
        <f t="shared" ca="1" si="3"/>
        <v>9.0619999999999994</v>
      </c>
      <c r="AC15" s="39">
        <f t="shared" ca="1" si="4"/>
        <v>19.34</v>
      </c>
      <c r="AD15" s="39">
        <f t="shared" ca="1" si="5"/>
        <v>22.946999999999999</v>
      </c>
      <c r="AE15" s="39">
        <f t="shared" ca="1" si="6"/>
        <v>24.97</v>
      </c>
      <c r="AF15" s="39">
        <f t="shared" ca="1" si="7"/>
        <v>26.48</v>
      </c>
      <c r="AG15" s="39">
        <f t="shared" ca="1" si="8"/>
        <v>26.593</v>
      </c>
      <c r="AH15" s="39">
        <f t="shared" ca="1" si="9"/>
        <v>7.8330000000000002</v>
      </c>
      <c r="AI15" s="39">
        <f t="shared" ca="1" si="10"/>
        <v>13.25</v>
      </c>
      <c r="AJ15" s="39">
        <f t="shared" ca="1" si="11"/>
        <v>15.377000000000001</v>
      </c>
      <c r="AK15" s="39">
        <f t="shared" ca="1" si="12"/>
        <v>18.222999999999999</v>
      </c>
      <c r="AL15" s="39">
        <f t="shared" ca="1" si="13"/>
        <v>19.882000000000001</v>
      </c>
      <c r="AM15" s="39">
        <f t="shared" ca="1" si="14"/>
        <v>21.242000000000001</v>
      </c>
      <c r="AN15" s="39">
        <f t="shared" ca="1" si="15"/>
        <v>21.838000000000001</v>
      </c>
      <c r="AO15" s="39">
        <f t="shared" ca="1" si="16"/>
        <v>22.007000000000001</v>
      </c>
      <c r="AP15" s="39">
        <f t="shared" ca="1" si="17"/>
        <v>23.187999999999999</v>
      </c>
      <c r="AQ15" s="39">
        <f t="shared" ca="1" si="18"/>
        <v>33.448999999999998</v>
      </c>
      <c r="AR15" s="39">
        <f t="shared" ca="1" si="19"/>
        <v>24.853000000000002</v>
      </c>
      <c r="AS15" s="39">
        <f t="shared" ca="1" si="20"/>
        <v>38.734999999999999</v>
      </c>
      <c r="AT15" s="39">
        <f t="shared" ca="1" si="21"/>
        <v>39.289000000000001</v>
      </c>
      <c r="AU15" s="57">
        <f t="shared" ca="1" si="22"/>
        <v>41.216999999999999</v>
      </c>
      <c r="AV15" s="39">
        <f t="shared" ca="1" si="73"/>
        <v>32.238</v>
      </c>
      <c r="AW15" s="39">
        <f t="shared" ca="1" si="74"/>
        <v>48.633000000000003</v>
      </c>
      <c r="AX15" s="39">
        <f t="shared" ca="1" si="75"/>
        <v>42.018999999999998</v>
      </c>
      <c r="AY15" s="58">
        <f t="shared" ca="1" si="26"/>
        <v>50</v>
      </c>
      <c r="AZ15" s="39">
        <f t="shared" ca="1" si="27"/>
        <v>200</v>
      </c>
      <c r="BA15" s="39">
        <f t="shared" ca="1" si="28"/>
        <v>30</v>
      </c>
      <c r="BB15" s="39">
        <f t="shared" ca="1" si="29"/>
        <v>30</v>
      </c>
      <c r="BC15" s="39">
        <f t="shared" ca="1" si="30"/>
        <v>30</v>
      </c>
      <c r="BD15" s="39">
        <f t="shared" ca="1" si="31"/>
        <v>20</v>
      </c>
      <c r="BE15" s="39">
        <f t="shared" ca="1" si="32"/>
        <v>15</v>
      </c>
      <c r="BF15" s="39">
        <f t="shared" ca="1" si="33"/>
        <v>50</v>
      </c>
      <c r="BG15" s="39">
        <f t="shared" ca="1" si="34"/>
        <v>200</v>
      </c>
      <c r="BH15" s="39">
        <f t="shared" ca="1" si="35"/>
        <v>180</v>
      </c>
      <c r="BI15" s="39">
        <f t="shared" ca="1" si="36"/>
        <v>80</v>
      </c>
      <c r="BJ15" s="39">
        <f t="shared" ca="1" si="37"/>
        <v>20</v>
      </c>
      <c r="BK15" s="39">
        <f t="shared" ca="1" si="38"/>
        <v>30</v>
      </c>
      <c r="BL15" s="39">
        <f t="shared" ca="1" si="39"/>
        <v>15</v>
      </c>
      <c r="BM15" s="39">
        <f t="shared" ca="1" si="40"/>
        <v>15</v>
      </c>
      <c r="BN15" s="39">
        <f t="shared" ca="1" si="41"/>
        <v>15</v>
      </c>
      <c r="BO15" s="39">
        <f t="shared" ca="1" si="42"/>
        <v>12</v>
      </c>
      <c r="BP15" s="39">
        <f t="shared" ca="1" si="43"/>
        <v>15</v>
      </c>
      <c r="BQ15" s="39">
        <f t="shared" ca="1" si="44"/>
        <v>20</v>
      </c>
      <c r="BR15" s="39">
        <f t="shared" ca="1" si="45"/>
        <v>10</v>
      </c>
      <c r="BS15" s="57">
        <f t="shared" ca="1" si="46"/>
        <v>20</v>
      </c>
      <c r="BT15" s="39">
        <f t="shared" ca="1" si="76"/>
        <v>180</v>
      </c>
      <c r="BU15" s="39">
        <f t="shared" ca="1" si="77"/>
        <v>40</v>
      </c>
      <c r="BV15" s="39">
        <f t="shared" ca="1" si="78"/>
        <v>800</v>
      </c>
      <c r="BX15" s="139"/>
      <c r="BY15" s="40" t="s">
        <v>332</v>
      </c>
      <c r="BZ15" s="115">
        <v>72.313000000000002</v>
      </c>
      <c r="CA15" s="39">
        <v>72.517200000000003</v>
      </c>
    </row>
    <row r="16" spans="1:79" x14ac:dyDescent="0.15">
      <c r="A16" s="37" t="s">
        <v>99</v>
      </c>
      <c r="B16" s="53">
        <f t="shared" ca="1" si="0"/>
        <v>42465</v>
      </c>
      <c r="C16" s="39">
        <f t="shared" ca="1" si="50"/>
        <v>74.75200000000001</v>
      </c>
      <c r="D16" s="39">
        <f t="shared" ca="1" si="1"/>
        <v>69.167299999999997</v>
      </c>
      <c r="E16" s="39">
        <f t="shared" ca="1" si="51"/>
        <v>61.02</v>
      </c>
      <c r="F16" s="39">
        <f t="shared" ca="1" si="52"/>
        <v>55.285000000000004</v>
      </c>
      <c r="G16" s="39">
        <f t="shared" ca="1" si="53"/>
        <v>53.261999999999993</v>
      </c>
      <c r="H16" s="39">
        <f t="shared" ca="1" si="54"/>
        <v>51.725000000000009</v>
      </c>
      <c r="I16" s="39">
        <f t="shared" ca="1" si="55"/>
        <v>51.612000000000002</v>
      </c>
      <c r="J16" s="39">
        <f t="shared" ca="1" si="56"/>
        <v>64.678299999999993</v>
      </c>
      <c r="K16" s="39">
        <f t="shared" ca="1" si="57"/>
        <v>59.290700000000001</v>
      </c>
      <c r="L16" s="39">
        <f t="shared" ca="1" si="58"/>
        <v>57.494800000000005</v>
      </c>
      <c r="M16" s="39">
        <f t="shared" ca="1" si="59"/>
        <v>54.439300000000003</v>
      </c>
      <c r="N16" s="39">
        <f t="shared" ca="1" si="60"/>
        <v>52.869899999999994</v>
      </c>
      <c r="O16" s="39">
        <f t="shared" ca="1" si="61"/>
        <v>51.340200000000003</v>
      </c>
      <c r="P16" s="39">
        <f t="shared" ca="1" si="62"/>
        <v>50.69</v>
      </c>
      <c r="Q16" s="39">
        <f t="shared" ca="1" si="63"/>
        <v>50.63000000000001</v>
      </c>
      <c r="R16" s="39">
        <f t="shared" ca="1" si="64"/>
        <v>51.015999999999998</v>
      </c>
      <c r="S16" s="39">
        <f t="shared" ca="1" si="65"/>
        <v>66.98599999999999</v>
      </c>
      <c r="T16" s="39">
        <f t="shared" ca="1" si="66"/>
        <v>61.850999999999999</v>
      </c>
      <c r="U16" s="39">
        <f t="shared" ca="1" si="67"/>
        <v>54.297999999999995</v>
      </c>
      <c r="V16" s="39">
        <f t="shared" ca="1" si="68"/>
        <v>54.714999999999996</v>
      </c>
      <c r="W16" s="57">
        <f t="shared" ca="1" si="69"/>
        <v>52.716999999999999</v>
      </c>
      <c r="X16" s="57">
        <f t="shared" ca="1" si="70"/>
        <v>96.803999999999974</v>
      </c>
      <c r="Y16" s="57">
        <f t="shared" ca="1" si="71"/>
        <v>80.513999999999982</v>
      </c>
      <c r="Z16" s="57">
        <f t="shared" ca="1" si="72"/>
        <v>88.474000000000004</v>
      </c>
      <c r="AA16" s="58">
        <f t="shared" ca="1" si="2"/>
        <v>3.4420000000000002</v>
      </c>
      <c r="AB16" s="39">
        <f t="shared" ca="1" si="3"/>
        <v>9.0440000000000005</v>
      </c>
      <c r="AC16" s="39">
        <f t="shared" ca="1" si="4"/>
        <v>17.149999999999999</v>
      </c>
      <c r="AD16" s="39">
        <f t="shared" ca="1" si="5"/>
        <v>22.896999999999998</v>
      </c>
      <c r="AE16" s="39">
        <f t="shared" ca="1" si="6"/>
        <v>24.927</v>
      </c>
      <c r="AF16" s="39">
        <f t="shared" ca="1" si="7"/>
        <v>26.425000000000001</v>
      </c>
      <c r="AG16" s="39">
        <f t="shared" ca="1" si="8"/>
        <v>26.582000000000001</v>
      </c>
      <c r="AH16" s="39">
        <f t="shared" ca="1" si="9"/>
        <v>7.9050000000000002</v>
      </c>
      <c r="AI16" s="39">
        <f t="shared" ca="1" si="10"/>
        <v>13.3</v>
      </c>
      <c r="AJ16" s="39">
        <f t="shared" ca="1" si="11"/>
        <v>15.244999999999999</v>
      </c>
      <c r="AK16" s="39">
        <f t="shared" ca="1" si="12"/>
        <v>18.172999999999998</v>
      </c>
      <c r="AL16" s="39">
        <f t="shared" ca="1" si="13"/>
        <v>19.792999999999999</v>
      </c>
      <c r="AM16" s="39">
        <f t="shared" ca="1" si="14"/>
        <v>21.177</v>
      </c>
      <c r="AN16" s="39">
        <f t="shared" ca="1" si="15"/>
        <v>21.878</v>
      </c>
      <c r="AO16" s="39">
        <f t="shared" ca="1" si="16"/>
        <v>22.053000000000001</v>
      </c>
      <c r="AP16" s="39">
        <f t="shared" ca="1" si="17"/>
        <v>23.271999999999998</v>
      </c>
      <c r="AQ16" s="39">
        <f t="shared" ca="1" si="18"/>
        <v>33.508000000000003</v>
      </c>
      <c r="AR16" s="39">
        <f t="shared" ca="1" si="19"/>
        <v>24.66</v>
      </c>
      <c r="AS16" s="39">
        <f t="shared" ca="1" si="20"/>
        <v>39.648000000000003</v>
      </c>
      <c r="AT16" s="39">
        <f t="shared" ca="1" si="21"/>
        <v>39.235999999999997</v>
      </c>
      <c r="AU16" s="57">
        <f t="shared" ca="1" si="22"/>
        <v>41.213999999999999</v>
      </c>
      <c r="AV16" s="39">
        <f t="shared" ca="1" si="73"/>
        <v>32.113</v>
      </c>
      <c r="AW16" s="39">
        <f t="shared" ca="1" si="74"/>
        <v>48.576999999999998</v>
      </c>
      <c r="AX16" s="39">
        <f t="shared" ca="1" si="75"/>
        <v>40.926000000000002</v>
      </c>
      <c r="AY16" s="58">
        <f t="shared" ca="1" si="26"/>
        <v>50</v>
      </c>
      <c r="AZ16" s="39">
        <f t="shared" ca="1" si="27"/>
        <v>200</v>
      </c>
      <c r="BA16" s="39">
        <f t="shared" ca="1" si="28"/>
        <v>30</v>
      </c>
      <c r="BB16" s="39">
        <f t="shared" ca="1" si="29"/>
        <v>30</v>
      </c>
      <c r="BC16" s="39">
        <f t="shared" ca="1" si="30"/>
        <v>25</v>
      </c>
      <c r="BD16" s="39">
        <f t="shared" ca="1" si="31"/>
        <v>25</v>
      </c>
      <c r="BE16" s="39">
        <f t="shared" ca="1" si="32"/>
        <v>20</v>
      </c>
      <c r="BF16" s="39">
        <f t="shared" ca="1" si="33"/>
        <v>50</v>
      </c>
      <c r="BG16" s="39">
        <f t="shared" ca="1" si="34"/>
        <v>200</v>
      </c>
      <c r="BH16" s="39">
        <f t="shared" ca="1" si="35"/>
        <v>150</v>
      </c>
      <c r="BI16" s="39">
        <f t="shared" ca="1" si="36"/>
        <v>60</v>
      </c>
      <c r="BJ16" s="39">
        <f t="shared" ca="1" si="37"/>
        <v>20</v>
      </c>
      <c r="BK16" s="39">
        <f t="shared" ca="1" si="38"/>
        <v>20</v>
      </c>
      <c r="BL16" s="39">
        <f t="shared" ca="1" si="39"/>
        <v>20</v>
      </c>
      <c r="BM16" s="39">
        <f t="shared" ca="1" si="40"/>
        <v>20</v>
      </c>
      <c r="BN16" s="39">
        <f t="shared" ca="1" si="41"/>
        <v>20</v>
      </c>
      <c r="BO16" s="39">
        <f t="shared" ca="1" si="42"/>
        <v>10</v>
      </c>
      <c r="BP16" s="39">
        <f t="shared" ca="1" si="43"/>
        <v>15</v>
      </c>
      <c r="BQ16" s="39">
        <f t="shared" ca="1" si="44"/>
        <v>30</v>
      </c>
      <c r="BR16" s="39">
        <f t="shared" ca="1" si="45"/>
        <v>10</v>
      </c>
      <c r="BS16" s="57">
        <f t="shared" ca="1" si="46"/>
        <v>12</v>
      </c>
      <c r="BT16" s="39">
        <f t="shared" ca="1" si="76"/>
        <v>160</v>
      </c>
      <c r="BU16" s="39">
        <f t="shared" ca="1" si="77"/>
        <v>30</v>
      </c>
      <c r="BV16" s="39">
        <f t="shared" ca="1" si="78"/>
        <v>600</v>
      </c>
      <c r="BX16" s="135" t="s">
        <v>344</v>
      </c>
      <c r="BY16" s="40" t="s">
        <v>53</v>
      </c>
      <c r="BZ16" s="115">
        <v>72.393000000000001</v>
      </c>
      <c r="CA16" s="115">
        <v>72.683000000000007</v>
      </c>
    </row>
    <row r="17" spans="1:79" x14ac:dyDescent="0.15">
      <c r="A17" s="37" t="s">
        <v>100</v>
      </c>
      <c r="B17" s="53">
        <f t="shared" ca="1" si="0"/>
        <v>42472</v>
      </c>
      <c r="C17" s="39">
        <f t="shared" ca="1" si="50"/>
        <v>74.293999999999997</v>
      </c>
      <c r="D17" s="39">
        <f t="shared" ca="1" si="1"/>
        <v>69.059299999999993</v>
      </c>
      <c r="E17" s="39">
        <f t="shared" ca="1" si="51"/>
        <v>58.759</v>
      </c>
      <c r="F17" s="39">
        <f t="shared" ca="1" si="52"/>
        <v>55.164000000000001</v>
      </c>
      <c r="G17" s="39">
        <f t="shared" ca="1" si="53"/>
        <v>53.105999999999995</v>
      </c>
      <c r="H17" s="39">
        <f t="shared" ca="1" si="54"/>
        <v>51.503000000000007</v>
      </c>
      <c r="I17" s="39">
        <f t="shared" ca="1" si="55"/>
        <v>51.575000000000003</v>
      </c>
      <c r="J17" s="39">
        <f t="shared" ca="1" si="56"/>
        <v>64.60329999999999</v>
      </c>
      <c r="K17" s="39">
        <f t="shared" ca="1" si="57"/>
        <v>59.238699999999994</v>
      </c>
      <c r="L17" s="39">
        <f t="shared" ca="1" si="58"/>
        <v>57.720800000000004</v>
      </c>
      <c r="M17" s="39">
        <f t="shared" ca="1" si="59"/>
        <v>54.050300000000007</v>
      </c>
      <c r="N17" s="39">
        <f t="shared" ca="1" si="60"/>
        <v>52.902899999999988</v>
      </c>
      <c r="O17" s="39">
        <f t="shared" ca="1" si="61"/>
        <v>51.081200000000003</v>
      </c>
      <c r="P17" s="39">
        <f t="shared" ca="1" si="62"/>
        <v>50.682999999999993</v>
      </c>
      <c r="Q17" s="39">
        <f t="shared" ca="1" si="63"/>
        <v>50.543000000000006</v>
      </c>
      <c r="R17" s="39">
        <f t="shared" ca="1" si="64"/>
        <v>50.958999999999996</v>
      </c>
      <c r="S17" s="39">
        <f t="shared" ca="1" si="65"/>
        <v>66.965000000000003</v>
      </c>
      <c r="T17" s="39">
        <f t="shared" ca="1" si="66"/>
        <v>61.86</v>
      </c>
      <c r="U17" s="39">
        <f t="shared" ca="1" si="67"/>
        <v>54.905999999999999</v>
      </c>
      <c r="V17" s="39">
        <f t="shared" ca="1" si="68"/>
        <v>54.592999999999996</v>
      </c>
      <c r="W17" s="57">
        <f t="shared" ca="1" si="69"/>
        <v>52.643999999999998</v>
      </c>
      <c r="X17" s="57">
        <f t="shared" ca="1" si="70"/>
        <v>96.909999999999968</v>
      </c>
      <c r="Y17" s="57">
        <f t="shared" ca="1" si="71"/>
        <v>80.47399999999999</v>
      </c>
      <c r="Z17" s="57">
        <f t="shared" ca="1" si="72"/>
        <v>87.625</v>
      </c>
      <c r="AA17" s="58">
        <f t="shared" ca="1" si="2"/>
        <v>3.9</v>
      </c>
      <c r="AB17" s="39">
        <f t="shared" ca="1" si="3"/>
        <v>9.1519999999999992</v>
      </c>
      <c r="AC17" s="39">
        <f t="shared" ca="1" si="4"/>
        <v>19.411000000000001</v>
      </c>
      <c r="AD17" s="39">
        <f t="shared" ca="1" si="5"/>
        <v>23.018000000000001</v>
      </c>
      <c r="AE17" s="39">
        <f t="shared" ca="1" si="6"/>
        <v>25.082999999999998</v>
      </c>
      <c r="AF17" s="39">
        <f t="shared" ca="1" si="7"/>
        <v>26.646999999999998</v>
      </c>
      <c r="AG17" s="39">
        <f t="shared" ca="1" si="8"/>
        <v>26.619</v>
      </c>
      <c r="AH17" s="39">
        <f t="shared" ca="1" si="9"/>
        <v>7.98</v>
      </c>
      <c r="AI17" s="39">
        <f t="shared" ca="1" si="10"/>
        <v>13.352</v>
      </c>
      <c r="AJ17" s="39">
        <f t="shared" ca="1" si="11"/>
        <v>15.019</v>
      </c>
      <c r="AK17" s="39">
        <f t="shared" ca="1" si="12"/>
        <v>18.562000000000001</v>
      </c>
      <c r="AL17" s="39">
        <f t="shared" ca="1" si="13"/>
        <v>19.760000000000002</v>
      </c>
      <c r="AM17" s="39">
        <f t="shared" ca="1" si="14"/>
        <v>21.436</v>
      </c>
      <c r="AN17" s="39">
        <f t="shared" ca="1" si="15"/>
        <v>21.885000000000002</v>
      </c>
      <c r="AO17" s="39">
        <f t="shared" ca="1" si="16"/>
        <v>22.14</v>
      </c>
      <c r="AP17" s="39">
        <f t="shared" ca="1" si="17"/>
        <v>23.329000000000001</v>
      </c>
      <c r="AQ17" s="39">
        <f t="shared" ca="1" si="18"/>
        <v>33.529000000000003</v>
      </c>
      <c r="AR17" s="39">
        <f t="shared" ca="1" si="19"/>
        <v>24.651</v>
      </c>
      <c r="AS17" s="39">
        <f t="shared" ca="1" si="20"/>
        <v>39.04</v>
      </c>
      <c r="AT17" s="39">
        <f t="shared" ca="1" si="21"/>
        <v>39.357999999999997</v>
      </c>
      <c r="AU17" s="57">
        <f t="shared" ca="1" si="22"/>
        <v>41.286999999999999</v>
      </c>
      <c r="AV17" s="39">
        <f t="shared" ca="1" si="73"/>
        <v>32.006999999999998</v>
      </c>
      <c r="AW17" s="39">
        <f t="shared" ca="1" si="74"/>
        <v>48.616999999999997</v>
      </c>
      <c r="AX17" s="39">
        <f t="shared" ca="1" si="75"/>
        <v>41.774999999999999</v>
      </c>
      <c r="AY17" s="58">
        <f t="shared" ca="1" si="26"/>
        <v>40</v>
      </c>
      <c r="AZ17" s="39">
        <f t="shared" ca="1" si="27"/>
        <v>200</v>
      </c>
      <c r="BA17" s="39">
        <f t="shared" ca="1" si="28"/>
        <v>30</v>
      </c>
      <c r="BB17" s="39">
        <f t="shared" ca="1" si="29"/>
        <v>30</v>
      </c>
      <c r="BC17" s="39">
        <f t="shared" ca="1" si="30"/>
        <v>25</v>
      </c>
      <c r="BD17" s="39">
        <f t="shared" ca="1" si="31"/>
        <v>25</v>
      </c>
      <c r="BE17" s="39">
        <f t="shared" ca="1" si="32"/>
        <v>20</v>
      </c>
      <c r="BF17" s="39">
        <f t="shared" ca="1" si="33"/>
        <v>50</v>
      </c>
      <c r="BG17" s="39">
        <f t="shared" ca="1" si="34"/>
        <v>180</v>
      </c>
      <c r="BH17" s="39">
        <f t="shared" ca="1" si="35"/>
        <v>160</v>
      </c>
      <c r="BI17" s="39">
        <f t="shared" ca="1" si="36"/>
        <v>100</v>
      </c>
      <c r="BJ17" s="39">
        <f t="shared" ca="1" si="37"/>
        <v>20</v>
      </c>
      <c r="BK17" s="39">
        <f t="shared" ca="1" si="38"/>
        <v>20</v>
      </c>
      <c r="BL17" s="39">
        <f t="shared" ca="1" si="39"/>
        <v>20</v>
      </c>
      <c r="BM17" s="39">
        <f t="shared" ca="1" si="40"/>
        <v>25</v>
      </c>
      <c r="BN17" s="39">
        <f t="shared" ca="1" si="41"/>
        <v>15</v>
      </c>
      <c r="BO17" s="39">
        <f t="shared" ca="1" si="42"/>
        <v>12</v>
      </c>
      <c r="BP17" s="39">
        <f t="shared" ca="1" si="43"/>
        <v>15</v>
      </c>
      <c r="BQ17" s="39">
        <f t="shared" ca="1" si="44"/>
        <v>25</v>
      </c>
      <c r="BR17" s="39">
        <f t="shared" ca="1" si="45"/>
        <v>10</v>
      </c>
      <c r="BS17" s="57">
        <f t="shared" ca="1" si="46"/>
        <v>12</v>
      </c>
      <c r="BT17" s="39">
        <f t="shared" ca="1" si="76"/>
        <v>180</v>
      </c>
      <c r="BU17" s="39">
        <f t="shared" ca="1" si="77"/>
        <v>30</v>
      </c>
      <c r="BV17" s="39">
        <f t="shared" ca="1" si="78"/>
        <v>600</v>
      </c>
      <c r="BX17" s="135" t="s">
        <v>345</v>
      </c>
      <c r="BY17" s="40" t="s">
        <v>54</v>
      </c>
      <c r="BZ17" s="115">
        <v>73.938000000000002</v>
      </c>
      <c r="CA17" s="115">
        <v>74.287999999999997</v>
      </c>
    </row>
    <row r="18" spans="1:79" x14ac:dyDescent="0.15">
      <c r="A18" s="37" t="s">
        <v>121</v>
      </c>
      <c r="B18" s="53">
        <f t="shared" ca="1" si="0"/>
        <v>42479</v>
      </c>
      <c r="C18" s="39">
        <f t="shared" ca="1" si="50"/>
        <v>74.445000000000007</v>
      </c>
      <c r="D18" s="39">
        <f t="shared" ca="1" si="1"/>
        <v>69.3523</v>
      </c>
      <c r="E18" s="39">
        <f t="shared" ca="1" si="51"/>
        <v>58.899000000000001</v>
      </c>
      <c r="F18" s="39">
        <f t="shared" ca="1" si="52"/>
        <v>55.261000000000003</v>
      </c>
      <c r="G18" s="39">
        <f t="shared" ca="1" si="53"/>
        <v>53.183999999999997</v>
      </c>
      <c r="H18" s="39">
        <f t="shared" ca="1" si="54"/>
        <v>51.67</v>
      </c>
      <c r="I18" s="39">
        <f t="shared" ca="1" si="55"/>
        <v>51.456000000000003</v>
      </c>
      <c r="J18" s="39">
        <f t="shared" ca="1" si="56"/>
        <v>64.751300000000001</v>
      </c>
      <c r="K18" s="39">
        <f t="shared" ca="1" si="57"/>
        <v>59.3277</v>
      </c>
      <c r="L18" s="39">
        <f t="shared" ca="1" si="58"/>
        <v>57.397800000000004</v>
      </c>
      <c r="M18" s="39">
        <f t="shared" ca="1" si="59"/>
        <v>54.390300000000003</v>
      </c>
      <c r="N18" s="39">
        <f t="shared" ca="1" si="60"/>
        <v>52.794899999999998</v>
      </c>
      <c r="O18" s="39">
        <f t="shared" ca="1" si="61"/>
        <v>51.245200000000004</v>
      </c>
      <c r="P18" s="39">
        <f t="shared" ca="1" si="62"/>
        <v>50.635999999999996</v>
      </c>
      <c r="Q18" s="39">
        <f t="shared" ca="1" si="63"/>
        <v>50.628000000000007</v>
      </c>
      <c r="R18" s="39">
        <f t="shared" ca="1" si="64"/>
        <v>51.012999999999998</v>
      </c>
      <c r="S18" s="39">
        <f t="shared" ca="1" si="65"/>
        <v>67.009</v>
      </c>
      <c r="T18" s="39">
        <f t="shared" ca="1" si="66"/>
        <v>61.878999999999991</v>
      </c>
      <c r="U18" s="39">
        <f t="shared" ca="1" si="67"/>
        <v>53.925999999999995</v>
      </c>
      <c r="V18" s="39">
        <f t="shared" ca="1" si="68"/>
        <v>54.672999999999995</v>
      </c>
      <c r="W18" s="57">
        <f t="shared" ca="1" si="69"/>
        <v>52.698999999999998</v>
      </c>
      <c r="X18" s="57">
        <f t="shared" ca="1" si="70"/>
        <v>96.908999999999963</v>
      </c>
      <c r="Y18" s="57">
        <f t="shared" ca="1" si="71"/>
        <v>80.595999999999975</v>
      </c>
      <c r="Z18" s="57">
        <f t="shared" ca="1" si="72"/>
        <v>93.44</v>
      </c>
      <c r="AA18" s="58">
        <f t="shared" ca="1" si="2"/>
        <v>3.7490000000000001</v>
      </c>
      <c r="AB18" s="39">
        <f t="shared" ca="1" si="3"/>
        <v>8.859</v>
      </c>
      <c r="AC18" s="39">
        <f t="shared" ca="1" si="4"/>
        <v>19.271000000000001</v>
      </c>
      <c r="AD18" s="39">
        <f t="shared" ca="1" si="5"/>
        <v>22.920999999999999</v>
      </c>
      <c r="AE18" s="39">
        <f t="shared" ca="1" si="6"/>
        <v>25.004999999999999</v>
      </c>
      <c r="AF18" s="39">
        <f t="shared" ca="1" si="7"/>
        <v>26.48</v>
      </c>
      <c r="AG18" s="39">
        <f t="shared" ca="1" si="8"/>
        <v>26.738</v>
      </c>
      <c r="AH18" s="39">
        <f t="shared" ca="1" si="9"/>
        <v>7.8319999999999999</v>
      </c>
      <c r="AI18" s="39">
        <f t="shared" ca="1" si="10"/>
        <v>13.263</v>
      </c>
      <c r="AJ18" s="39">
        <f t="shared" ca="1" si="11"/>
        <v>15.342000000000001</v>
      </c>
      <c r="AK18" s="39">
        <f t="shared" ca="1" si="12"/>
        <v>18.222000000000001</v>
      </c>
      <c r="AL18" s="39">
        <f t="shared" ca="1" si="13"/>
        <v>19.867999999999999</v>
      </c>
      <c r="AM18" s="39">
        <f t="shared" ca="1" si="14"/>
        <v>21.271999999999998</v>
      </c>
      <c r="AN18" s="39">
        <f t="shared" ca="1" si="15"/>
        <v>21.931999999999999</v>
      </c>
      <c r="AO18" s="39">
        <f t="shared" ca="1" si="16"/>
        <v>22.055</v>
      </c>
      <c r="AP18" s="39">
        <f t="shared" ca="1" si="17"/>
        <v>23.274999999999999</v>
      </c>
      <c r="AQ18" s="39">
        <f t="shared" ca="1" si="18"/>
        <v>33.484999999999999</v>
      </c>
      <c r="AR18" s="39">
        <f t="shared" ca="1" si="19"/>
        <v>24.632000000000001</v>
      </c>
      <c r="AS18" s="39">
        <f t="shared" ca="1" si="20"/>
        <v>40.020000000000003</v>
      </c>
      <c r="AT18" s="39">
        <f t="shared" ca="1" si="21"/>
        <v>39.277999999999999</v>
      </c>
      <c r="AU18" s="57">
        <f t="shared" ca="1" si="22"/>
        <v>41.231999999999999</v>
      </c>
      <c r="AV18" s="39">
        <f t="shared" ca="1" si="73"/>
        <v>32.008000000000003</v>
      </c>
      <c r="AW18" s="39">
        <f t="shared" ca="1" si="74"/>
        <v>48.494999999999997</v>
      </c>
      <c r="AX18" s="39">
        <f t="shared" ca="1" si="75"/>
        <v>35.96</v>
      </c>
      <c r="AY18" s="58">
        <f t="shared" ca="1" si="26"/>
        <v>50</v>
      </c>
      <c r="AZ18" s="39">
        <f t="shared" ca="1" si="27"/>
        <v>200</v>
      </c>
      <c r="BA18" s="39">
        <f t="shared" ca="1" si="28"/>
        <v>30</v>
      </c>
      <c r="BB18" s="39">
        <f t="shared" ca="1" si="29"/>
        <v>30</v>
      </c>
      <c r="BC18" s="39">
        <f t="shared" ca="1" si="30"/>
        <v>30</v>
      </c>
      <c r="BD18" s="39">
        <f t="shared" ca="1" si="31"/>
        <v>25</v>
      </c>
      <c r="BE18" s="39">
        <f t="shared" ca="1" si="32"/>
        <v>20</v>
      </c>
      <c r="BF18" s="39">
        <f t="shared" ca="1" si="33"/>
        <v>50</v>
      </c>
      <c r="BG18" s="39">
        <f t="shared" ca="1" si="34"/>
        <v>200</v>
      </c>
      <c r="BH18" s="39">
        <f t="shared" ca="1" si="35"/>
        <v>350</v>
      </c>
      <c r="BI18" s="39">
        <f t="shared" ca="1" si="36"/>
        <v>100</v>
      </c>
      <c r="BJ18" s="39">
        <f t="shared" ca="1" si="37"/>
        <v>20</v>
      </c>
      <c r="BK18" s="39">
        <f t="shared" ca="1" si="38"/>
        <v>20</v>
      </c>
      <c r="BL18" s="39">
        <f t="shared" ca="1" si="39"/>
        <v>20</v>
      </c>
      <c r="BM18" s="39">
        <f t="shared" ca="1" si="40"/>
        <v>20</v>
      </c>
      <c r="BN18" s="39">
        <f t="shared" ca="1" si="41"/>
        <v>15</v>
      </c>
      <c r="BO18" s="39">
        <f t="shared" ca="1" si="42"/>
        <v>12</v>
      </c>
      <c r="BP18" s="39">
        <f t="shared" ca="1" si="43"/>
        <v>15</v>
      </c>
      <c r="BQ18" s="39">
        <f t="shared" ca="1" si="44"/>
        <v>25</v>
      </c>
      <c r="BR18" s="39">
        <f t="shared" ca="1" si="45"/>
        <v>10</v>
      </c>
      <c r="BS18" s="57">
        <f t="shared" ca="1" si="46"/>
        <v>20</v>
      </c>
      <c r="BT18" s="39">
        <f t="shared" ca="1" si="76"/>
        <v>150</v>
      </c>
      <c r="BU18" s="39">
        <f t="shared" ca="1" si="77"/>
        <v>30</v>
      </c>
      <c r="BV18" s="39">
        <f t="shared" ca="1" si="78"/>
        <v>700</v>
      </c>
      <c r="BX18" s="135" t="s">
        <v>346</v>
      </c>
      <c r="BY18" s="40" t="s">
        <v>55</v>
      </c>
      <c r="BZ18" s="115">
        <v>100.054</v>
      </c>
      <c r="CA18" s="115">
        <v>100.494</v>
      </c>
    </row>
    <row r="19" spans="1:79" x14ac:dyDescent="0.15">
      <c r="A19" s="37" t="s">
        <v>122</v>
      </c>
      <c r="B19" s="53">
        <f t="shared" ca="1" si="0"/>
        <v>42486</v>
      </c>
      <c r="C19" s="39">
        <f t="shared" ca="1" si="50"/>
        <v>74.391999999999996</v>
      </c>
      <c r="D19" s="39">
        <f t="shared" ca="1" si="1"/>
        <v>69.168299999999988</v>
      </c>
      <c r="E19" s="39">
        <f t="shared" ca="1" si="51"/>
        <v>59.055000000000007</v>
      </c>
      <c r="F19" s="39">
        <f t="shared" ca="1" si="52"/>
        <v>55.073999999999998</v>
      </c>
      <c r="G19" s="39">
        <f t="shared" ca="1" si="53"/>
        <v>52.960999999999991</v>
      </c>
      <c r="H19" s="39">
        <f t="shared" ca="1" si="54"/>
        <v>51.531000000000006</v>
      </c>
      <c r="I19" s="39">
        <f t="shared" ca="1" si="55"/>
        <v>51.269000000000005</v>
      </c>
      <c r="J19" s="39">
        <f t="shared" ca="1" si="56"/>
        <v>64.566299999999998</v>
      </c>
      <c r="K19" s="39">
        <f t="shared" ca="1" si="57"/>
        <v>59.361699999999999</v>
      </c>
      <c r="L19" s="39">
        <f t="shared" ca="1" si="58"/>
        <v>57.2958</v>
      </c>
      <c r="M19" s="39">
        <f t="shared" ca="1" si="59"/>
        <v>54.3673</v>
      </c>
      <c r="N19" s="39">
        <f t="shared" ca="1" si="60"/>
        <v>52.70989999999999</v>
      </c>
      <c r="O19" s="39">
        <f t="shared" ca="1" si="61"/>
        <v>51.040199999999999</v>
      </c>
      <c r="P19" s="39">
        <f t="shared" ca="1" si="62"/>
        <v>50.542000000000002</v>
      </c>
      <c r="Q19" s="39">
        <f t="shared" ca="1" si="63"/>
        <v>50.51400000000001</v>
      </c>
      <c r="R19" s="39">
        <f t="shared" ca="1" si="64"/>
        <v>51.010999999999996</v>
      </c>
      <c r="S19" s="39">
        <f t="shared" ca="1" si="65"/>
        <v>66.97</v>
      </c>
      <c r="T19" s="39">
        <f t="shared" ca="1" si="66"/>
        <v>61.741</v>
      </c>
      <c r="U19" s="39">
        <f t="shared" ca="1" si="67"/>
        <v>53.533999999999999</v>
      </c>
      <c r="V19" s="39">
        <f t="shared" ca="1" si="68"/>
        <v>54.635999999999996</v>
      </c>
      <c r="W19" s="57">
        <f t="shared" ca="1" si="69"/>
        <v>52.542999999999999</v>
      </c>
      <c r="X19" s="57">
        <f t="shared" ca="1" si="70"/>
        <v>96.609999999999971</v>
      </c>
      <c r="Y19" s="57">
        <f t="shared" ca="1" si="71"/>
        <v>80.259999999999977</v>
      </c>
      <c r="Z19" s="57">
        <f t="shared" ca="1" si="72"/>
        <v>92.572000000000003</v>
      </c>
      <c r="AA19" s="58">
        <f t="shared" ca="1" si="2"/>
        <v>3.802</v>
      </c>
      <c r="AB19" s="39">
        <f t="shared" ca="1" si="3"/>
        <v>9.0429999999999993</v>
      </c>
      <c r="AC19" s="39">
        <f t="shared" ca="1" si="4"/>
        <v>19.114999999999998</v>
      </c>
      <c r="AD19" s="39">
        <f t="shared" ca="1" si="5"/>
        <v>23.108000000000001</v>
      </c>
      <c r="AE19" s="39">
        <f t="shared" ca="1" si="6"/>
        <v>25.228000000000002</v>
      </c>
      <c r="AF19" s="39">
        <f t="shared" ca="1" si="7"/>
        <v>26.619</v>
      </c>
      <c r="AG19" s="39">
        <f t="shared" ca="1" si="8"/>
        <v>26.925000000000001</v>
      </c>
      <c r="AH19" s="39">
        <f t="shared" ca="1" si="9"/>
        <v>8.0169999999999995</v>
      </c>
      <c r="AI19" s="39">
        <f t="shared" ca="1" si="10"/>
        <v>13.228999999999999</v>
      </c>
      <c r="AJ19" s="39">
        <f t="shared" ca="1" si="11"/>
        <v>15.444000000000001</v>
      </c>
      <c r="AK19" s="39">
        <f t="shared" ca="1" si="12"/>
        <v>18.245000000000001</v>
      </c>
      <c r="AL19" s="39">
        <f t="shared" ca="1" si="13"/>
        <v>19.952999999999999</v>
      </c>
      <c r="AM19" s="39">
        <f t="shared" ca="1" si="14"/>
        <v>21.477</v>
      </c>
      <c r="AN19" s="39">
        <f t="shared" ca="1" si="15"/>
        <v>22.026</v>
      </c>
      <c r="AO19" s="39">
        <f t="shared" ca="1" si="16"/>
        <v>22.169</v>
      </c>
      <c r="AP19" s="39">
        <f t="shared" ca="1" si="17"/>
        <v>23.277000000000001</v>
      </c>
      <c r="AQ19" s="39">
        <f t="shared" ca="1" si="18"/>
        <v>33.524000000000001</v>
      </c>
      <c r="AR19" s="39">
        <f t="shared" ca="1" si="19"/>
        <v>24.77</v>
      </c>
      <c r="AS19" s="39">
        <f t="shared" ca="1" si="20"/>
        <v>40.411999999999999</v>
      </c>
      <c r="AT19" s="39">
        <f t="shared" ca="1" si="21"/>
        <v>39.314999999999998</v>
      </c>
      <c r="AU19" s="57">
        <f t="shared" ca="1" si="22"/>
        <v>41.387999999999998</v>
      </c>
      <c r="AV19" s="39">
        <f t="shared" ca="1" si="73"/>
        <v>32.307000000000002</v>
      </c>
      <c r="AW19" s="39">
        <f t="shared" ca="1" si="74"/>
        <v>48.831000000000003</v>
      </c>
      <c r="AX19" s="39">
        <f t="shared" ca="1" si="75"/>
        <v>36.828000000000003</v>
      </c>
      <c r="AY19" s="58">
        <f t="shared" ca="1" si="26"/>
        <v>250</v>
      </c>
      <c r="AZ19" s="39">
        <f t="shared" ca="1" si="27"/>
        <v>180</v>
      </c>
      <c r="BA19" s="39">
        <f t="shared" ca="1" si="28"/>
        <v>30</v>
      </c>
      <c r="BB19" s="39">
        <f t="shared" ca="1" si="29"/>
        <v>30</v>
      </c>
      <c r="BC19" s="39">
        <f t="shared" ca="1" si="30"/>
        <v>30</v>
      </c>
      <c r="BD19" s="39">
        <f t="shared" ca="1" si="31"/>
        <v>30</v>
      </c>
      <c r="BE19" s="39">
        <f t="shared" ca="1" si="32"/>
        <v>15</v>
      </c>
      <c r="BF19" s="39">
        <f t="shared" ca="1" si="33"/>
        <v>40</v>
      </c>
      <c r="BG19" s="39">
        <f t="shared" ca="1" si="34"/>
        <v>180</v>
      </c>
      <c r="BH19" s="39">
        <f t="shared" ca="1" si="35"/>
        <v>150</v>
      </c>
      <c r="BI19" s="39">
        <f t="shared" ca="1" si="36"/>
        <v>150</v>
      </c>
      <c r="BJ19" s="39">
        <f t="shared" ca="1" si="37"/>
        <v>20</v>
      </c>
      <c r="BK19" s="39">
        <f t="shared" ca="1" si="38"/>
        <v>20</v>
      </c>
      <c r="BL19" s="39">
        <f t="shared" ca="1" si="39"/>
        <v>20</v>
      </c>
      <c r="BM19" s="39">
        <f t="shared" ca="1" si="40"/>
        <v>20</v>
      </c>
      <c r="BN19" s="39">
        <f t="shared" ca="1" si="41"/>
        <v>15</v>
      </c>
      <c r="BO19" s="39">
        <f t="shared" ca="1" si="42"/>
        <v>12</v>
      </c>
      <c r="BP19" s="39">
        <f t="shared" ca="1" si="43"/>
        <v>15</v>
      </c>
      <c r="BQ19" s="39">
        <f t="shared" ca="1" si="44"/>
        <v>20</v>
      </c>
      <c r="BR19" s="39">
        <f t="shared" ca="1" si="45"/>
        <v>8</v>
      </c>
      <c r="BS19" s="57">
        <f t="shared" ca="1" si="46"/>
        <v>20</v>
      </c>
      <c r="BT19" s="39">
        <f t="shared" ca="1" si="76"/>
        <v>150</v>
      </c>
      <c r="BU19" s="39">
        <f t="shared" ca="1" si="77"/>
        <v>30</v>
      </c>
      <c r="BV19" s="39">
        <f t="shared" ca="1" si="78"/>
        <v>600</v>
      </c>
      <c r="BX19" s="135" t="s">
        <v>347</v>
      </c>
      <c r="BY19" s="40" t="s">
        <v>56</v>
      </c>
      <c r="BZ19" s="115">
        <v>86.010999999999996</v>
      </c>
      <c r="CA19" s="115">
        <v>86.510999999999996</v>
      </c>
    </row>
    <row r="20" spans="1:79" x14ac:dyDescent="0.15">
      <c r="A20" s="37" t="s">
        <v>126</v>
      </c>
      <c r="B20" s="53">
        <f t="shared" ca="1" si="0"/>
        <v>42492</v>
      </c>
      <c r="C20" s="39">
        <f t="shared" ca="1" si="50"/>
        <v>74.359000000000009</v>
      </c>
      <c r="D20" s="39">
        <f t="shared" ca="1" si="1"/>
        <v>69.144299999999987</v>
      </c>
      <c r="E20" s="39">
        <f t="shared" ca="1" si="51"/>
        <v>58.835000000000001</v>
      </c>
      <c r="F20" s="39">
        <f t="shared" ca="1" si="52"/>
        <v>55.141000000000005</v>
      </c>
      <c r="G20" s="39">
        <f t="shared" ca="1" si="53"/>
        <v>53.100999999999992</v>
      </c>
      <c r="H20" s="39">
        <f t="shared" ca="1" si="54"/>
        <v>51.558000000000007</v>
      </c>
      <c r="I20" s="39">
        <f t="shared" ca="1" si="55"/>
        <v>51.394000000000005</v>
      </c>
      <c r="J20" s="39">
        <f t="shared" ca="1" si="56"/>
        <v>64.631299999999996</v>
      </c>
      <c r="K20" s="39">
        <f t="shared" ca="1" si="57"/>
        <v>59.160699999999999</v>
      </c>
      <c r="L20" s="39">
        <f t="shared" ca="1" si="58"/>
        <v>57.361800000000002</v>
      </c>
      <c r="M20" s="39">
        <f t="shared" ca="1" si="59"/>
        <v>54.294300000000007</v>
      </c>
      <c r="N20" s="39">
        <f t="shared" ca="1" si="60"/>
        <v>52.70989999999999</v>
      </c>
      <c r="O20" s="39">
        <f t="shared" ca="1" si="61"/>
        <v>51.172200000000004</v>
      </c>
      <c r="P20" s="39">
        <f t="shared" ca="1" si="62"/>
        <v>50.578999999999994</v>
      </c>
      <c r="Q20" s="39">
        <f t="shared" ca="1" si="63"/>
        <v>50.541000000000011</v>
      </c>
      <c r="R20" s="39">
        <f t="shared" ca="1" si="64"/>
        <v>50.933999999999997</v>
      </c>
      <c r="S20" s="39">
        <f t="shared" ca="1" si="65"/>
        <v>66.997</v>
      </c>
      <c r="T20" s="39">
        <f t="shared" ca="1" si="66"/>
        <v>61.782999999999994</v>
      </c>
      <c r="U20" s="39">
        <f t="shared" ca="1" si="67"/>
        <v>53.094000000000001</v>
      </c>
      <c r="V20" s="39">
        <f t="shared" ca="1" si="68"/>
        <v>54.550999999999995</v>
      </c>
      <c r="W20" s="57">
        <f t="shared" ca="1" si="69"/>
        <v>52.576999999999998</v>
      </c>
      <c r="X20" s="57">
        <f t="shared" ca="1" si="70"/>
        <v>96.913999999999973</v>
      </c>
      <c r="Y20" s="57">
        <f t="shared" ca="1" si="71"/>
        <v>80.618999999999971</v>
      </c>
      <c r="Z20" s="57">
        <f t="shared" ca="1" si="72"/>
        <v>94.16</v>
      </c>
      <c r="AA20" s="58">
        <f t="shared" ca="1" si="2"/>
        <v>3.835</v>
      </c>
      <c r="AB20" s="39">
        <f t="shared" ca="1" si="3"/>
        <v>9.0670000000000002</v>
      </c>
      <c r="AC20" s="39">
        <f t="shared" ca="1" si="4"/>
        <v>19.335000000000001</v>
      </c>
      <c r="AD20" s="39">
        <f t="shared" ca="1" si="5"/>
        <v>23.041</v>
      </c>
      <c r="AE20" s="39">
        <f t="shared" ca="1" si="6"/>
        <v>25.088000000000001</v>
      </c>
      <c r="AF20" s="39">
        <f t="shared" ca="1" si="7"/>
        <v>26.591999999999999</v>
      </c>
      <c r="AG20" s="39">
        <f t="shared" ca="1" si="8"/>
        <v>26.8</v>
      </c>
      <c r="AH20" s="39">
        <f t="shared" ca="1" si="9"/>
        <v>7.952</v>
      </c>
      <c r="AI20" s="39">
        <f t="shared" ca="1" si="10"/>
        <v>13.43</v>
      </c>
      <c r="AJ20" s="39">
        <f t="shared" ca="1" si="11"/>
        <v>15.378</v>
      </c>
      <c r="AK20" s="39">
        <f t="shared" ca="1" si="12"/>
        <v>18.318000000000001</v>
      </c>
      <c r="AL20" s="39">
        <f t="shared" ca="1" si="13"/>
        <v>19.952999999999999</v>
      </c>
      <c r="AM20" s="39">
        <f t="shared" ca="1" si="14"/>
        <v>21.344999999999999</v>
      </c>
      <c r="AN20" s="39">
        <f t="shared" ca="1" si="15"/>
        <v>21.989000000000001</v>
      </c>
      <c r="AO20" s="39">
        <f t="shared" ca="1" si="16"/>
        <v>22.141999999999999</v>
      </c>
      <c r="AP20" s="39">
        <f t="shared" ca="1" si="17"/>
        <v>23.353999999999999</v>
      </c>
      <c r="AQ20" s="39">
        <f t="shared" ca="1" si="18"/>
        <v>33.497</v>
      </c>
      <c r="AR20" s="39">
        <f t="shared" ca="1" si="19"/>
        <v>24.728000000000002</v>
      </c>
      <c r="AS20" s="39">
        <f t="shared" ca="1" si="20"/>
        <v>40.851999999999997</v>
      </c>
      <c r="AT20" s="39">
        <f t="shared" ca="1" si="21"/>
        <v>39.4</v>
      </c>
      <c r="AU20" s="57">
        <f t="shared" ca="1" si="22"/>
        <v>41.353999999999999</v>
      </c>
      <c r="AV20" s="39">
        <f t="shared" ca="1" si="73"/>
        <v>32.003</v>
      </c>
      <c r="AW20" s="39">
        <f t="shared" ca="1" si="74"/>
        <v>48.472000000000001</v>
      </c>
      <c r="AX20" s="39">
        <f t="shared" ca="1" si="75"/>
        <v>35.24</v>
      </c>
      <c r="AY20" s="58">
        <f t="shared" ca="1" si="26"/>
        <v>200</v>
      </c>
      <c r="AZ20" s="39">
        <f t="shared" ca="1" si="27"/>
        <v>200</v>
      </c>
      <c r="BA20" s="39">
        <f t="shared" ca="1" si="28"/>
        <v>40</v>
      </c>
      <c r="BB20" s="39">
        <f t="shared" ca="1" si="29"/>
        <v>30</v>
      </c>
      <c r="BC20" s="39">
        <f t="shared" ca="1" si="30"/>
        <v>30</v>
      </c>
      <c r="BD20" s="39">
        <f t="shared" ca="1" si="31"/>
        <v>25</v>
      </c>
      <c r="BE20" s="39">
        <f t="shared" ca="1" si="32"/>
        <v>20</v>
      </c>
      <c r="BF20" s="39">
        <f t="shared" ca="1" si="33"/>
        <v>40</v>
      </c>
      <c r="BG20" s="39">
        <f t="shared" ca="1" si="34"/>
        <v>400</v>
      </c>
      <c r="BH20" s="39">
        <f t="shared" ca="1" si="35"/>
        <v>160</v>
      </c>
      <c r="BI20" s="39">
        <f t="shared" ca="1" si="36"/>
        <v>75</v>
      </c>
      <c r="BJ20" s="39">
        <f t="shared" ca="1" si="37"/>
        <v>15</v>
      </c>
      <c r="BK20" s="39">
        <f t="shared" ca="1" si="38"/>
        <v>12</v>
      </c>
      <c r="BL20" s="39">
        <f t="shared" ca="1" si="39"/>
        <v>20</v>
      </c>
      <c r="BM20" s="39">
        <f t="shared" ca="1" si="40"/>
        <v>20</v>
      </c>
      <c r="BN20" s="39">
        <f t="shared" ca="1" si="41"/>
        <v>15</v>
      </c>
      <c r="BO20" s="39">
        <f t="shared" ca="1" si="42"/>
        <v>10</v>
      </c>
      <c r="BP20" s="39">
        <f t="shared" ca="1" si="43"/>
        <v>12</v>
      </c>
      <c r="BQ20" s="39">
        <f t="shared" ca="1" si="44"/>
        <v>30</v>
      </c>
      <c r="BR20" s="39">
        <f t="shared" ca="1" si="45"/>
        <v>8</v>
      </c>
      <c r="BS20" s="57">
        <f t="shared" ca="1" si="46"/>
        <v>12</v>
      </c>
      <c r="BT20" s="39">
        <f t="shared" ca="1" si="76"/>
        <v>150</v>
      </c>
      <c r="BU20" s="39">
        <f t="shared" ca="1" si="77"/>
        <v>30</v>
      </c>
      <c r="BV20" s="39">
        <f t="shared" ca="1" si="78"/>
        <v>700</v>
      </c>
      <c r="BX20" s="137" t="s">
        <v>348</v>
      </c>
      <c r="BY20" s="40" t="s">
        <v>57</v>
      </c>
      <c r="BZ20" s="140">
        <v>93.686000000000007</v>
      </c>
      <c r="CA20" s="140">
        <v>93.945999999999998</v>
      </c>
    </row>
    <row r="21" spans="1:79" x14ac:dyDescent="0.15">
      <c r="A21" s="37" t="s">
        <v>127</v>
      </c>
      <c r="B21" s="53">
        <f t="shared" ca="1" si="0"/>
        <v>42500</v>
      </c>
      <c r="C21" s="39">
        <f t="shared" ca="1" si="50"/>
        <v>76.094999999999999</v>
      </c>
      <c r="D21" s="39">
        <f t="shared" ca="1" si="1"/>
        <v>69.087299999999999</v>
      </c>
      <c r="E21" s="39">
        <f t="shared" ca="1" si="51"/>
        <v>59.073</v>
      </c>
      <c r="F21" s="39">
        <f t="shared" ca="1" si="52"/>
        <v>55.213999999999999</v>
      </c>
      <c r="G21" s="39">
        <f t="shared" ca="1" si="53"/>
        <v>53.135999999999996</v>
      </c>
      <c r="H21" s="39">
        <f t="shared" ca="1" si="54"/>
        <v>51.542000000000002</v>
      </c>
      <c r="I21" s="39">
        <f t="shared" ca="1" si="55"/>
        <v>51.622</v>
      </c>
      <c r="J21" s="39">
        <f t="shared" ca="1" si="56"/>
        <v>64.618299999999991</v>
      </c>
      <c r="K21" s="39">
        <f t="shared" ca="1" si="57"/>
        <v>59.432699999999997</v>
      </c>
      <c r="L21" s="39">
        <f t="shared" ca="1" si="58"/>
        <v>57.137799999999999</v>
      </c>
      <c r="M21" s="39">
        <f t="shared" ca="1" si="59"/>
        <v>54.131300000000003</v>
      </c>
      <c r="N21" s="39">
        <f t="shared" ca="1" si="60"/>
        <v>52.522899999999993</v>
      </c>
      <c r="O21" s="39">
        <f t="shared" ca="1" si="61"/>
        <v>51.121200000000002</v>
      </c>
      <c r="P21" s="39">
        <f t="shared" ca="1" si="62"/>
        <v>50.522999999999996</v>
      </c>
      <c r="Q21" s="39">
        <f t="shared" ca="1" si="63"/>
        <v>50.635000000000005</v>
      </c>
      <c r="R21" s="39">
        <f t="shared" ca="1" si="64"/>
        <v>50.840999999999994</v>
      </c>
      <c r="S21" s="39">
        <f t="shared" ca="1" si="65"/>
        <v>66.918000000000006</v>
      </c>
      <c r="T21" s="39">
        <f t="shared" ca="1" si="66"/>
        <v>61.845999999999997</v>
      </c>
      <c r="U21" s="39">
        <f t="shared" ca="1" si="67"/>
        <v>53.268000000000001</v>
      </c>
      <c r="V21" s="39">
        <f t="shared" ca="1" si="68"/>
        <v>54.586999999999996</v>
      </c>
      <c r="W21" s="57">
        <f t="shared" ca="1" si="69"/>
        <v>52.341999999999999</v>
      </c>
      <c r="X21" s="57">
        <f t="shared" ca="1" si="70"/>
        <v>96.607999999999976</v>
      </c>
      <c r="Y21" s="57">
        <f t="shared" ca="1" si="71"/>
        <v>80.34099999999998</v>
      </c>
      <c r="Z21" s="57">
        <f t="shared" ca="1" si="72"/>
        <v>94.951999999999998</v>
      </c>
      <c r="AA21" s="58">
        <f t="shared" ca="1" si="2"/>
        <v>2.0990000000000002</v>
      </c>
      <c r="AB21" s="39">
        <f t="shared" ca="1" si="3"/>
        <v>9.1240000000000006</v>
      </c>
      <c r="AC21" s="39">
        <f t="shared" ca="1" si="4"/>
        <v>19.097000000000001</v>
      </c>
      <c r="AD21" s="39">
        <f t="shared" ca="1" si="5"/>
        <v>22.968</v>
      </c>
      <c r="AE21" s="39">
        <f t="shared" ca="1" si="6"/>
        <v>25.053000000000001</v>
      </c>
      <c r="AF21" s="39">
        <f t="shared" ca="1" si="7"/>
        <v>26.608000000000001</v>
      </c>
      <c r="AG21" s="39">
        <f t="shared" ca="1" si="8"/>
        <v>26.571999999999999</v>
      </c>
      <c r="AH21" s="39">
        <f t="shared" ca="1" si="9"/>
        <v>7.9649999999999999</v>
      </c>
      <c r="AI21" s="39">
        <f t="shared" ca="1" si="10"/>
        <v>13.157999999999999</v>
      </c>
      <c r="AJ21" s="39">
        <f t="shared" ca="1" si="11"/>
        <v>15.602</v>
      </c>
      <c r="AK21" s="39">
        <f t="shared" ca="1" si="12"/>
        <v>18.481000000000002</v>
      </c>
      <c r="AL21" s="39">
        <f t="shared" ca="1" si="13"/>
        <v>20.14</v>
      </c>
      <c r="AM21" s="39">
        <f t="shared" ca="1" si="14"/>
        <v>21.396000000000001</v>
      </c>
      <c r="AN21" s="39">
        <f t="shared" ca="1" si="15"/>
        <v>22.045000000000002</v>
      </c>
      <c r="AO21" s="39">
        <f t="shared" ca="1" si="16"/>
        <v>22.047999999999998</v>
      </c>
      <c r="AP21" s="39">
        <f t="shared" ca="1" si="17"/>
        <v>23.446999999999999</v>
      </c>
      <c r="AQ21" s="39">
        <f t="shared" ca="1" si="18"/>
        <v>33.576000000000001</v>
      </c>
      <c r="AR21" s="39">
        <f t="shared" ca="1" si="19"/>
        <v>24.664999999999999</v>
      </c>
      <c r="AS21" s="39">
        <f t="shared" ca="1" si="20"/>
        <v>40.677999999999997</v>
      </c>
      <c r="AT21" s="39">
        <f t="shared" ca="1" si="21"/>
        <v>39.363999999999997</v>
      </c>
      <c r="AU21" s="57">
        <f t="shared" ca="1" si="22"/>
        <v>41.588999999999999</v>
      </c>
      <c r="AV21" s="39">
        <f t="shared" ca="1" si="73"/>
        <v>32.308999999999997</v>
      </c>
      <c r="AW21" s="39">
        <f t="shared" ca="1" si="74"/>
        <v>48.75</v>
      </c>
      <c r="AX21" s="39">
        <f t="shared" ca="1" si="75"/>
        <v>34.448</v>
      </c>
      <c r="AY21" s="58">
        <f t="shared" ca="1" si="26"/>
        <v>75</v>
      </c>
      <c r="AZ21" s="39">
        <f t="shared" ca="1" si="27"/>
        <v>200</v>
      </c>
      <c r="BA21" s="39">
        <f t="shared" ca="1" si="28"/>
        <v>30</v>
      </c>
      <c r="BB21" s="39">
        <f t="shared" ca="1" si="29"/>
        <v>25</v>
      </c>
      <c r="BC21" s="39">
        <f t="shared" ca="1" si="30"/>
        <v>40</v>
      </c>
      <c r="BD21" s="39">
        <f t="shared" ca="1" si="31"/>
        <v>30</v>
      </c>
      <c r="BE21" s="39">
        <f t="shared" ca="1" si="32"/>
        <v>15</v>
      </c>
      <c r="BF21" s="39">
        <f t="shared" ca="1" si="33"/>
        <v>40</v>
      </c>
      <c r="BG21" s="39">
        <f t="shared" ca="1" si="34"/>
        <v>160</v>
      </c>
      <c r="BH21" s="39">
        <f t="shared" ca="1" si="35"/>
        <v>150</v>
      </c>
      <c r="BI21" s="39">
        <f t="shared" ca="1" si="36"/>
        <v>120</v>
      </c>
      <c r="BJ21" s="39">
        <f t="shared" ca="1" si="37"/>
        <v>20</v>
      </c>
      <c r="BK21" s="39">
        <f t="shared" ca="1" si="38"/>
        <v>15</v>
      </c>
      <c r="BL21" s="39">
        <f t="shared" ca="1" si="39"/>
        <v>20</v>
      </c>
      <c r="BM21" s="39">
        <f t="shared" ca="1" si="40"/>
        <v>20</v>
      </c>
      <c r="BN21" s="39">
        <f t="shared" ca="1" si="41"/>
        <v>20</v>
      </c>
      <c r="BO21" s="39">
        <f t="shared" ca="1" si="42"/>
        <v>12</v>
      </c>
      <c r="BP21" s="39">
        <f t="shared" ca="1" si="43"/>
        <v>12</v>
      </c>
      <c r="BQ21" s="39">
        <f t="shared" ca="1" si="44"/>
        <v>30</v>
      </c>
      <c r="BR21" s="39">
        <f t="shared" ca="1" si="45"/>
        <v>10</v>
      </c>
      <c r="BS21" s="57">
        <f t="shared" ca="1" si="46"/>
        <v>12</v>
      </c>
      <c r="BT21" s="39">
        <f t="shared" ca="1" si="76"/>
        <v>150</v>
      </c>
      <c r="BU21" s="39">
        <f t="shared" ca="1" si="77"/>
        <v>40</v>
      </c>
      <c r="BV21" s="39">
        <f t="shared" ca="1" si="78"/>
        <v>700</v>
      </c>
      <c r="BX21" s="138"/>
      <c r="BY21" s="40" t="s">
        <v>349</v>
      </c>
      <c r="BZ21" s="115">
        <v>93.686000000000007</v>
      </c>
      <c r="CA21" s="39">
        <v>93.930999999999997</v>
      </c>
    </row>
    <row r="22" spans="1:79" x14ac:dyDescent="0.15">
      <c r="A22" s="37" t="s">
        <v>146</v>
      </c>
      <c r="B22" s="53">
        <f t="shared" ca="1" si="0"/>
        <v>42507</v>
      </c>
      <c r="C22" s="39">
        <f t="shared" ca="1" si="50"/>
        <v>74.373000000000005</v>
      </c>
      <c r="D22" s="39">
        <f t="shared" ca="1" si="1"/>
        <v>69.351299999999995</v>
      </c>
      <c r="E22" s="39">
        <f t="shared" ca="1" si="51"/>
        <v>59.064</v>
      </c>
      <c r="F22" s="39">
        <f t="shared" ca="1" si="52"/>
        <v>54.933999999999997</v>
      </c>
      <c r="G22" s="39">
        <f t="shared" ca="1" si="53"/>
        <v>53.10499999999999</v>
      </c>
      <c r="H22" s="39">
        <f t="shared" ca="1" si="54"/>
        <v>51.718000000000004</v>
      </c>
      <c r="I22" s="39">
        <f t="shared" ca="1" si="55"/>
        <v>51.852000000000004</v>
      </c>
      <c r="J22" s="39">
        <f t="shared" ca="1" si="56"/>
        <v>64.846299999999999</v>
      </c>
      <c r="K22" s="39">
        <f t="shared" ca="1" si="57"/>
        <v>59.383699999999997</v>
      </c>
      <c r="L22" s="39">
        <f t="shared" ca="1" si="58"/>
        <v>57.2348</v>
      </c>
      <c r="M22" s="39">
        <f t="shared" ca="1" si="59"/>
        <v>54.150300000000001</v>
      </c>
      <c r="N22" s="39">
        <f t="shared" ca="1" si="60"/>
        <v>52.719899999999996</v>
      </c>
      <c r="O22" s="39">
        <f t="shared" ca="1" si="61"/>
        <v>51.309200000000004</v>
      </c>
      <c r="P22" s="39">
        <f t="shared" ca="1" si="62"/>
        <v>50.83</v>
      </c>
      <c r="Q22" s="39">
        <f t="shared" ca="1" si="63"/>
        <v>50.817000000000007</v>
      </c>
      <c r="R22" s="39">
        <f t="shared" ca="1" si="64"/>
        <v>51.212999999999994</v>
      </c>
      <c r="S22" s="39">
        <f t="shared" ca="1" si="65"/>
        <v>67.141999999999996</v>
      </c>
      <c r="T22" s="39">
        <f t="shared" ca="1" si="66"/>
        <v>62.042999999999992</v>
      </c>
      <c r="U22" s="39">
        <f t="shared" ca="1" si="67"/>
        <v>53.878</v>
      </c>
      <c r="V22" s="39">
        <f t="shared" ca="1" si="68"/>
        <v>54.590999999999994</v>
      </c>
      <c r="W22" s="57">
        <f t="shared" ca="1" si="69"/>
        <v>52.756</v>
      </c>
      <c r="X22" s="57">
        <f t="shared" ca="1" si="70"/>
        <v>96.913999999999973</v>
      </c>
      <c r="Y22" s="57">
        <f t="shared" ca="1" si="71"/>
        <v>80.661999999999978</v>
      </c>
      <c r="Z22" s="57">
        <f t="shared" ca="1" si="72"/>
        <v>95.185000000000002</v>
      </c>
      <c r="AA22" s="58">
        <f t="shared" ca="1" si="2"/>
        <v>3.8210000000000002</v>
      </c>
      <c r="AB22" s="39">
        <f t="shared" ca="1" si="3"/>
        <v>8.86</v>
      </c>
      <c r="AC22" s="39">
        <f t="shared" ca="1" si="4"/>
        <v>19.106000000000002</v>
      </c>
      <c r="AD22" s="39">
        <f t="shared" ca="1" si="5"/>
        <v>23.248000000000001</v>
      </c>
      <c r="AE22" s="39">
        <f t="shared" ca="1" si="6"/>
        <v>25.084</v>
      </c>
      <c r="AF22" s="39">
        <f t="shared" ca="1" si="7"/>
        <v>26.431999999999999</v>
      </c>
      <c r="AG22" s="39">
        <f t="shared" ca="1" si="8"/>
        <v>26.341999999999999</v>
      </c>
      <c r="AH22" s="39">
        <f t="shared" ca="1" si="9"/>
        <v>7.7370000000000001</v>
      </c>
      <c r="AI22" s="39">
        <f t="shared" ca="1" si="10"/>
        <v>13.207000000000001</v>
      </c>
      <c r="AJ22" s="39">
        <f t="shared" ca="1" si="11"/>
        <v>15.505000000000001</v>
      </c>
      <c r="AK22" s="39">
        <f t="shared" ca="1" si="12"/>
        <v>18.462</v>
      </c>
      <c r="AL22" s="39">
        <f t="shared" ca="1" si="13"/>
        <v>19.943000000000001</v>
      </c>
      <c r="AM22" s="39">
        <f t="shared" ca="1" si="14"/>
        <v>21.207999999999998</v>
      </c>
      <c r="AN22" s="39">
        <f t="shared" ca="1" si="15"/>
        <v>21.738</v>
      </c>
      <c r="AO22" s="39">
        <f t="shared" ca="1" si="16"/>
        <v>21.866</v>
      </c>
      <c r="AP22" s="39">
        <f t="shared" ca="1" si="17"/>
        <v>23.074999999999999</v>
      </c>
      <c r="AQ22" s="39">
        <f t="shared" ca="1" si="18"/>
        <v>33.351999999999997</v>
      </c>
      <c r="AR22" s="39">
        <f t="shared" ca="1" si="19"/>
        <v>24.468</v>
      </c>
      <c r="AS22" s="39">
        <f t="shared" ca="1" si="20"/>
        <v>40.067999999999998</v>
      </c>
      <c r="AT22" s="39">
        <f t="shared" ca="1" si="21"/>
        <v>39.36</v>
      </c>
      <c r="AU22" s="57">
        <f t="shared" ca="1" si="22"/>
        <v>41.174999999999997</v>
      </c>
      <c r="AV22" s="39">
        <f t="shared" ca="1" si="73"/>
        <v>32.003</v>
      </c>
      <c r="AW22" s="39">
        <f t="shared" ca="1" si="74"/>
        <v>48.429000000000002</v>
      </c>
      <c r="AX22" s="39">
        <f t="shared" ca="1" si="75"/>
        <v>34.215000000000003</v>
      </c>
      <c r="AY22" s="58">
        <f t="shared" ca="1" si="26"/>
        <v>150</v>
      </c>
      <c r="AZ22" s="39">
        <f t="shared" ca="1" si="27"/>
        <v>200</v>
      </c>
      <c r="BA22" s="39">
        <f t="shared" ca="1" si="28"/>
        <v>30</v>
      </c>
      <c r="BB22" s="39">
        <f t="shared" ca="1" si="29"/>
        <v>30</v>
      </c>
      <c r="BC22" s="39">
        <f t="shared" ca="1" si="30"/>
        <v>20</v>
      </c>
      <c r="BD22" s="39">
        <f t="shared" ca="1" si="31"/>
        <v>20</v>
      </c>
      <c r="BE22" s="39">
        <f t="shared" ca="1" si="32"/>
        <v>20</v>
      </c>
      <c r="BF22" s="39">
        <f t="shared" ca="1" si="33"/>
        <v>50</v>
      </c>
      <c r="BG22" s="39">
        <f t="shared" ca="1" si="34"/>
        <v>180</v>
      </c>
      <c r="BH22" s="39">
        <f t="shared" ca="1" si="35"/>
        <v>150</v>
      </c>
      <c r="BI22" s="39">
        <f t="shared" ca="1" si="36"/>
        <v>25</v>
      </c>
      <c r="BJ22" s="39">
        <f t="shared" ca="1" si="37"/>
        <v>25</v>
      </c>
      <c r="BK22" s="39">
        <f t="shared" ca="1" si="38"/>
        <v>20</v>
      </c>
      <c r="BL22" s="39">
        <f t="shared" ca="1" si="39"/>
        <v>20</v>
      </c>
      <c r="BM22" s="39">
        <f t="shared" ca="1" si="40"/>
        <v>20</v>
      </c>
      <c r="BN22" s="39">
        <f t="shared" ca="1" si="41"/>
        <v>20</v>
      </c>
      <c r="BO22" s="39">
        <f t="shared" ca="1" si="42"/>
        <v>15</v>
      </c>
      <c r="BP22" s="39">
        <f t="shared" ca="1" si="43"/>
        <v>15</v>
      </c>
      <c r="BQ22" s="39">
        <f t="shared" ca="1" si="44"/>
        <v>25</v>
      </c>
      <c r="BR22" s="39">
        <f t="shared" ca="1" si="45"/>
        <v>10</v>
      </c>
      <c r="BS22" s="57">
        <f t="shared" ca="1" si="46"/>
        <v>12</v>
      </c>
      <c r="BT22" s="39">
        <f t="shared" ca="1" si="76"/>
        <v>150</v>
      </c>
      <c r="BU22" s="39">
        <f t="shared" ca="1" si="77"/>
        <v>30</v>
      </c>
      <c r="BV22" s="39">
        <f t="shared" ca="1" si="78"/>
        <v>800</v>
      </c>
      <c r="BX22" s="138"/>
      <c r="BY22" s="40" t="s">
        <v>350</v>
      </c>
      <c r="BZ22" s="115">
        <v>93.686000000000007</v>
      </c>
      <c r="CA22" s="39">
        <v>93.950999999999993</v>
      </c>
    </row>
    <row r="23" spans="1:79" x14ac:dyDescent="0.15">
      <c r="A23" s="37" t="s">
        <v>148</v>
      </c>
      <c r="B23" s="53">
        <f t="shared" ca="1" si="0"/>
        <v>42514</v>
      </c>
      <c r="C23" s="39">
        <f t="shared" ca="1" si="50"/>
        <v>74.409000000000006</v>
      </c>
      <c r="D23" s="39">
        <f t="shared" ca="1" si="1"/>
        <v>69.209299999999999</v>
      </c>
      <c r="E23" s="39">
        <f t="shared" ca="1" si="51"/>
        <v>59.058000000000007</v>
      </c>
      <c r="F23" s="39">
        <f t="shared" ca="1" si="52"/>
        <v>55.002000000000002</v>
      </c>
      <c r="G23" s="39">
        <f t="shared" ca="1" si="53"/>
        <v>53.112999999999992</v>
      </c>
      <c r="H23" s="39">
        <f t="shared" ca="1" si="54"/>
        <v>51.567000000000007</v>
      </c>
      <c r="I23" s="39">
        <f t="shared" ca="1" si="55"/>
        <v>51.776000000000003</v>
      </c>
      <c r="J23" s="39">
        <f t="shared" ca="1" si="56"/>
        <v>64.769299999999987</v>
      </c>
      <c r="K23" s="39">
        <f t="shared" ca="1" si="57"/>
        <v>59.464700000000001</v>
      </c>
      <c r="L23" s="39">
        <f t="shared" ca="1" si="58"/>
        <v>57.5398</v>
      </c>
      <c r="M23" s="39">
        <f t="shared" ca="1" si="59"/>
        <v>54.1083</v>
      </c>
      <c r="N23" s="39">
        <f t="shared" ca="1" si="60"/>
        <v>52.856899999999996</v>
      </c>
      <c r="O23" s="39">
        <f t="shared" ca="1" si="61"/>
        <v>51.092200000000005</v>
      </c>
      <c r="P23" s="39">
        <f t="shared" ca="1" si="62"/>
        <v>50.905999999999999</v>
      </c>
      <c r="Q23" s="39">
        <f t="shared" ca="1" si="63"/>
        <v>50.793000000000006</v>
      </c>
      <c r="R23" s="39">
        <f t="shared" ca="1" si="64"/>
        <v>51.180999999999997</v>
      </c>
      <c r="S23" s="39">
        <f t="shared" ca="1" si="65"/>
        <v>67.185000000000002</v>
      </c>
      <c r="T23" s="39">
        <f t="shared" ca="1" si="66"/>
        <v>61.964999999999996</v>
      </c>
      <c r="U23" s="39">
        <f t="shared" ca="1" si="67"/>
        <v>54.443999999999996</v>
      </c>
      <c r="V23" s="39">
        <f t="shared" ca="1" si="68"/>
        <v>54.42199999999999</v>
      </c>
      <c r="W23" s="57">
        <f t="shared" ca="1" si="69"/>
        <v>52.687999999999995</v>
      </c>
      <c r="X23" s="57">
        <f t="shared" ca="1" si="70"/>
        <v>96.636999999999972</v>
      </c>
      <c r="Y23" s="57">
        <f t="shared" ca="1" si="71"/>
        <v>80.569999999999979</v>
      </c>
      <c r="Z23" s="57">
        <f t="shared" ca="1" si="72"/>
        <v>94.728000000000009</v>
      </c>
      <c r="AA23" s="58">
        <f t="shared" ca="1" si="2"/>
        <v>3.7850000000000001</v>
      </c>
      <c r="AB23" s="39">
        <f t="shared" ca="1" si="3"/>
        <v>9.0020000000000007</v>
      </c>
      <c r="AC23" s="39">
        <f t="shared" ca="1" si="4"/>
        <v>19.111999999999998</v>
      </c>
      <c r="AD23" s="39">
        <f t="shared" ca="1" si="5"/>
        <v>23.18</v>
      </c>
      <c r="AE23" s="39">
        <f t="shared" ca="1" si="6"/>
        <v>25.076000000000001</v>
      </c>
      <c r="AF23" s="39">
        <f t="shared" ca="1" si="7"/>
        <v>26.582999999999998</v>
      </c>
      <c r="AG23" s="39">
        <f t="shared" ca="1" si="8"/>
        <v>26.417999999999999</v>
      </c>
      <c r="AH23" s="39">
        <f t="shared" ca="1" si="9"/>
        <v>7.8140000000000001</v>
      </c>
      <c r="AI23" s="39">
        <f t="shared" ca="1" si="10"/>
        <v>13.125999999999999</v>
      </c>
      <c r="AJ23" s="39">
        <f t="shared" ca="1" si="11"/>
        <v>15.2</v>
      </c>
      <c r="AK23" s="39">
        <f t="shared" ca="1" si="12"/>
        <v>18.504000000000001</v>
      </c>
      <c r="AL23" s="39">
        <f t="shared" ca="1" si="13"/>
        <v>19.806000000000001</v>
      </c>
      <c r="AM23" s="39">
        <f t="shared" ca="1" si="14"/>
        <v>21.425000000000001</v>
      </c>
      <c r="AN23" s="39">
        <f t="shared" ca="1" si="15"/>
        <v>21.661999999999999</v>
      </c>
      <c r="AO23" s="39">
        <f t="shared" ca="1" si="16"/>
        <v>21.89</v>
      </c>
      <c r="AP23" s="39">
        <f t="shared" ca="1" si="17"/>
        <v>23.106999999999999</v>
      </c>
      <c r="AQ23" s="39">
        <f t="shared" ca="1" si="18"/>
        <v>33.308999999999997</v>
      </c>
      <c r="AR23" s="39">
        <f t="shared" ca="1" si="19"/>
        <v>24.545999999999999</v>
      </c>
      <c r="AS23" s="39">
        <f t="shared" ca="1" si="20"/>
        <v>39.502000000000002</v>
      </c>
      <c r="AT23" s="39">
        <f t="shared" ca="1" si="21"/>
        <v>39.529000000000003</v>
      </c>
      <c r="AU23" s="57">
        <f t="shared" ca="1" si="22"/>
        <v>41.243000000000002</v>
      </c>
      <c r="AV23" s="39">
        <f t="shared" ca="1" si="73"/>
        <v>32.28</v>
      </c>
      <c r="AW23" s="39">
        <f t="shared" ca="1" si="74"/>
        <v>48.521000000000001</v>
      </c>
      <c r="AX23" s="39">
        <f t="shared" ca="1" si="75"/>
        <v>34.671999999999997</v>
      </c>
      <c r="AY23" s="58">
        <f t="shared" ca="1" si="26"/>
        <v>130</v>
      </c>
      <c r="AZ23" s="39">
        <f t="shared" ca="1" si="27"/>
        <v>200</v>
      </c>
      <c r="BA23" s="39">
        <f t="shared" ca="1" si="28"/>
        <v>40</v>
      </c>
      <c r="BB23" s="39">
        <f t="shared" ca="1" si="29"/>
        <v>30</v>
      </c>
      <c r="BC23" s="39">
        <f t="shared" ca="1" si="30"/>
        <v>30</v>
      </c>
      <c r="BD23" s="39">
        <f t="shared" ca="1" si="31"/>
        <v>25</v>
      </c>
      <c r="BE23" s="39">
        <f t="shared" ca="1" si="32"/>
        <v>15</v>
      </c>
      <c r="BF23" s="39">
        <f t="shared" ca="1" si="33"/>
        <v>50</v>
      </c>
      <c r="BG23" s="39">
        <f t="shared" ca="1" si="34"/>
        <v>180</v>
      </c>
      <c r="BH23" s="39">
        <f t="shared" ca="1" si="35"/>
        <v>160</v>
      </c>
      <c r="BI23" s="39">
        <f t="shared" ca="1" si="36"/>
        <v>75</v>
      </c>
      <c r="BJ23" s="39">
        <f t="shared" ca="1" si="37"/>
        <v>25</v>
      </c>
      <c r="BK23" s="39">
        <f t="shared" ca="1" si="38"/>
        <v>20</v>
      </c>
      <c r="BL23" s="39">
        <f t="shared" ca="1" si="39"/>
        <v>15</v>
      </c>
      <c r="BM23" s="39">
        <f t="shared" ca="1" si="40"/>
        <v>20</v>
      </c>
      <c r="BN23" s="39">
        <f t="shared" ca="1" si="41"/>
        <v>15</v>
      </c>
      <c r="BO23" s="39">
        <f t="shared" ca="1" si="42"/>
        <v>15</v>
      </c>
      <c r="BP23" s="39">
        <f t="shared" ca="1" si="43"/>
        <v>15</v>
      </c>
      <c r="BQ23" s="39">
        <f t="shared" ca="1" si="44"/>
        <v>30</v>
      </c>
      <c r="BR23" s="39">
        <f t="shared" ca="1" si="45"/>
        <v>10</v>
      </c>
      <c r="BS23" s="57">
        <f t="shared" ca="1" si="46"/>
        <v>20</v>
      </c>
      <c r="BT23" s="39">
        <f t="shared" ca="1" si="76"/>
        <v>160</v>
      </c>
      <c r="BU23" s="39">
        <f t="shared" ca="1" si="77"/>
        <v>30</v>
      </c>
      <c r="BV23" s="39">
        <f t="shared" ca="1" si="78"/>
        <v>500</v>
      </c>
      <c r="BX23" s="138"/>
      <c r="BY23" s="40" t="s">
        <v>351</v>
      </c>
      <c r="BZ23" s="115">
        <v>93.686000000000007</v>
      </c>
      <c r="CA23" s="39">
        <v>93.947999999999993</v>
      </c>
    </row>
    <row r="24" spans="1:79" x14ac:dyDescent="0.15">
      <c r="A24" s="37" t="s">
        <v>166</v>
      </c>
      <c r="B24" s="53">
        <f t="shared" ca="1" si="0"/>
        <v>42521</v>
      </c>
      <c r="C24" s="39">
        <f t="shared" ca="1" si="50"/>
        <v>77.210999999999999</v>
      </c>
      <c r="D24" s="39">
        <f t="shared" ca="1" si="1"/>
        <v>69.208299999999994</v>
      </c>
      <c r="E24" s="39">
        <f t="shared" ca="1" si="51"/>
        <v>58.962000000000003</v>
      </c>
      <c r="F24" s="39">
        <f t="shared" ca="1" si="52"/>
        <v>55.141000000000005</v>
      </c>
      <c r="G24" s="39">
        <f t="shared" ca="1" si="53"/>
        <v>53.133999999999993</v>
      </c>
      <c r="H24" s="39">
        <f t="shared" ca="1" si="54"/>
        <v>51.667000000000002</v>
      </c>
      <c r="I24" s="39">
        <f t="shared" ca="1" si="55"/>
        <v>51.558999999999997</v>
      </c>
      <c r="J24" s="39">
        <f t="shared" ca="1" si="56"/>
        <v>64.714299999999994</v>
      </c>
      <c r="K24" s="39">
        <f t="shared" ca="1" si="57"/>
        <v>59.201700000000002</v>
      </c>
      <c r="L24" s="39">
        <f t="shared" ca="1" si="58"/>
        <v>57.427800000000005</v>
      </c>
      <c r="M24" s="39">
        <f t="shared" ca="1" si="59"/>
        <v>54.267300000000006</v>
      </c>
      <c r="N24" s="39">
        <f t="shared" ca="1" si="60"/>
        <v>52.749899999999997</v>
      </c>
      <c r="O24" s="39">
        <f t="shared" ca="1" si="61"/>
        <v>51.274200000000008</v>
      </c>
      <c r="P24" s="39">
        <f t="shared" ca="1" si="62"/>
        <v>50.701999999999998</v>
      </c>
      <c r="Q24" s="39">
        <f t="shared" ca="1" si="63"/>
        <v>50.671000000000006</v>
      </c>
      <c r="R24" s="39">
        <f t="shared" ca="1" si="64"/>
        <v>51.062999999999995</v>
      </c>
      <c r="S24" s="39">
        <f t="shared" ca="1" si="65"/>
        <v>67.096000000000004</v>
      </c>
      <c r="T24" s="39">
        <f t="shared" ca="1" si="66"/>
        <v>61.899000000000001</v>
      </c>
      <c r="U24" s="39">
        <f t="shared" ca="1" si="67"/>
        <v>54.297999999999995</v>
      </c>
      <c r="V24" s="39">
        <f t="shared" ca="1" si="68"/>
        <v>54.615999999999993</v>
      </c>
      <c r="W24" s="57">
        <f t="shared" ca="1" si="69"/>
        <v>52.708999999999996</v>
      </c>
      <c r="X24" s="57">
        <f t="shared" ca="1" si="70"/>
        <v>96.978999999999971</v>
      </c>
      <c r="Y24" s="57">
        <f t="shared" ca="1" si="71"/>
        <v>80.73099999999998</v>
      </c>
      <c r="Z24" s="57">
        <f t="shared" ca="1" si="72"/>
        <v>95.63300000000001</v>
      </c>
      <c r="AA24" s="58">
        <f t="shared" ca="1" si="2"/>
        <v>0.98299999999999998</v>
      </c>
      <c r="AB24" s="39">
        <f t="shared" ca="1" si="3"/>
        <v>9.0030000000000001</v>
      </c>
      <c r="AC24" s="39">
        <f t="shared" ca="1" si="4"/>
        <v>19.207999999999998</v>
      </c>
      <c r="AD24" s="39">
        <f t="shared" ca="1" si="5"/>
        <v>23.041</v>
      </c>
      <c r="AE24" s="39">
        <f t="shared" ca="1" si="6"/>
        <v>25.055</v>
      </c>
      <c r="AF24" s="39">
        <f t="shared" ca="1" si="7"/>
        <v>26.483000000000001</v>
      </c>
      <c r="AG24" s="39">
        <f t="shared" ca="1" si="8"/>
        <v>26.635000000000002</v>
      </c>
      <c r="AH24" s="39">
        <f t="shared" ca="1" si="9"/>
        <v>7.8689999999999998</v>
      </c>
      <c r="AI24" s="39">
        <f t="shared" ca="1" si="10"/>
        <v>13.388999999999999</v>
      </c>
      <c r="AJ24" s="39">
        <f t="shared" ca="1" si="11"/>
        <v>15.311999999999999</v>
      </c>
      <c r="AK24" s="39">
        <f t="shared" ca="1" si="12"/>
        <v>18.344999999999999</v>
      </c>
      <c r="AL24" s="39">
        <f t="shared" ca="1" si="13"/>
        <v>19.913</v>
      </c>
      <c r="AM24" s="39">
        <f t="shared" ca="1" si="14"/>
        <v>21.242999999999999</v>
      </c>
      <c r="AN24" s="39">
        <f t="shared" ca="1" si="15"/>
        <v>21.866</v>
      </c>
      <c r="AO24" s="39">
        <f t="shared" ca="1" si="16"/>
        <v>22.012</v>
      </c>
      <c r="AP24" s="39">
        <f t="shared" ca="1" si="17"/>
        <v>23.225000000000001</v>
      </c>
      <c r="AQ24" s="39">
        <f t="shared" ca="1" si="18"/>
        <v>33.398000000000003</v>
      </c>
      <c r="AR24" s="39">
        <f t="shared" ca="1" si="19"/>
        <v>24.611999999999998</v>
      </c>
      <c r="AS24" s="39">
        <f t="shared" ca="1" si="20"/>
        <v>39.648000000000003</v>
      </c>
      <c r="AT24" s="39">
        <f t="shared" ca="1" si="21"/>
        <v>39.335000000000001</v>
      </c>
      <c r="AU24" s="57">
        <f t="shared" ca="1" si="22"/>
        <v>41.222000000000001</v>
      </c>
      <c r="AV24" s="39">
        <f t="shared" ca="1" si="73"/>
        <v>31.937999999999999</v>
      </c>
      <c r="AW24" s="39">
        <f t="shared" ca="1" si="74"/>
        <v>48.36</v>
      </c>
      <c r="AX24" s="39">
        <f t="shared" ca="1" si="75"/>
        <v>33.767000000000003</v>
      </c>
      <c r="AY24" s="58">
        <f t="shared" ca="1" si="26"/>
        <v>60</v>
      </c>
      <c r="AZ24" s="39">
        <f t="shared" ca="1" si="27"/>
        <v>200</v>
      </c>
      <c r="BA24" s="39">
        <f t="shared" ca="1" si="28"/>
        <v>35</v>
      </c>
      <c r="BB24" s="39">
        <f t="shared" ca="1" si="29"/>
        <v>25</v>
      </c>
      <c r="BC24" s="39">
        <f t="shared" ca="1" si="30"/>
        <v>30</v>
      </c>
      <c r="BD24" s="39">
        <f t="shared" ca="1" si="31"/>
        <v>30</v>
      </c>
      <c r="BE24" s="39">
        <f t="shared" ca="1" si="32"/>
        <v>20</v>
      </c>
      <c r="BF24" s="39">
        <f t="shared" ca="1" si="33"/>
        <v>50</v>
      </c>
      <c r="BG24" s="39">
        <f t="shared" ca="1" si="34"/>
        <v>200</v>
      </c>
      <c r="BH24" s="39">
        <f t="shared" ca="1" si="35"/>
        <v>140</v>
      </c>
      <c r="BI24" s="39">
        <f t="shared" ca="1" si="36"/>
        <v>60</v>
      </c>
      <c r="BJ24" s="39">
        <f t="shared" ca="1" si="37"/>
        <v>15</v>
      </c>
      <c r="BK24" s="39">
        <f t="shared" ca="1" si="38"/>
        <v>15</v>
      </c>
      <c r="BL24" s="39">
        <f t="shared" ca="1" si="39"/>
        <v>25</v>
      </c>
      <c r="BM24" s="39">
        <f t="shared" ca="1" si="40"/>
        <v>20</v>
      </c>
      <c r="BN24" s="39">
        <f t="shared" ca="1" si="41"/>
        <v>15</v>
      </c>
      <c r="BO24" s="39">
        <f t="shared" ca="1" si="42"/>
        <v>15</v>
      </c>
      <c r="BP24" s="39">
        <f t="shared" ca="1" si="43"/>
        <v>15</v>
      </c>
      <c r="BQ24" s="39">
        <f t="shared" ca="1" si="44"/>
        <v>30</v>
      </c>
      <c r="BR24" s="39">
        <f t="shared" ca="1" si="45"/>
        <v>10</v>
      </c>
      <c r="BS24" s="57">
        <f t="shared" ca="1" si="46"/>
        <v>15</v>
      </c>
      <c r="BT24" s="39">
        <f t="shared" ca="1" si="76"/>
        <v>120</v>
      </c>
      <c r="BU24" s="39">
        <f t="shared" ca="1" si="77"/>
        <v>30</v>
      </c>
      <c r="BV24" s="39">
        <f t="shared" ca="1" si="78"/>
        <v>600</v>
      </c>
      <c r="BX24" s="137" t="s">
        <v>352</v>
      </c>
      <c r="BY24" s="40" t="s">
        <v>353</v>
      </c>
      <c r="BZ24" s="140">
        <v>128.47499999999999</v>
      </c>
      <c r="CA24" s="141">
        <v>128.91699999999997</v>
      </c>
    </row>
    <row r="25" spans="1:79" x14ac:dyDescent="0.15">
      <c r="A25" s="37" t="s">
        <v>172</v>
      </c>
      <c r="B25" s="53">
        <f t="shared" ca="1" si="0"/>
        <v>42528</v>
      </c>
      <c r="C25" s="39">
        <f t="shared" ca="1" si="50"/>
        <v>74.394999999999996</v>
      </c>
      <c r="D25" s="39">
        <f t="shared" ca="1" si="1"/>
        <v>69.058299999999988</v>
      </c>
      <c r="E25" s="39">
        <f t="shared" ca="1" si="51"/>
        <v>58.787999999999997</v>
      </c>
      <c r="F25" s="39">
        <f t="shared" ca="1" si="52"/>
        <v>54.889000000000003</v>
      </c>
      <c r="G25" s="39">
        <f t="shared" ca="1" si="53"/>
        <v>53.008999999999993</v>
      </c>
      <c r="H25" s="39">
        <f t="shared" ca="1" si="54"/>
        <v>51.581000000000003</v>
      </c>
      <c r="I25" s="39">
        <f t="shared" ca="1" si="55"/>
        <v>51.456000000000003</v>
      </c>
      <c r="J25" s="39">
        <f t="shared" ca="1" si="56"/>
        <v>64.576299999999989</v>
      </c>
      <c r="K25" s="39">
        <f t="shared" ca="1" si="57"/>
        <v>59.045699999999997</v>
      </c>
      <c r="L25" s="39">
        <f t="shared" ca="1" si="58"/>
        <v>57.2438</v>
      </c>
      <c r="M25" s="39">
        <f t="shared" ca="1" si="59"/>
        <v>54.278300000000002</v>
      </c>
      <c r="N25" s="39">
        <f t="shared" ca="1" si="60"/>
        <v>52.634899999999995</v>
      </c>
      <c r="O25" s="39">
        <f t="shared" ca="1" si="61"/>
        <v>51.147199999999998</v>
      </c>
      <c r="P25" s="39">
        <f t="shared" ca="1" si="62"/>
        <v>50.589100000000002</v>
      </c>
      <c r="Q25" s="39">
        <f t="shared" ca="1" si="63"/>
        <v>50.555000000000007</v>
      </c>
      <c r="R25" s="39">
        <f t="shared" ca="1" si="64"/>
        <v>50.885999999999996</v>
      </c>
      <c r="S25" s="39">
        <f t="shared" ca="1" si="65"/>
        <v>66.992999999999995</v>
      </c>
      <c r="T25" s="39">
        <f t="shared" ca="1" si="66"/>
        <v>61.882999999999996</v>
      </c>
      <c r="U25" s="39">
        <f t="shared" ca="1" si="67"/>
        <v>53.315999999999995</v>
      </c>
      <c r="V25" s="39">
        <f t="shared" ca="1" si="68"/>
        <v>54.42199999999999</v>
      </c>
      <c r="W25" s="57">
        <f t="shared" ca="1" si="69"/>
        <v>52.735999999999997</v>
      </c>
      <c r="X25" s="57">
        <f t="shared" ca="1" si="70"/>
        <v>96.896999999999963</v>
      </c>
      <c r="Y25" s="57">
        <f t="shared" ca="1" si="71"/>
        <v>80.535999999999973</v>
      </c>
      <c r="Z25" s="57">
        <f t="shared" ca="1" si="72"/>
        <v>95.19</v>
      </c>
      <c r="AA25" s="58">
        <f t="shared" ca="1" si="2"/>
        <v>3.7989999999999999</v>
      </c>
      <c r="AB25" s="39">
        <f t="shared" ca="1" si="3"/>
        <v>9.1530000000000005</v>
      </c>
      <c r="AC25" s="39">
        <f t="shared" ca="1" si="4"/>
        <v>19.382000000000001</v>
      </c>
      <c r="AD25" s="39">
        <f t="shared" ca="1" si="5"/>
        <v>23.292999999999999</v>
      </c>
      <c r="AE25" s="39">
        <f t="shared" ca="1" si="6"/>
        <v>25.18</v>
      </c>
      <c r="AF25" s="39">
        <f t="shared" ca="1" si="7"/>
        <v>26.568999999999999</v>
      </c>
      <c r="AG25" s="39">
        <f t="shared" ca="1" si="8"/>
        <v>26.738</v>
      </c>
      <c r="AH25" s="39">
        <f t="shared" ca="1" si="9"/>
        <v>8.0069999999999997</v>
      </c>
      <c r="AI25" s="39">
        <f t="shared" ca="1" si="10"/>
        <v>13.545</v>
      </c>
      <c r="AJ25" s="39">
        <f t="shared" ca="1" si="11"/>
        <v>15.496</v>
      </c>
      <c r="AK25" s="39">
        <f t="shared" ca="1" si="12"/>
        <v>18.334</v>
      </c>
      <c r="AL25" s="39">
        <f t="shared" ca="1" si="13"/>
        <v>20.027999999999999</v>
      </c>
      <c r="AM25" s="39">
        <f t="shared" ca="1" si="14"/>
        <v>21.37</v>
      </c>
      <c r="AN25" s="39">
        <f t="shared" ca="1" si="15"/>
        <v>21.978899999999999</v>
      </c>
      <c r="AO25" s="39">
        <f t="shared" ca="1" si="16"/>
        <v>22.128</v>
      </c>
      <c r="AP25" s="39">
        <f t="shared" ca="1" si="17"/>
        <v>23.402000000000001</v>
      </c>
      <c r="AQ25" s="39">
        <f t="shared" ca="1" si="18"/>
        <v>33.500999999999998</v>
      </c>
      <c r="AR25" s="39">
        <f t="shared" ca="1" si="19"/>
        <v>24.628</v>
      </c>
      <c r="AS25" s="39">
        <f t="shared" ca="1" si="20"/>
        <v>40.630000000000003</v>
      </c>
      <c r="AT25" s="39">
        <f t="shared" ca="1" si="21"/>
        <v>39.529000000000003</v>
      </c>
      <c r="AU25" s="57">
        <f t="shared" ca="1" si="22"/>
        <v>41.195</v>
      </c>
      <c r="AV25" s="39">
        <f t="shared" ca="1" si="73"/>
        <v>32.020000000000003</v>
      </c>
      <c r="AW25" s="39">
        <f t="shared" ca="1" si="74"/>
        <v>48.555</v>
      </c>
      <c r="AX25" s="39">
        <f t="shared" ca="1" si="75"/>
        <v>34.21</v>
      </c>
      <c r="AY25" s="58">
        <f t="shared" ca="1" si="26"/>
        <v>75</v>
      </c>
      <c r="AZ25" s="39">
        <f t="shared" ca="1" si="27"/>
        <v>180</v>
      </c>
      <c r="BA25" s="39">
        <f t="shared" ca="1" si="28"/>
        <v>30</v>
      </c>
      <c r="BB25" s="39">
        <f t="shared" ca="1" si="29"/>
        <v>20</v>
      </c>
      <c r="BC25" s="39">
        <f t="shared" ca="1" si="30"/>
        <v>30</v>
      </c>
      <c r="BD25" s="39">
        <f t="shared" ca="1" si="31"/>
        <v>25</v>
      </c>
      <c r="BE25" s="39">
        <f t="shared" ca="1" si="32"/>
        <v>20</v>
      </c>
      <c r="BF25" s="39">
        <f t="shared" ca="1" si="33"/>
        <v>50</v>
      </c>
      <c r="BG25" s="39">
        <f t="shared" ca="1" si="34"/>
        <v>300</v>
      </c>
      <c r="BH25" s="39">
        <f t="shared" ca="1" si="35"/>
        <v>120</v>
      </c>
      <c r="BI25" s="39">
        <f t="shared" ca="1" si="36"/>
        <v>50</v>
      </c>
      <c r="BJ25" s="39">
        <f t="shared" ca="1" si="37"/>
        <v>15</v>
      </c>
      <c r="BK25" s="39">
        <f t="shared" ca="1" si="38"/>
        <v>15</v>
      </c>
      <c r="BL25" s="39">
        <f t="shared" ca="1" si="39"/>
        <v>20</v>
      </c>
      <c r="BM25" s="39">
        <f t="shared" ca="1" si="40"/>
        <v>20</v>
      </c>
      <c r="BN25" s="39">
        <f t="shared" ca="1" si="41"/>
        <v>15</v>
      </c>
      <c r="BO25" s="39">
        <f t="shared" ca="1" si="42"/>
        <v>12</v>
      </c>
      <c r="BP25" s="39">
        <f t="shared" ca="1" si="43"/>
        <v>12</v>
      </c>
      <c r="BQ25" s="39">
        <f t="shared" ca="1" si="44"/>
        <v>30</v>
      </c>
      <c r="BR25" s="39">
        <f t="shared" ca="1" si="45"/>
        <v>8</v>
      </c>
      <c r="BS25" s="57">
        <f t="shared" ca="1" si="46"/>
        <v>20</v>
      </c>
      <c r="BT25" s="39">
        <f t="shared" ca="1" si="76"/>
        <v>150</v>
      </c>
      <c r="BU25" s="39">
        <f t="shared" ca="1" si="77"/>
        <v>30</v>
      </c>
      <c r="BV25" s="39">
        <f t="shared" ca="1" si="78"/>
        <v>600</v>
      </c>
      <c r="BX25" s="138"/>
      <c r="BY25" s="40" t="s">
        <v>354</v>
      </c>
      <c r="BZ25" s="140">
        <v>128.47499999999999</v>
      </c>
      <c r="CA25" s="141">
        <v>129.09099999999998</v>
      </c>
    </row>
    <row r="26" spans="1:79" x14ac:dyDescent="0.15">
      <c r="A26" s="37" t="s">
        <v>169</v>
      </c>
      <c r="B26" s="53">
        <f t="shared" ca="1" si="0"/>
        <v>42535</v>
      </c>
      <c r="C26" s="39">
        <f t="shared" ca="1" si="50"/>
        <v>76.981000000000009</v>
      </c>
      <c r="D26" s="39">
        <f t="shared" ca="1" si="1"/>
        <v>69.252299999999991</v>
      </c>
      <c r="E26" s="39">
        <f t="shared" ca="1" si="51"/>
        <v>58.972999999999999</v>
      </c>
      <c r="F26" s="39">
        <f t="shared" ca="1" si="52"/>
        <v>55.084000000000003</v>
      </c>
      <c r="G26" s="39">
        <f t="shared" ca="1" si="53"/>
        <v>53.153999999999996</v>
      </c>
      <c r="H26" s="39">
        <f t="shared" ca="1" si="54"/>
        <v>51.677000000000007</v>
      </c>
      <c r="I26" s="39">
        <f t="shared" ca="1" si="55"/>
        <v>51.466000000000001</v>
      </c>
      <c r="J26" s="39">
        <f t="shared" ca="1" si="56"/>
        <v>64.940299999999993</v>
      </c>
      <c r="K26" s="39">
        <f t="shared" ca="1" si="57"/>
        <v>59.162700000000001</v>
      </c>
      <c r="L26" s="39">
        <f t="shared" ca="1" si="58"/>
        <v>57.434800000000003</v>
      </c>
      <c r="M26" s="39">
        <f t="shared" ca="1" si="59"/>
        <v>54.168300000000002</v>
      </c>
      <c r="N26" s="39">
        <f t="shared" ca="1" si="60"/>
        <v>52.767899999999997</v>
      </c>
      <c r="O26" s="39">
        <f t="shared" ca="1" si="61"/>
        <v>51.277200000000008</v>
      </c>
      <c r="P26" s="39">
        <f t="shared" ca="1" si="62"/>
        <v>50.676000000000002</v>
      </c>
      <c r="Q26" s="39">
        <f t="shared" ca="1" si="63"/>
        <v>50.629000000000005</v>
      </c>
      <c r="R26" s="39">
        <f t="shared" ca="1" si="64"/>
        <v>51.045999999999992</v>
      </c>
      <c r="S26" s="39">
        <f t="shared" ca="1" si="65"/>
        <v>67.045999999999992</v>
      </c>
      <c r="T26" s="39">
        <f t="shared" ca="1" si="66"/>
        <v>61.945999999999998</v>
      </c>
      <c r="U26" s="39">
        <f t="shared" ca="1" si="67"/>
        <v>53.585999999999999</v>
      </c>
      <c r="V26" s="39">
        <f t="shared" ca="1" si="68"/>
        <v>54.612999999999992</v>
      </c>
      <c r="W26" s="57">
        <f t="shared" ca="1" si="69"/>
        <v>52.765000000000001</v>
      </c>
      <c r="X26" s="57">
        <f t="shared" ca="1" si="70"/>
        <v>96.929999999999978</v>
      </c>
      <c r="Y26" s="57">
        <f t="shared" ca="1" si="71"/>
        <v>80.725999999999971</v>
      </c>
      <c r="Z26" s="57">
        <f t="shared" ca="1" si="72"/>
        <v>96.204000000000008</v>
      </c>
      <c r="AA26" s="58">
        <f t="shared" ca="1" si="2"/>
        <v>1.2130000000000001</v>
      </c>
      <c r="AB26" s="39">
        <f t="shared" ca="1" si="3"/>
        <v>8.9589999999999996</v>
      </c>
      <c r="AC26" s="39">
        <f t="shared" ca="1" si="4"/>
        <v>19.196999999999999</v>
      </c>
      <c r="AD26" s="39">
        <f t="shared" ca="1" si="5"/>
        <v>23.097999999999999</v>
      </c>
      <c r="AE26" s="39">
        <f t="shared" ca="1" si="6"/>
        <v>25.035</v>
      </c>
      <c r="AF26" s="39">
        <f t="shared" ca="1" si="7"/>
        <v>26.472999999999999</v>
      </c>
      <c r="AG26" s="39">
        <f t="shared" ca="1" si="8"/>
        <v>26.728000000000002</v>
      </c>
      <c r="AH26" s="39">
        <f t="shared" ca="1" si="9"/>
        <v>7.6429999999999998</v>
      </c>
      <c r="AI26" s="39">
        <f t="shared" ca="1" si="10"/>
        <v>13.428000000000001</v>
      </c>
      <c r="AJ26" s="39">
        <f t="shared" ca="1" si="11"/>
        <v>15.305</v>
      </c>
      <c r="AK26" s="39">
        <f t="shared" ca="1" si="12"/>
        <v>18.443999999999999</v>
      </c>
      <c r="AL26" s="39">
        <f t="shared" ca="1" si="13"/>
        <v>19.895</v>
      </c>
      <c r="AM26" s="39">
        <f t="shared" ca="1" si="14"/>
        <v>21.24</v>
      </c>
      <c r="AN26" s="39">
        <f t="shared" ca="1" si="15"/>
        <v>21.891999999999999</v>
      </c>
      <c r="AO26" s="39">
        <f t="shared" ca="1" si="16"/>
        <v>22.053999999999998</v>
      </c>
      <c r="AP26" s="39">
        <f t="shared" ca="1" si="17"/>
        <v>23.242000000000001</v>
      </c>
      <c r="AQ26" s="39">
        <f t="shared" ca="1" si="18"/>
        <v>33.448</v>
      </c>
      <c r="AR26" s="39">
        <f t="shared" ca="1" si="19"/>
        <v>24.565000000000001</v>
      </c>
      <c r="AS26" s="39">
        <f t="shared" ca="1" si="20"/>
        <v>40.36</v>
      </c>
      <c r="AT26" s="39">
        <f t="shared" ca="1" si="21"/>
        <v>39.338000000000001</v>
      </c>
      <c r="AU26" s="57">
        <f t="shared" ca="1" si="22"/>
        <v>41.165999999999997</v>
      </c>
      <c r="AV26" s="39">
        <f t="shared" ca="1" si="73"/>
        <v>31.986999999999998</v>
      </c>
      <c r="AW26" s="39">
        <f t="shared" ca="1" si="74"/>
        <v>48.365000000000002</v>
      </c>
      <c r="AX26" s="39">
        <f t="shared" ca="1" si="75"/>
        <v>33.195999999999998</v>
      </c>
      <c r="AY26" s="58">
        <f t="shared" ca="1" si="26"/>
        <v>75</v>
      </c>
      <c r="AZ26" s="39">
        <f t="shared" ca="1" si="27"/>
        <v>200</v>
      </c>
      <c r="BA26" s="39">
        <f t="shared" ca="1" si="28"/>
        <v>40</v>
      </c>
      <c r="BB26" s="39">
        <f t="shared" ca="1" si="29"/>
        <v>25</v>
      </c>
      <c r="BC26" s="39">
        <f t="shared" ca="1" si="30"/>
        <v>30</v>
      </c>
      <c r="BD26" s="39">
        <f t="shared" ca="1" si="31"/>
        <v>25</v>
      </c>
      <c r="BE26" s="39">
        <f t="shared" ca="1" si="32"/>
        <v>20</v>
      </c>
      <c r="BF26" s="39">
        <f t="shared" ca="1" si="33"/>
        <v>50</v>
      </c>
      <c r="BG26" s="39">
        <f t="shared" ca="1" si="34"/>
        <v>300</v>
      </c>
      <c r="BH26" s="39">
        <f t="shared" ca="1" si="35"/>
        <v>750</v>
      </c>
      <c r="BI26" s="39">
        <f t="shared" ca="1" si="36"/>
        <v>110</v>
      </c>
      <c r="BJ26" s="39">
        <f t="shared" ca="1" si="37"/>
        <v>12</v>
      </c>
      <c r="BK26" s="39">
        <f t="shared" ca="1" si="38"/>
        <v>15</v>
      </c>
      <c r="BL26" s="39">
        <f t="shared" ca="1" si="39"/>
        <v>20</v>
      </c>
      <c r="BM26" s="39">
        <f t="shared" ca="1" si="40"/>
        <v>20</v>
      </c>
      <c r="BN26" s="39">
        <f t="shared" ca="1" si="41"/>
        <v>15</v>
      </c>
      <c r="BO26" s="39">
        <f t="shared" ca="1" si="42"/>
        <v>12</v>
      </c>
      <c r="BP26" s="39">
        <f t="shared" ca="1" si="43"/>
        <v>12</v>
      </c>
      <c r="BQ26" s="39">
        <f t="shared" ca="1" si="44"/>
        <v>30</v>
      </c>
      <c r="BR26" s="39">
        <f t="shared" ca="1" si="45"/>
        <v>8</v>
      </c>
      <c r="BS26" s="57">
        <f t="shared" ca="1" si="46"/>
        <v>12</v>
      </c>
      <c r="BT26" s="39">
        <f t="shared" ca="1" si="76"/>
        <v>130</v>
      </c>
      <c r="BU26" s="39">
        <f t="shared" ca="1" si="77"/>
        <v>30</v>
      </c>
      <c r="BV26" s="39">
        <f t="shared" ca="1" si="78"/>
        <v>700</v>
      </c>
      <c r="BX26" s="139"/>
      <c r="BY26" s="40" t="s">
        <v>355</v>
      </c>
      <c r="BZ26" s="39">
        <v>128.47499999999999</v>
      </c>
      <c r="CA26" s="142">
        <v>129.4</v>
      </c>
    </row>
    <row r="27" spans="1:79" x14ac:dyDescent="0.15">
      <c r="A27" s="37" t="s">
        <v>173</v>
      </c>
      <c r="B27" s="53">
        <f t="shared" ca="1" si="0"/>
        <v>42542</v>
      </c>
      <c r="C27" s="39">
        <f t="shared" ca="1" si="50"/>
        <v>75.135999999999996</v>
      </c>
      <c r="D27" s="39">
        <f t="shared" ca="1" si="1"/>
        <v>69.09729999999999</v>
      </c>
      <c r="E27" s="39">
        <f t="shared" ca="1" si="51"/>
        <v>58.901000000000003</v>
      </c>
      <c r="F27" s="39">
        <f t="shared" ca="1" si="52"/>
        <v>55.033000000000001</v>
      </c>
      <c r="G27" s="39">
        <f t="shared" ca="1" si="53"/>
        <v>52.856999999999992</v>
      </c>
      <c r="H27" s="39">
        <f t="shared" ca="1" si="54"/>
        <v>51.465000000000003</v>
      </c>
      <c r="I27" s="39">
        <f t="shared" ca="1" si="55"/>
        <v>51.387</v>
      </c>
      <c r="J27" s="39">
        <f t="shared" ca="1" si="56"/>
        <v>65.191299999999998</v>
      </c>
      <c r="K27" s="39">
        <f t="shared" ca="1" si="57"/>
        <v>59.137699999999995</v>
      </c>
      <c r="L27" s="39">
        <f t="shared" ca="1" si="58"/>
        <v>57.328800000000001</v>
      </c>
      <c r="M27" s="39">
        <f t="shared" ca="1" si="59"/>
        <v>54.033300000000004</v>
      </c>
      <c r="N27" s="39">
        <f t="shared" ca="1" si="60"/>
        <v>52.721899999999991</v>
      </c>
      <c r="O27" s="39">
        <f t="shared" ca="1" si="61"/>
        <v>50.990200000000002</v>
      </c>
      <c r="P27" s="39">
        <f t="shared" ca="1" si="62"/>
        <v>50.561999999999998</v>
      </c>
      <c r="Q27" s="39">
        <f t="shared" ca="1" si="63"/>
        <v>50.412000000000006</v>
      </c>
      <c r="R27" s="39">
        <f t="shared" ca="1" si="64"/>
        <v>50.921999999999997</v>
      </c>
      <c r="S27" s="39">
        <f t="shared" ca="1" si="65"/>
        <v>66.896999999999991</v>
      </c>
      <c r="T27" s="39">
        <f t="shared" ca="1" si="66"/>
        <v>62.082999999999998</v>
      </c>
      <c r="U27" s="39">
        <f t="shared" ca="1" si="67"/>
        <v>53.884</v>
      </c>
      <c r="V27" s="39">
        <f t="shared" ca="1" si="68"/>
        <v>54.68399999999999</v>
      </c>
      <c r="W27" s="57">
        <f t="shared" ca="1" si="69"/>
        <v>52.723999999999997</v>
      </c>
      <c r="X27" s="57">
        <f t="shared" ca="1" si="70"/>
        <v>96.692999999999984</v>
      </c>
      <c r="Y27" s="57">
        <f t="shared" ca="1" si="71"/>
        <v>80.573999999999984</v>
      </c>
      <c r="Z27" s="57">
        <f t="shared" ca="1" si="72"/>
        <v>95.735000000000014</v>
      </c>
      <c r="AA27" s="58">
        <f t="shared" ca="1" si="2"/>
        <v>3.0579999999999998</v>
      </c>
      <c r="AB27" s="39">
        <f t="shared" ca="1" si="3"/>
        <v>9.1140000000000008</v>
      </c>
      <c r="AC27" s="39">
        <f t="shared" ca="1" si="4"/>
        <v>19.268999999999998</v>
      </c>
      <c r="AD27" s="39">
        <f t="shared" ca="1" si="5"/>
        <v>23.149000000000001</v>
      </c>
      <c r="AE27" s="39">
        <f t="shared" ca="1" si="6"/>
        <v>25.332000000000001</v>
      </c>
      <c r="AF27" s="39">
        <f t="shared" ca="1" si="7"/>
        <v>26.684999999999999</v>
      </c>
      <c r="AG27" s="39">
        <f t="shared" ca="1" si="8"/>
        <v>26.806999999999999</v>
      </c>
      <c r="AH27" s="39">
        <f t="shared" ca="1" si="9"/>
        <v>7.3920000000000003</v>
      </c>
      <c r="AI27" s="39">
        <f t="shared" ca="1" si="10"/>
        <v>13.452999999999999</v>
      </c>
      <c r="AJ27" s="39">
        <f t="shared" ca="1" si="11"/>
        <v>15.411</v>
      </c>
      <c r="AK27" s="39">
        <f t="shared" ca="1" si="12"/>
        <v>18.579000000000001</v>
      </c>
      <c r="AL27" s="39">
        <f t="shared" ca="1" si="13"/>
        <v>19.940999999999999</v>
      </c>
      <c r="AM27" s="39">
        <f t="shared" ca="1" si="14"/>
        <v>21.527000000000001</v>
      </c>
      <c r="AN27" s="39">
        <f t="shared" ca="1" si="15"/>
        <v>22.006</v>
      </c>
      <c r="AO27" s="39">
        <f t="shared" ca="1" si="16"/>
        <v>22.271000000000001</v>
      </c>
      <c r="AP27" s="39">
        <f t="shared" ca="1" si="17"/>
        <v>23.366</v>
      </c>
      <c r="AQ27" s="39">
        <f t="shared" ca="1" si="18"/>
        <v>33.597000000000001</v>
      </c>
      <c r="AR27" s="39">
        <f t="shared" ca="1" si="19"/>
        <v>24.428000000000001</v>
      </c>
      <c r="AS27" s="39">
        <f t="shared" ca="1" si="20"/>
        <v>40.061999999999998</v>
      </c>
      <c r="AT27" s="39">
        <f t="shared" ca="1" si="21"/>
        <v>39.267000000000003</v>
      </c>
      <c r="AU27" s="57">
        <f t="shared" ca="1" si="22"/>
        <v>41.207000000000001</v>
      </c>
      <c r="AV27" s="39">
        <f t="shared" ca="1" si="73"/>
        <v>32.223999999999997</v>
      </c>
      <c r="AW27" s="39">
        <f t="shared" ca="1" si="74"/>
        <v>48.517000000000003</v>
      </c>
      <c r="AX27" s="39">
        <f t="shared" ca="1" si="75"/>
        <v>33.664999999999999</v>
      </c>
      <c r="AY27" s="58">
        <f t="shared" ca="1" si="26"/>
        <v>60</v>
      </c>
      <c r="AZ27" s="39">
        <f t="shared" ca="1" si="27"/>
        <v>180</v>
      </c>
      <c r="BA27" s="39">
        <f t="shared" ca="1" si="28"/>
        <v>40</v>
      </c>
      <c r="BB27" s="39">
        <f t="shared" ca="1" si="29"/>
        <v>30</v>
      </c>
      <c r="BC27" s="39">
        <f t="shared" ca="1" si="30"/>
        <v>25</v>
      </c>
      <c r="BD27" s="39">
        <f t="shared" ca="1" si="31"/>
        <v>25</v>
      </c>
      <c r="BE27" s="39">
        <f t="shared" ca="1" si="32"/>
        <v>15</v>
      </c>
      <c r="BF27" s="39">
        <f t="shared" ca="1" si="33"/>
        <v>50</v>
      </c>
      <c r="BG27" s="39">
        <f t="shared" ca="1" si="34"/>
        <v>250</v>
      </c>
      <c r="BH27" s="39">
        <f t="shared" ca="1" si="35"/>
        <v>500</v>
      </c>
      <c r="BI27" s="39">
        <f t="shared" ca="1" si="36"/>
        <v>100</v>
      </c>
      <c r="BJ27" s="39">
        <f t="shared" ca="1" si="37"/>
        <v>12</v>
      </c>
      <c r="BK27" s="39">
        <f t="shared" ca="1" si="38"/>
        <v>12</v>
      </c>
      <c r="BL27" s="39">
        <f t="shared" ca="1" si="39"/>
        <v>20</v>
      </c>
      <c r="BM27" s="39">
        <f t="shared" ca="1" si="40"/>
        <v>15</v>
      </c>
      <c r="BN27" s="39">
        <f t="shared" ca="1" si="41"/>
        <v>15</v>
      </c>
      <c r="BO27" s="39">
        <f t="shared" ca="1" si="42"/>
        <v>12</v>
      </c>
      <c r="BP27" s="39">
        <f t="shared" ca="1" si="43"/>
        <v>12</v>
      </c>
      <c r="BQ27" s="39">
        <f t="shared" ca="1" si="44"/>
        <v>30</v>
      </c>
      <c r="BR27" s="39">
        <f t="shared" ca="1" si="45"/>
        <v>10</v>
      </c>
      <c r="BS27" s="57">
        <f t="shared" ca="1" si="46"/>
        <v>10</v>
      </c>
      <c r="BT27" s="39">
        <f t="shared" ca="1" si="76"/>
        <v>150</v>
      </c>
      <c r="BU27" s="39">
        <f t="shared" ca="1" si="77"/>
        <v>30</v>
      </c>
      <c r="BV27" s="39">
        <f t="shared" ca="1" si="78"/>
        <v>700</v>
      </c>
    </row>
    <row r="28" spans="1:79" x14ac:dyDescent="0.15">
      <c r="A28" s="37" t="s">
        <v>175</v>
      </c>
      <c r="B28" s="53">
        <f t="shared" ca="1" si="0"/>
        <v>42549</v>
      </c>
      <c r="C28" s="39">
        <f t="shared" ca="1" si="50"/>
        <v>75.638999999999996</v>
      </c>
      <c r="D28" s="39">
        <f t="shared" ca="1" si="1"/>
        <v>69.306299999999993</v>
      </c>
      <c r="E28" s="39">
        <f t="shared" ca="1" si="51"/>
        <v>58.891000000000005</v>
      </c>
      <c r="F28" s="39">
        <f t="shared" ca="1" si="52"/>
        <v>55.02</v>
      </c>
      <c r="G28" s="39">
        <f t="shared" ca="1" si="53"/>
        <v>53.091999999999992</v>
      </c>
      <c r="H28" s="39">
        <f t="shared" ca="1" si="54"/>
        <v>51.707000000000008</v>
      </c>
      <c r="I28" s="39">
        <f t="shared" ca="1" si="55"/>
        <v>51.790000000000006</v>
      </c>
      <c r="J28" s="39">
        <f t="shared" ca="1" si="56"/>
        <v>64.888299999999987</v>
      </c>
      <c r="K28" s="39">
        <f t="shared" ca="1" si="57"/>
        <v>59.339700000000001</v>
      </c>
      <c r="L28" s="39">
        <f t="shared" ca="1" si="58"/>
        <v>57.3598</v>
      </c>
      <c r="M28" s="39">
        <f t="shared" ca="1" si="59"/>
        <v>54.199300000000008</v>
      </c>
      <c r="N28" s="39">
        <f t="shared" ca="1" si="60"/>
        <v>52.746899999999997</v>
      </c>
      <c r="O28" s="39">
        <f t="shared" ca="1" si="61"/>
        <v>51.3262</v>
      </c>
      <c r="P28" s="39">
        <f t="shared" ca="1" si="62"/>
        <v>50.792999999999999</v>
      </c>
      <c r="Q28" s="39">
        <f t="shared" ca="1" si="63"/>
        <v>50.785000000000011</v>
      </c>
      <c r="R28" s="39">
        <f t="shared" ca="1" si="64"/>
        <v>51.155000000000001</v>
      </c>
      <c r="S28" s="39">
        <f t="shared" ca="1" si="65"/>
        <v>67.293999999999997</v>
      </c>
      <c r="T28" s="39">
        <f t="shared" ca="1" si="66"/>
        <v>61.887</v>
      </c>
      <c r="U28" s="39">
        <f t="shared" ca="1" si="67"/>
        <v>54.980999999999995</v>
      </c>
      <c r="V28" s="39">
        <f t="shared" ca="1" si="68"/>
        <v>54.599999999999994</v>
      </c>
      <c r="W28" s="57">
        <f t="shared" ca="1" si="69"/>
        <v>52.830999999999996</v>
      </c>
      <c r="X28" s="57">
        <f t="shared" ca="1" si="70"/>
        <v>96.875999999999976</v>
      </c>
      <c r="Y28" s="57">
        <f t="shared" ca="1" si="71"/>
        <v>80.717999999999989</v>
      </c>
      <c r="Z28" s="57">
        <f t="shared" ca="1" si="72"/>
        <v>96.115000000000009</v>
      </c>
      <c r="AA28" s="58">
        <f t="shared" ca="1" si="2"/>
        <v>2.5550000000000002</v>
      </c>
      <c r="AB28" s="39">
        <f t="shared" ca="1" si="3"/>
        <v>8.9049999999999994</v>
      </c>
      <c r="AC28" s="39">
        <f t="shared" ca="1" si="4"/>
        <v>19.279</v>
      </c>
      <c r="AD28" s="39">
        <f t="shared" ca="1" si="5"/>
        <v>23.161999999999999</v>
      </c>
      <c r="AE28" s="39">
        <f t="shared" ca="1" si="6"/>
        <v>25.097000000000001</v>
      </c>
      <c r="AF28" s="39">
        <f t="shared" ca="1" si="7"/>
        <v>26.443000000000001</v>
      </c>
      <c r="AG28" s="39">
        <f t="shared" ca="1" si="8"/>
        <v>26.404</v>
      </c>
      <c r="AH28" s="39">
        <f t="shared" ca="1" si="9"/>
        <v>7.6950000000000003</v>
      </c>
      <c r="AI28" s="39">
        <f t="shared" ca="1" si="10"/>
        <v>13.250999999999999</v>
      </c>
      <c r="AJ28" s="39">
        <f t="shared" ca="1" si="11"/>
        <v>15.38</v>
      </c>
      <c r="AK28" s="39">
        <f t="shared" ca="1" si="12"/>
        <v>18.413</v>
      </c>
      <c r="AL28" s="39">
        <f t="shared" ca="1" si="13"/>
        <v>19.916</v>
      </c>
      <c r="AM28" s="39">
        <f t="shared" ca="1" si="14"/>
        <v>21.190999999999999</v>
      </c>
      <c r="AN28" s="39">
        <f t="shared" ca="1" si="15"/>
        <v>21.774999999999999</v>
      </c>
      <c r="AO28" s="39">
        <f t="shared" ca="1" si="16"/>
        <v>21.898</v>
      </c>
      <c r="AP28" s="39">
        <f t="shared" ca="1" si="17"/>
        <v>23.132999999999999</v>
      </c>
      <c r="AQ28" s="39">
        <f t="shared" ca="1" si="18"/>
        <v>33.200000000000003</v>
      </c>
      <c r="AR28" s="39">
        <f t="shared" ca="1" si="19"/>
        <v>24.623999999999999</v>
      </c>
      <c r="AS28" s="39">
        <f t="shared" ca="1" si="20"/>
        <v>38.965000000000003</v>
      </c>
      <c r="AT28" s="39">
        <f t="shared" ca="1" si="21"/>
        <v>39.350999999999999</v>
      </c>
      <c r="AU28" s="57">
        <f t="shared" ca="1" si="22"/>
        <v>41.1</v>
      </c>
      <c r="AV28" s="39">
        <f t="shared" ca="1" si="73"/>
        <v>32.040999999999997</v>
      </c>
      <c r="AW28" s="39">
        <f t="shared" ca="1" si="74"/>
        <v>48.372999999999998</v>
      </c>
      <c r="AX28" s="39">
        <f t="shared" ca="1" si="75"/>
        <v>33.284999999999997</v>
      </c>
      <c r="AY28" s="58">
        <f t="shared" ca="1" si="26"/>
        <v>50</v>
      </c>
      <c r="AZ28" s="39">
        <f t="shared" ca="1" si="27"/>
        <v>200</v>
      </c>
      <c r="BA28" s="39">
        <f t="shared" ca="1" si="28"/>
        <v>30</v>
      </c>
      <c r="BB28" s="39">
        <f t="shared" ca="1" si="29"/>
        <v>30</v>
      </c>
      <c r="BC28" s="39">
        <f t="shared" ca="1" si="30"/>
        <v>25</v>
      </c>
      <c r="BD28" s="39">
        <f t="shared" ca="1" si="31"/>
        <v>20</v>
      </c>
      <c r="BE28" s="39">
        <f t="shared" ca="1" si="32"/>
        <v>15</v>
      </c>
      <c r="BF28" s="39">
        <f t="shared" ca="1" si="33"/>
        <v>60</v>
      </c>
      <c r="BG28" s="39">
        <f t="shared" ca="1" si="34"/>
        <v>180</v>
      </c>
      <c r="BH28" s="39">
        <f t="shared" ca="1" si="35"/>
        <v>150</v>
      </c>
      <c r="BI28" s="39">
        <f t="shared" ca="1" si="36"/>
        <v>25</v>
      </c>
      <c r="BJ28" s="39">
        <f t="shared" ca="1" si="37"/>
        <v>20</v>
      </c>
      <c r="BK28" s="39">
        <f t="shared" ca="1" si="38"/>
        <v>12</v>
      </c>
      <c r="BL28" s="39">
        <f t="shared" ca="1" si="39"/>
        <v>25</v>
      </c>
      <c r="BM28" s="39">
        <f t="shared" ca="1" si="40"/>
        <v>15</v>
      </c>
      <c r="BN28" s="39">
        <f t="shared" ca="1" si="41"/>
        <v>20</v>
      </c>
      <c r="BO28" s="39">
        <f t="shared" ca="1" si="42"/>
        <v>5</v>
      </c>
      <c r="BP28" s="39">
        <f t="shared" ca="1" si="43"/>
        <v>12</v>
      </c>
      <c r="BQ28" s="39">
        <f t="shared" ca="1" si="44"/>
        <v>25</v>
      </c>
      <c r="BR28" s="39">
        <f t="shared" ca="1" si="45"/>
        <v>10</v>
      </c>
      <c r="BS28" s="57">
        <f t="shared" ca="1" si="46"/>
        <v>15</v>
      </c>
      <c r="BT28" s="39">
        <f t="shared" ca="1" si="76"/>
        <v>150</v>
      </c>
      <c r="BU28" s="39">
        <f t="shared" ca="1" si="77"/>
        <v>40</v>
      </c>
      <c r="BV28" s="39">
        <f t="shared" ca="1" si="78"/>
        <v>750</v>
      </c>
    </row>
    <row r="29" spans="1:79" x14ac:dyDescent="0.15">
      <c r="A29" s="37" t="s">
        <v>178</v>
      </c>
      <c r="B29" s="53">
        <f t="shared" ca="1" si="0"/>
        <v>42556</v>
      </c>
      <c r="C29" s="39">
        <f t="shared" ca="1" si="50"/>
        <v>74.290000000000006</v>
      </c>
      <c r="D29" s="39">
        <f t="shared" ca="1" si="1"/>
        <v>69.008299999999991</v>
      </c>
      <c r="E29" s="39">
        <f t="shared" ca="1" si="51"/>
        <v>58.784999999999997</v>
      </c>
      <c r="F29" s="39">
        <f t="shared" ca="1" si="52"/>
        <v>54.929000000000002</v>
      </c>
      <c r="G29" s="39">
        <f t="shared" ca="1" si="53"/>
        <v>53.202999999999989</v>
      </c>
      <c r="H29" s="39">
        <f t="shared" ca="1" si="54"/>
        <v>51.893000000000001</v>
      </c>
      <c r="I29" s="39">
        <f t="shared" ca="1" si="55"/>
        <v>51.594000000000001</v>
      </c>
      <c r="J29" s="39">
        <f t="shared" ca="1" si="56"/>
        <v>64.784299999999988</v>
      </c>
      <c r="K29" s="39">
        <f t="shared" ca="1" si="57"/>
        <v>59.289699999999996</v>
      </c>
      <c r="L29" s="39">
        <f t="shared" ca="1" si="58"/>
        <v>57.537800000000004</v>
      </c>
      <c r="M29" s="39">
        <f t="shared" ca="1" si="59"/>
        <v>54.321300000000008</v>
      </c>
      <c r="N29" s="39">
        <f t="shared" ca="1" si="60"/>
        <v>52.954899999999995</v>
      </c>
      <c r="O29" s="39">
        <f t="shared" ca="1" si="61"/>
        <v>51.508200000000002</v>
      </c>
      <c r="P29" s="39">
        <f t="shared" ca="1" si="62"/>
        <v>50.900999999999996</v>
      </c>
      <c r="Q29" s="39">
        <f t="shared" ca="1" si="63"/>
        <v>51.019000000000005</v>
      </c>
      <c r="R29" s="39">
        <f t="shared" ca="1" si="64"/>
        <v>51.009</v>
      </c>
      <c r="S29" s="39">
        <f t="shared" ca="1" si="65"/>
        <v>67.281000000000006</v>
      </c>
      <c r="T29" s="39">
        <f t="shared" ca="1" si="66"/>
        <v>61.801999999999992</v>
      </c>
      <c r="U29" s="39">
        <f t="shared" ca="1" si="67"/>
        <v>55.257999999999996</v>
      </c>
      <c r="V29" s="39">
        <f t="shared" ca="1" si="68"/>
        <v>54.283999999999992</v>
      </c>
      <c r="W29" s="57">
        <f t="shared" ca="1" si="69"/>
        <v>52.665999999999997</v>
      </c>
      <c r="X29" s="57">
        <f t="shared" ca="1" si="70"/>
        <v>96.95499999999997</v>
      </c>
      <c r="Y29" s="57">
        <f t="shared" ca="1" si="71"/>
        <v>80.514999999999986</v>
      </c>
      <c r="Z29" s="57">
        <f t="shared" ca="1" si="72"/>
        <v>96.049000000000007</v>
      </c>
      <c r="AA29" s="58">
        <f t="shared" ca="1" si="2"/>
        <v>3.9039999999999999</v>
      </c>
      <c r="AB29" s="39">
        <f t="shared" ca="1" si="3"/>
        <v>9.2029999999999994</v>
      </c>
      <c r="AC29" s="39">
        <f t="shared" ca="1" si="4"/>
        <v>19.385000000000002</v>
      </c>
      <c r="AD29" s="39">
        <f t="shared" ca="1" si="5"/>
        <v>23.253</v>
      </c>
      <c r="AE29" s="39">
        <f t="shared" ca="1" si="6"/>
        <v>24.986000000000001</v>
      </c>
      <c r="AF29" s="39">
        <f t="shared" ca="1" si="7"/>
        <v>26.257000000000001</v>
      </c>
      <c r="AG29" s="39">
        <f t="shared" ca="1" si="8"/>
        <v>26.6</v>
      </c>
      <c r="AH29" s="39">
        <f t="shared" ca="1" si="9"/>
        <v>7.7990000000000004</v>
      </c>
      <c r="AI29" s="39">
        <f t="shared" ca="1" si="10"/>
        <v>13.301</v>
      </c>
      <c r="AJ29" s="39">
        <f t="shared" ca="1" si="11"/>
        <v>15.202</v>
      </c>
      <c r="AK29" s="39">
        <f t="shared" ca="1" si="12"/>
        <v>18.291</v>
      </c>
      <c r="AL29" s="39">
        <f t="shared" ca="1" si="13"/>
        <v>19.707999999999998</v>
      </c>
      <c r="AM29" s="39">
        <f t="shared" ca="1" si="14"/>
        <v>21.009</v>
      </c>
      <c r="AN29" s="39">
        <f t="shared" ca="1" si="15"/>
        <v>21.667000000000002</v>
      </c>
      <c r="AO29" s="39">
        <f t="shared" ca="1" si="16"/>
        <v>21.664000000000001</v>
      </c>
      <c r="AP29" s="39">
        <f t="shared" ca="1" si="17"/>
        <v>23.279</v>
      </c>
      <c r="AQ29" s="39">
        <f t="shared" ca="1" si="18"/>
        <v>33.213000000000001</v>
      </c>
      <c r="AR29" s="39">
        <f t="shared" ca="1" si="19"/>
        <v>24.709</v>
      </c>
      <c r="AS29" s="39">
        <f t="shared" ca="1" si="20"/>
        <v>38.688000000000002</v>
      </c>
      <c r="AT29" s="39">
        <f t="shared" ca="1" si="21"/>
        <v>39.667000000000002</v>
      </c>
      <c r="AU29" s="57">
        <f t="shared" ca="1" si="22"/>
        <v>41.265000000000001</v>
      </c>
      <c r="AV29" s="39">
        <f t="shared" ca="1" si="73"/>
        <v>31.962</v>
      </c>
      <c r="AW29" s="39">
        <f t="shared" ca="1" si="74"/>
        <v>48.576000000000001</v>
      </c>
      <c r="AX29" s="39">
        <f t="shared" ca="1" si="75"/>
        <v>33.350999999999999</v>
      </c>
      <c r="AY29" s="58">
        <f t="shared" ca="1" si="26"/>
        <v>75</v>
      </c>
      <c r="AZ29" s="39">
        <f t="shared" ca="1" si="27"/>
        <v>200</v>
      </c>
      <c r="BA29" s="39">
        <f t="shared" ca="1" si="28"/>
        <v>30</v>
      </c>
      <c r="BB29" s="39">
        <f t="shared" ca="1" si="29"/>
        <v>30</v>
      </c>
      <c r="BC29" s="39">
        <f t="shared" ca="1" si="30"/>
        <v>30</v>
      </c>
      <c r="BD29" s="39">
        <f t="shared" ca="1" si="31"/>
        <v>20</v>
      </c>
      <c r="BE29" s="39">
        <f t="shared" ca="1" si="32"/>
        <v>15</v>
      </c>
      <c r="BF29" s="39">
        <f t="shared" ca="1" si="33"/>
        <v>75</v>
      </c>
      <c r="BG29" s="39">
        <f t="shared" ca="1" si="34"/>
        <v>180</v>
      </c>
      <c r="BH29" s="39">
        <f t="shared" ca="1" si="35"/>
        <v>150</v>
      </c>
      <c r="BI29" s="39">
        <f t="shared" ca="1" si="36"/>
        <v>100</v>
      </c>
      <c r="BJ29" s="39">
        <f t="shared" ca="1" si="37"/>
        <v>20</v>
      </c>
      <c r="BK29" s="39">
        <f t="shared" ca="1" si="38"/>
        <v>15</v>
      </c>
      <c r="BL29" s="39">
        <f t="shared" ca="1" si="39"/>
        <v>20</v>
      </c>
      <c r="BM29" s="39">
        <f t="shared" ca="1" si="40"/>
        <v>15</v>
      </c>
      <c r="BN29" s="39">
        <f t="shared" ca="1" si="41"/>
        <v>20</v>
      </c>
      <c r="BO29" s="39">
        <f t="shared" ca="1" si="42"/>
        <v>8</v>
      </c>
      <c r="BP29" s="39">
        <f t="shared" ca="1" si="43"/>
        <v>10</v>
      </c>
      <c r="BQ29" s="39">
        <f t="shared" ca="1" si="44"/>
        <v>25</v>
      </c>
      <c r="BR29" s="39">
        <f t="shared" ca="1" si="45"/>
        <v>10</v>
      </c>
      <c r="BS29" s="57">
        <f t="shared" ca="1" si="46"/>
        <v>20</v>
      </c>
      <c r="BT29" s="39">
        <f t="shared" ca="1" si="76"/>
        <v>140</v>
      </c>
      <c r="BU29" s="39">
        <f t="shared" ca="1" si="77"/>
        <v>30</v>
      </c>
      <c r="BV29" s="39">
        <f t="shared" ca="1" si="78"/>
        <v>750</v>
      </c>
    </row>
    <row r="30" spans="1:79" x14ac:dyDescent="0.15">
      <c r="A30" s="37" t="s">
        <v>177</v>
      </c>
      <c r="B30" s="53">
        <f t="shared" ca="1" si="0"/>
        <v>42563</v>
      </c>
      <c r="C30" s="39">
        <f t="shared" ca="1" si="50"/>
        <v>74.436000000000007</v>
      </c>
      <c r="D30" s="39">
        <f t="shared" ca="1" si="1"/>
        <v>69.266300000000001</v>
      </c>
      <c r="E30" s="39">
        <f t="shared" ca="1" si="51"/>
        <v>58.948</v>
      </c>
      <c r="F30" s="39">
        <f t="shared" ca="1" si="52"/>
        <v>55.14</v>
      </c>
      <c r="G30" s="39">
        <f t="shared" ca="1" si="53"/>
        <v>53.225999999999992</v>
      </c>
      <c r="H30" s="39">
        <f t="shared" ca="1" si="54"/>
        <v>51.855000000000004</v>
      </c>
      <c r="I30" s="39">
        <f t="shared" ca="1" si="55"/>
        <v>51.978999999999999</v>
      </c>
      <c r="J30" s="39">
        <f t="shared" ca="1" si="56"/>
        <v>64.689299999999989</v>
      </c>
      <c r="K30" s="39">
        <f t="shared" ca="1" si="57"/>
        <v>59.285699999999999</v>
      </c>
      <c r="L30" s="39">
        <f t="shared" ca="1" si="58"/>
        <v>57.421800000000005</v>
      </c>
      <c r="M30" s="39">
        <f t="shared" ca="1" si="59"/>
        <v>54.261300000000006</v>
      </c>
      <c r="N30" s="39">
        <f t="shared" ca="1" si="60"/>
        <v>52.855899999999991</v>
      </c>
      <c r="O30" s="39">
        <f t="shared" ca="1" si="61"/>
        <v>51.432200000000002</v>
      </c>
      <c r="P30" s="39">
        <f t="shared" ca="1" si="62"/>
        <v>50.953999999999994</v>
      </c>
      <c r="Q30" s="39">
        <f t="shared" ca="1" si="63"/>
        <v>50.928000000000011</v>
      </c>
      <c r="R30" s="39">
        <f t="shared" ca="1" si="64"/>
        <v>51.325999999999993</v>
      </c>
      <c r="S30" s="39">
        <f t="shared" ca="1" si="65"/>
        <v>67.504999999999995</v>
      </c>
      <c r="T30" s="39">
        <f t="shared" ca="1" si="66"/>
        <v>62.055999999999997</v>
      </c>
      <c r="U30" s="39">
        <f t="shared" ca="1" si="67"/>
        <v>55.805</v>
      </c>
      <c r="V30" s="39">
        <f t="shared" ca="1" si="68"/>
        <v>54.724999999999994</v>
      </c>
      <c r="W30" s="57">
        <f t="shared" ca="1" si="69"/>
        <v>52.961999999999996</v>
      </c>
      <c r="X30" s="57">
        <f t="shared" ca="1" si="70"/>
        <v>97.074999999999974</v>
      </c>
      <c r="Y30" s="57">
        <f t="shared" ca="1" si="71"/>
        <v>80.82099999999997</v>
      </c>
      <c r="Z30" s="57">
        <f t="shared" ca="1" si="72"/>
        <v>96.653000000000006</v>
      </c>
      <c r="AA30" s="58">
        <f t="shared" ca="1" si="2"/>
        <v>3.758</v>
      </c>
      <c r="AB30" s="39">
        <f t="shared" ca="1" si="3"/>
        <v>8.9450000000000003</v>
      </c>
      <c r="AC30" s="39">
        <f t="shared" ca="1" si="4"/>
        <v>19.222000000000001</v>
      </c>
      <c r="AD30" s="39">
        <f t="shared" ca="1" si="5"/>
        <v>23.042000000000002</v>
      </c>
      <c r="AE30" s="39">
        <f t="shared" ca="1" si="6"/>
        <v>24.963000000000001</v>
      </c>
      <c r="AF30" s="39">
        <f t="shared" ca="1" si="7"/>
        <v>26.295000000000002</v>
      </c>
      <c r="AG30" s="39">
        <f t="shared" ca="1" si="8"/>
        <v>26.215</v>
      </c>
      <c r="AH30" s="39">
        <f t="shared" ca="1" si="9"/>
        <v>7.8940000000000001</v>
      </c>
      <c r="AI30" s="39">
        <f t="shared" ca="1" si="10"/>
        <v>13.305</v>
      </c>
      <c r="AJ30" s="39">
        <f t="shared" ca="1" si="11"/>
        <v>15.318</v>
      </c>
      <c r="AK30" s="39">
        <f t="shared" ca="1" si="12"/>
        <v>18.350999999999999</v>
      </c>
      <c r="AL30" s="39">
        <f t="shared" ca="1" si="13"/>
        <v>19.806999999999999</v>
      </c>
      <c r="AM30" s="39">
        <f t="shared" ca="1" si="14"/>
        <v>21.085000000000001</v>
      </c>
      <c r="AN30" s="39">
        <f t="shared" ca="1" si="15"/>
        <v>21.614000000000001</v>
      </c>
      <c r="AO30" s="39">
        <f t="shared" ca="1" si="16"/>
        <v>21.754999999999999</v>
      </c>
      <c r="AP30" s="39">
        <f t="shared" ca="1" si="17"/>
        <v>22.962</v>
      </c>
      <c r="AQ30" s="39">
        <f t="shared" ca="1" si="18"/>
        <v>32.988999999999997</v>
      </c>
      <c r="AR30" s="39">
        <f t="shared" ca="1" si="19"/>
        <v>24.454999999999998</v>
      </c>
      <c r="AS30" s="39">
        <f t="shared" ca="1" si="20"/>
        <v>38.140999999999998</v>
      </c>
      <c r="AT30" s="39">
        <f t="shared" ca="1" si="21"/>
        <v>39.225999999999999</v>
      </c>
      <c r="AU30" s="57">
        <f t="shared" ca="1" si="22"/>
        <v>40.969000000000001</v>
      </c>
      <c r="AV30" s="39">
        <f t="shared" ca="1" si="73"/>
        <v>31.841999999999999</v>
      </c>
      <c r="AW30" s="39">
        <f t="shared" ca="1" si="74"/>
        <v>48.27</v>
      </c>
      <c r="AX30" s="39">
        <f t="shared" ca="1" si="75"/>
        <v>32.747</v>
      </c>
      <c r="AY30" s="58">
        <f t="shared" ca="1" si="26"/>
        <v>50</v>
      </c>
      <c r="AZ30" s="39">
        <f t="shared" ca="1" si="27"/>
        <v>200</v>
      </c>
      <c r="BA30" s="39">
        <f t="shared" ca="1" si="28"/>
        <v>40</v>
      </c>
      <c r="BB30" s="39">
        <f t="shared" ca="1" si="29"/>
        <v>30</v>
      </c>
      <c r="BC30" s="39">
        <f t="shared" ca="1" si="30"/>
        <v>30</v>
      </c>
      <c r="BD30" s="39">
        <f t="shared" ca="1" si="31"/>
        <v>25</v>
      </c>
      <c r="BE30" s="39">
        <f t="shared" ca="1" si="32"/>
        <v>20</v>
      </c>
      <c r="BF30" s="39">
        <f t="shared" ca="1" si="33"/>
        <v>70</v>
      </c>
      <c r="BG30" s="39">
        <f t="shared" ca="1" si="34"/>
        <v>200</v>
      </c>
      <c r="BH30" s="39">
        <f t="shared" ca="1" si="35"/>
        <v>300</v>
      </c>
      <c r="BI30" s="39">
        <f t="shared" ca="1" si="36"/>
        <v>70</v>
      </c>
      <c r="BJ30" s="39">
        <f t="shared" ca="1" si="37"/>
        <v>20</v>
      </c>
      <c r="BK30" s="39">
        <f t="shared" ca="1" si="38"/>
        <v>20</v>
      </c>
      <c r="BL30" s="39">
        <f t="shared" ca="1" si="39"/>
        <v>20</v>
      </c>
      <c r="BM30" s="39">
        <f t="shared" ca="1" si="40"/>
        <v>20</v>
      </c>
      <c r="BN30" s="39">
        <f t="shared" ca="1" si="41"/>
        <v>20</v>
      </c>
      <c r="BO30" s="39">
        <f t="shared" ca="1" si="42"/>
        <v>10</v>
      </c>
      <c r="BP30" s="39">
        <f t="shared" ca="1" si="43"/>
        <v>10</v>
      </c>
      <c r="BQ30" s="39">
        <f t="shared" ca="1" si="44"/>
        <v>30</v>
      </c>
      <c r="BR30" s="39">
        <f t="shared" ca="1" si="45"/>
        <v>10</v>
      </c>
      <c r="BS30" s="57">
        <f t="shared" ca="1" si="46"/>
        <v>20</v>
      </c>
      <c r="BT30" s="39">
        <f t="shared" ca="1" si="76"/>
        <v>200</v>
      </c>
      <c r="BU30" s="39">
        <f t="shared" ca="1" si="77"/>
        <v>30</v>
      </c>
      <c r="BV30" s="39">
        <f t="shared" ca="1" si="78"/>
        <v>750</v>
      </c>
    </row>
    <row r="31" spans="1:79" x14ac:dyDescent="0.15">
      <c r="A31" s="37" t="s">
        <v>179</v>
      </c>
      <c r="B31" s="53">
        <f t="shared" ca="1" si="0"/>
        <v>42571</v>
      </c>
      <c r="C31" s="39">
        <f t="shared" ca="1" si="50"/>
        <v>74.375</v>
      </c>
      <c r="D31" s="39">
        <f t="shared" ca="1" si="1"/>
        <v>68.925299999999993</v>
      </c>
      <c r="E31" s="39">
        <f t="shared" ca="1" si="51"/>
        <v>58.817</v>
      </c>
      <c r="F31" s="39">
        <f t="shared" ca="1" si="52"/>
        <v>55.012</v>
      </c>
      <c r="G31" s="39">
        <f t="shared" ca="1" si="53"/>
        <v>53.10199999999999</v>
      </c>
      <c r="H31" s="39">
        <f t="shared" ca="1" si="54"/>
        <v>51.89500000000001</v>
      </c>
      <c r="I31" s="39">
        <f t="shared" ca="1" si="55"/>
        <v>51.782000000000004</v>
      </c>
      <c r="J31" s="39">
        <f t="shared" ca="1" si="56"/>
        <v>64.770299999999992</v>
      </c>
      <c r="K31" s="39">
        <f t="shared" ca="1" si="57"/>
        <v>59.173699999999997</v>
      </c>
      <c r="L31" s="39">
        <f t="shared" ca="1" si="58"/>
        <v>57.230800000000002</v>
      </c>
      <c r="M31" s="39">
        <f t="shared" ca="1" si="59"/>
        <v>54.182300000000005</v>
      </c>
      <c r="N31" s="39">
        <f t="shared" ca="1" si="60"/>
        <v>52.686899999999994</v>
      </c>
      <c r="O31" s="39">
        <f t="shared" ca="1" si="61"/>
        <v>51.340200000000003</v>
      </c>
      <c r="P31" s="39">
        <f t="shared" ca="1" si="62"/>
        <v>51.022999999999996</v>
      </c>
      <c r="Q31" s="39">
        <f t="shared" ca="1" si="63"/>
        <v>50.986000000000004</v>
      </c>
      <c r="R31" s="39">
        <f t="shared" ca="1" si="64"/>
        <v>51.178999999999995</v>
      </c>
      <c r="S31" s="39">
        <f t="shared" ca="1" si="65"/>
        <v>67.460999999999999</v>
      </c>
      <c r="T31" s="39">
        <f t="shared" ca="1" si="66"/>
        <v>62.084999999999994</v>
      </c>
      <c r="U31" s="39">
        <f t="shared" ca="1" si="67"/>
        <v>52.637</v>
      </c>
      <c r="V31" s="39">
        <f t="shared" ca="1" si="68"/>
        <v>54.742999999999995</v>
      </c>
      <c r="W31" s="57">
        <f t="shared" ca="1" si="69"/>
        <v>52.884</v>
      </c>
      <c r="X31" s="57">
        <f t="shared" ca="1" si="70"/>
        <v>97.013999999999982</v>
      </c>
      <c r="Y31" s="57">
        <f t="shared" ca="1" si="71"/>
        <v>80.72399999999999</v>
      </c>
      <c r="Z31" s="57">
        <f t="shared" ca="1" si="72"/>
        <v>96.403999999999996</v>
      </c>
      <c r="AA31" s="58">
        <f t="shared" ca="1" si="2"/>
        <v>3.819</v>
      </c>
      <c r="AB31" s="39">
        <f t="shared" ca="1" si="3"/>
        <v>9.2859999999999996</v>
      </c>
      <c r="AC31" s="39">
        <f t="shared" ca="1" si="4"/>
        <v>19.353000000000002</v>
      </c>
      <c r="AD31" s="39">
        <f t="shared" ca="1" si="5"/>
        <v>23.17</v>
      </c>
      <c r="AE31" s="39">
        <f t="shared" ca="1" si="6"/>
        <v>25.087</v>
      </c>
      <c r="AF31" s="39">
        <f t="shared" ca="1" si="7"/>
        <v>26.254999999999999</v>
      </c>
      <c r="AG31" s="39">
        <f t="shared" ca="1" si="8"/>
        <v>26.411999999999999</v>
      </c>
      <c r="AH31" s="39">
        <f t="shared" ca="1" si="9"/>
        <v>7.8129999999999997</v>
      </c>
      <c r="AI31" s="39">
        <f t="shared" ca="1" si="10"/>
        <v>13.417</v>
      </c>
      <c r="AJ31" s="39">
        <f t="shared" ca="1" si="11"/>
        <v>15.509</v>
      </c>
      <c r="AK31" s="39">
        <f t="shared" ca="1" si="12"/>
        <v>18.43</v>
      </c>
      <c r="AL31" s="39">
        <f t="shared" ca="1" si="13"/>
        <v>19.975999999999999</v>
      </c>
      <c r="AM31" s="39">
        <f t="shared" ca="1" si="14"/>
        <v>21.177</v>
      </c>
      <c r="AN31" s="39">
        <f t="shared" ca="1" si="15"/>
        <v>21.545000000000002</v>
      </c>
      <c r="AO31" s="39">
        <f t="shared" ca="1" si="16"/>
        <v>21.696999999999999</v>
      </c>
      <c r="AP31" s="39">
        <f t="shared" ca="1" si="17"/>
        <v>23.109000000000002</v>
      </c>
      <c r="AQ31" s="39">
        <f t="shared" ca="1" si="18"/>
        <v>33.033000000000001</v>
      </c>
      <c r="AR31" s="39">
        <f t="shared" ca="1" si="19"/>
        <v>24.425999999999998</v>
      </c>
      <c r="AS31" s="39">
        <f t="shared" ca="1" si="20"/>
        <v>41.308999999999997</v>
      </c>
      <c r="AT31" s="39">
        <f t="shared" ca="1" si="21"/>
        <v>39.207999999999998</v>
      </c>
      <c r="AU31" s="57">
        <f t="shared" ca="1" si="22"/>
        <v>41.046999999999997</v>
      </c>
      <c r="AV31" s="39">
        <f t="shared" ca="1" si="73"/>
        <v>31.902999999999999</v>
      </c>
      <c r="AW31" s="39">
        <f t="shared" ca="1" si="74"/>
        <v>48.366999999999997</v>
      </c>
      <c r="AX31" s="39">
        <f t="shared" ca="1" si="75"/>
        <v>32.996000000000002</v>
      </c>
      <c r="AY31" s="58">
        <f t="shared" ca="1" si="26"/>
        <v>60</v>
      </c>
      <c r="AZ31" s="39">
        <f t="shared" ca="1" si="27"/>
        <v>200</v>
      </c>
      <c r="BA31" s="39">
        <f t="shared" ca="1" si="28"/>
        <v>30</v>
      </c>
      <c r="BB31" s="39">
        <f t="shared" ca="1" si="29"/>
        <v>30</v>
      </c>
      <c r="BC31" s="39">
        <f t="shared" ca="1" si="30"/>
        <v>40</v>
      </c>
      <c r="BD31" s="39">
        <f t="shared" ca="1" si="31"/>
        <v>30</v>
      </c>
      <c r="BE31" s="39">
        <f t="shared" ca="1" si="32"/>
        <v>20</v>
      </c>
      <c r="BF31" s="39">
        <f t="shared" ca="1" si="33"/>
        <v>60</v>
      </c>
      <c r="BG31" s="39">
        <f t="shared" ca="1" si="34"/>
        <v>200</v>
      </c>
      <c r="BH31" s="39">
        <f t="shared" ca="1" si="35"/>
        <v>180</v>
      </c>
      <c r="BI31" s="39">
        <f t="shared" ca="1" si="36"/>
        <v>100</v>
      </c>
      <c r="BJ31" s="39">
        <f t="shared" ca="1" si="37"/>
        <v>20</v>
      </c>
      <c r="BK31" s="39">
        <f t="shared" ca="1" si="38"/>
        <v>20</v>
      </c>
      <c r="BL31" s="39">
        <f t="shared" ca="1" si="39"/>
        <v>15</v>
      </c>
      <c r="BM31" s="39">
        <f t="shared" ca="1" si="40"/>
        <v>15</v>
      </c>
      <c r="BN31" s="39">
        <f t="shared" ca="1" si="41"/>
        <v>20</v>
      </c>
      <c r="BO31" s="39">
        <f t="shared" ca="1" si="42"/>
        <v>10</v>
      </c>
      <c r="BP31" s="39">
        <f t="shared" ca="1" si="43"/>
        <v>12</v>
      </c>
      <c r="BQ31" s="39">
        <f t="shared" ca="1" si="44"/>
        <v>30</v>
      </c>
      <c r="BR31" s="39">
        <f t="shared" ca="1" si="45"/>
        <v>8</v>
      </c>
      <c r="BS31" s="57">
        <f t="shared" ca="1" si="46"/>
        <v>20</v>
      </c>
      <c r="BT31" s="39">
        <f t="shared" ca="1" si="76"/>
        <v>180</v>
      </c>
      <c r="BU31" s="39">
        <f t="shared" ca="1" si="77"/>
        <v>30</v>
      </c>
      <c r="BV31" s="39">
        <f t="shared" ca="1" si="78"/>
        <v>750</v>
      </c>
    </row>
    <row r="32" spans="1:79" x14ac:dyDescent="0.15">
      <c r="A32" s="37" t="s">
        <v>180</v>
      </c>
      <c r="B32" s="53">
        <f t="shared" ca="1" si="0"/>
        <v>42577</v>
      </c>
      <c r="C32" s="39">
        <f t="shared" ca="1" si="50"/>
        <v>74.094999999999999</v>
      </c>
      <c r="D32" s="39">
        <f t="shared" ca="1" si="1"/>
        <v>68.957299999999989</v>
      </c>
      <c r="E32" s="39">
        <f t="shared" ca="1" si="51"/>
        <v>58.881</v>
      </c>
      <c r="F32" s="39">
        <f t="shared" ca="1" si="52"/>
        <v>55.049000000000007</v>
      </c>
      <c r="G32" s="39">
        <f t="shared" ca="1" si="53"/>
        <v>53.142999999999994</v>
      </c>
      <c r="H32" s="39">
        <f t="shared" ca="1" si="54"/>
        <v>51.775000000000006</v>
      </c>
      <c r="I32" s="39">
        <f t="shared" ca="1" si="55"/>
        <v>51.873000000000005</v>
      </c>
      <c r="J32" s="39">
        <f t="shared" ca="1" si="56"/>
        <v>64.630299999999991</v>
      </c>
      <c r="K32" s="39">
        <f t="shared" ca="1" si="57"/>
        <v>59.017699999999998</v>
      </c>
      <c r="L32" s="39">
        <f t="shared" ca="1" si="58"/>
        <v>57.356800000000007</v>
      </c>
      <c r="M32" s="39">
        <f t="shared" ca="1" si="59"/>
        <v>54.146300000000004</v>
      </c>
      <c r="N32" s="39">
        <f t="shared" ca="1" si="60"/>
        <v>52.774899999999988</v>
      </c>
      <c r="O32" s="39">
        <f t="shared" ca="1" si="61"/>
        <v>51.362200000000001</v>
      </c>
      <c r="P32" s="39">
        <f t="shared" ca="1" si="62"/>
        <v>50.866</v>
      </c>
      <c r="Q32" s="39">
        <f t="shared" ca="1" si="63"/>
        <v>50.843000000000004</v>
      </c>
      <c r="R32" s="39">
        <f t="shared" ca="1" si="64"/>
        <v>51.239999999999995</v>
      </c>
      <c r="S32" s="39">
        <f t="shared" ca="1" si="65"/>
        <v>67.134</v>
      </c>
      <c r="T32" s="39">
        <f t="shared" ca="1" si="66"/>
        <v>61.992999999999995</v>
      </c>
      <c r="U32" s="39">
        <f t="shared" ca="1" si="67"/>
        <v>53.314</v>
      </c>
      <c r="V32" s="39">
        <f t="shared" ca="1" si="68"/>
        <v>54.617999999999995</v>
      </c>
      <c r="W32" s="57">
        <f t="shared" ca="1" si="69"/>
        <v>52.846999999999994</v>
      </c>
      <c r="X32" s="57">
        <f t="shared" ca="1" si="70"/>
        <v>96.95499999999997</v>
      </c>
      <c r="Y32" s="57">
        <f t="shared" ca="1" si="71"/>
        <v>80.716999999999985</v>
      </c>
      <c r="Z32" s="57">
        <f t="shared" ca="1" si="72"/>
        <v>96.76</v>
      </c>
      <c r="AA32" s="58">
        <f t="shared" ca="1" si="2"/>
        <v>4.0990000000000002</v>
      </c>
      <c r="AB32" s="39">
        <f t="shared" ca="1" si="3"/>
        <v>9.2539999999999996</v>
      </c>
      <c r="AC32" s="39">
        <f t="shared" ca="1" si="4"/>
        <v>19.289000000000001</v>
      </c>
      <c r="AD32" s="39">
        <f t="shared" ca="1" si="5"/>
        <v>23.132999999999999</v>
      </c>
      <c r="AE32" s="39">
        <f t="shared" ca="1" si="6"/>
        <v>25.045999999999999</v>
      </c>
      <c r="AF32" s="39">
        <f t="shared" ca="1" si="7"/>
        <v>26.375</v>
      </c>
      <c r="AG32" s="39">
        <f t="shared" ca="1" si="8"/>
        <v>26.321000000000002</v>
      </c>
      <c r="AH32" s="39">
        <f t="shared" ca="1" si="9"/>
        <v>7.9530000000000003</v>
      </c>
      <c r="AI32" s="39">
        <f t="shared" ca="1" si="10"/>
        <v>13.573</v>
      </c>
      <c r="AJ32" s="39">
        <f t="shared" ca="1" si="11"/>
        <v>15.382999999999999</v>
      </c>
      <c r="AK32" s="39">
        <f t="shared" ca="1" si="12"/>
        <v>18.466000000000001</v>
      </c>
      <c r="AL32" s="39">
        <f t="shared" ca="1" si="13"/>
        <v>19.888000000000002</v>
      </c>
      <c r="AM32" s="39">
        <f t="shared" ca="1" si="14"/>
        <v>21.155000000000001</v>
      </c>
      <c r="AN32" s="39">
        <f t="shared" ca="1" si="15"/>
        <v>21.702000000000002</v>
      </c>
      <c r="AO32" s="39">
        <f t="shared" ca="1" si="16"/>
        <v>21.84</v>
      </c>
      <c r="AP32" s="39">
        <f t="shared" ca="1" si="17"/>
        <v>23.047999999999998</v>
      </c>
      <c r="AQ32" s="39">
        <f t="shared" ca="1" si="18"/>
        <v>33.36</v>
      </c>
      <c r="AR32" s="39">
        <f t="shared" ca="1" si="19"/>
        <v>24.518000000000001</v>
      </c>
      <c r="AS32" s="39">
        <f t="shared" ca="1" si="20"/>
        <v>40.631999999999998</v>
      </c>
      <c r="AT32" s="39">
        <f t="shared" ca="1" si="21"/>
        <v>39.332999999999998</v>
      </c>
      <c r="AU32" s="57">
        <f t="shared" ca="1" si="22"/>
        <v>41.084000000000003</v>
      </c>
      <c r="AV32" s="39">
        <f t="shared" ca="1" si="73"/>
        <v>31.962</v>
      </c>
      <c r="AW32" s="39">
        <f t="shared" ca="1" si="74"/>
        <v>48.374000000000002</v>
      </c>
      <c r="AX32" s="39">
        <f t="shared" ca="1" si="75"/>
        <v>32.64</v>
      </c>
      <c r="AY32" s="58">
        <f t="shared" ca="1" si="26"/>
        <v>25</v>
      </c>
      <c r="AZ32" s="39">
        <f t="shared" ca="1" si="27"/>
        <v>200</v>
      </c>
      <c r="BA32" s="39">
        <f t="shared" ca="1" si="28"/>
        <v>30</v>
      </c>
      <c r="BB32" s="39">
        <f t="shared" ca="1" si="29"/>
        <v>30</v>
      </c>
      <c r="BC32" s="39">
        <f t="shared" ca="1" si="30"/>
        <v>30</v>
      </c>
      <c r="BD32" s="39">
        <f t="shared" ca="1" si="31"/>
        <v>30</v>
      </c>
      <c r="BE32" s="39">
        <f t="shared" ca="1" si="32"/>
        <v>20</v>
      </c>
      <c r="BF32" s="39">
        <f t="shared" ca="1" si="33"/>
        <v>60</v>
      </c>
      <c r="BG32" s="39">
        <f t="shared" ca="1" si="34"/>
        <v>280</v>
      </c>
      <c r="BH32" s="39">
        <f t="shared" ca="1" si="35"/>
        <v>800</v>
      </c>
      <c r="BI32" s="39">
        <f t="shared" ca="1" si="36"/>
        <v>125</v>
      </c>
      <c r="BJ32" s="39">
        <f t="shared" ca="1" si="37"/>
        <v>20</v>
      </c>
      <c r="BK32" s="39">
        <f t="shared" ca="1" si="38"/>
        <v>20</v>
      </c>
      <c r="BL32" s="39">
        <f t="shared" ca="1" si="39"/>
        <v>15</v>
      </c>
      <c r="BM32" s="39">
        <f t="shared" ca="1" si="40"/>
        <v>20</v>
      </c>
      <c r="BN32" s="39">
        <f t="shared" ca="1" si="41"/>
        <v>20</v>
      </c>
      <c r="BO32" s="39">
        <f t="shared" ca="1" si="42"/>
        <v>5</v>
      </c>
      <c r="BP32" s="39">
        <f t="shared" ca="1" si="43"/>
        <v>20</v>
      </c>
      <c r="BQ32" s="39">
        <f t="shared" ca="1" si="44"/>
        <v>25</v>
      </c>
      <c r="BR32" s="39">
        <f t="shared" ca="1" si="45"/>
        <v>10</v>
      </c>
      <c r="BS32" s="57">
        <f t="shared" ca="1" si="46"/>
        <v>12</v>
      </c>
      <c r="BT32" s="39">
        <f t="shared" ca="1" si="76"/>
        <v>150</v>
      </c>
      <c r="BU32" s="39">
        <f t="shared" ca="1" si="77"/>
        <v>40</v>
      </c>
      <c r="BV32" s="39">
        <f t="shared" ca="1" si="78"/>
        <v>800</v>
      </c>
    </row>
    <row r="33" spans="1:74" x14ac:dyDescent="0.15">
      <c r="A33" s="37" t="s">
        <v>181</v>
      </c>
      <c r="B33" s="53">
        <f t="shared" ca="1" si="0"/>
        <v>42584</v>
      </c>
      <c r="C33" s="39">
        <f t="shared" ca="1" si="50"/>
        <v>75.927999999999997</v>
      </c>
      <c r="D33" s="39">
        <f t="shared" ca="1" si="1"/>
        <v>69.004300000000001</v>
      </c>
      <c r="E33" s="39">
        <f t="shared" ca="1" si="51"/>
        <v>58.867000000000004</v>
      </c>
      <c r="F33" s="39">
        <f t="shared" ca="1" si="52"/>
        <v>55.287000000000006</v>
      </c>
      <c r="G33" s="39">
        <f t="shared" ca="1" si="53"/>
        <v>52.981999999999992</v>
      </c>
      <c r="H33" s="39">
        <f t="shared" ca="1" si="54"/>
        <v>51.930000000000007</v>
      </c>
      <c r="I33" s="39">
        <f t="shared" ca="1" si="55"/>
        <v>52.457000000000008</v>
      </c>
      <c r="J33" s="39">
        <f t="shared" ca="1" si="56"/>
        <v>64.779299999999992</v>
      </c>
      <c r="K33" s="39">
        <f t="shared" ca="1" si="57"/>
        <v>59.069699999999997</v>
      </c>
      <c r="L33" s="39">
        <f t="shared" ca="1" si="58"/>
        <v>57.3658</v>
      </c>
      <c r="M33" s="39">
        <f t="shared" ca="1" si="59"/>
        <v>54.187300000000008</v>
      </c>
      <c r="N33" s="39">
        <f t="shared" ca="1" si="60"/>
        <v>52.762899999999995</v>
      </c>
      <c r="O33" s="39">
        <f t="shared" ca="1" si="61"/>
        <v>51.420200000000001</v>
      </c>
      <c r="P33" s="39">
        <f t="shared" ca="1" si="62"/>
        <v>50.953000000000003</v>
      </c>
      <c r="Q33" s="39">
        <f t="shared" ca="1" si="63"/>
        <v>50.896000000000008</v>
      </c>
      <c r="R33" s="39">
        <f t="shared" ca="1" si="64"/>
        <v>51.290999999999997</v>
      </c>
      <c r="S33" s="39">
        <f t="shared" ca="1" si="65"/>
        <v>67.268000000000001</v>
      </c>
      <c r="T33" s="39">
        <f t="shared" ca="1" si="66"/>
        <v>61.955999999999996</v>
      </c>
      <c r="U33" s="39">
        <f t="shared" ca="1" si="67"/>
        <v>53.216999999999999</v>
      </c>
      <c r="V33" s="39">
        <f t="shared" ca="1" si="68"/>
        <v>54.617999999999995</v>
      </c>
      <c r="W33" s="57">
        <f t="shared" ca="1" si="69"/>
        <v>52.753999999999998</v>
      </c>
      <c r="X33" s="57">
        <f t="shared" ca="1" si="70"/>
        <v>97.109999999999971</v>
      </c>
      <c r="Y33" s="57">
        <f t="shared" ca="1" si="71"/>
        <v>80.738999999999976</v>
      </c>
      <c r="Z33" s="57">
        <f t="shared" ca="1" si="72"/>
        <v>96.671999999999997</v>
      </c>
      <c r="AA33" s="58">
        <f t="shared" ca="1" si="2"/>
        <v>2.266</v>
      </c>
      <c r="AB33" s="39">
        <f t="shared" ca="1" si="3"/>
        <v>9.2070000000000007</v>
      </c>
      <c r="AC33" s="39">
        <f t="shared" ca="1" si="4"/>
        <v>19.303000000000001</v>
      </c>
      <c r="AD33" s="39">
        <f t="shared" ca="1" si="5"/>
        <v>22.895</v>
      </c>
      <c r="AE33" s="39">
        <f t="shared" ca="1" si="6"/>
        <v>25.207000000000001</v>
      </c>
      <c r="AF33" s="39">
        <f t="shared" ca="1" si="7"/>
        <v>26.22</v>
      </c>
      <c r="AG33" s="39">
        <f t="shared" ca="1" si="8"/>
        <v>25.736999999999998</v>
      </c>
      <c r="AH33" s="39">
        <f t="shared" ca="1" si="9"/>
        <v>7.8040000000000003</v>
      </c>
      <c r="AI33" s="39">
        <f t="shared" ca="1" si="10"/>
        <v>13.521000000000001</v>
      </c>
      <c r="AJ33" s="39">
        <f t="shared" ca="1" si="11"/>
        <v>15.374000000000001</v>
      </c>
      <c r="AK33" s="39">
        <f t="shared" ca="1" si="12"/>
        <v>18.425000000000001</v>
      </c>
      <c r="AL33" s="39">
        <f t="shared" ca="1" si="13"/>
        <v>19.899999999999999</v>
      </c>
      <c r="AM33" s="39">
        <f t="shared" ca="1" si="14"/>
        <v>21.097000000000001</v>
      </c>
      <c r="AN33" s="39">
        <f t="shared" ca="1" si="15"/>
        <v>21.614999999999998</v>
      </c>
      <c r="AO33" s="39">
        <f t="shared" ca="1" si="16"/>
        <v>21.786999999999999</v>
      </c>
      <c r="AP33" s="39">
        <f t="shared" ca="1" si="17"/>
        <v>22.997</v>
      </c>
      <c r="AQ33" s="39">
        <f t="shared" ca="1" si="18"/>
        <v>33.225999999999999</v>
      </c>
      <c r="AR33" s="39">
        <f t="shared" ca="1" si="19"/>
        <v>24.555</v>
      </c>
      <c r="AS33" s="39">
        <f t="shared" ca="1" si="20"/>
        <v>40.728999999999999</v>
      </c>
      <c r="AT33" s="39">
        <f t="shared" ca="1" si="21"/>
        <v>39.332999999999998</v>
      </c>
      <c r="AU33" s="57">
        <f t="shared" ca="1" si="22"/>
        <v>41.177</v>
      </c>
      <c r="AV33" s="39">
        <f t="shared" ca="1" si="73"/>
        <v>31.806999999999999</v>
      </c>
      <c r="AW33" s="39">
        <f t="shared" ca="1" si="74"/>
        <v>48.351999999999997</v>
      </c>
      <c r="AX33" s="39">
        <f t="shared" ca="1" si="75"/>
        <v>32.728000000000002</v>
      </c>
      <c r="AY33" s="58">
        <f t="shared" ca="1" si="26"/>
        <v>50</v>
      </c>
      <c r="AZ33" s="39">
        <f t="shared" ca="1" si="27"/>
        <v>150</v>
      </c>
      <c r="BA33" s="39">
        <f t="shared" ca="1" si="28"/>
        <v>40</v>
      </c>
      <c r="BB33" s="39">
        <f t="shared" ca="1" si="29"/>
        <v>30</v>
      </c>
      <c r="BC33" s="39">
        <f t="shared" ca="1" si="30"/>
        <v>30</v>
      </c>
      <c r="BD33" s="39">
        <f t="shared" ca="1" si="31"/>
        <v>25</v>
      </c>
      <c r="BE33" s="39">
        <f t="shared" ca="1" si="32"/>
        <v>20</v>
      </c>
      <c r="BF33" s="39">
        <f t="shared" ca="1" si="33"/>
        <v>50</v>
      </c>
      <c r="BG33" s="39">
        <f t="shared" ca="1" si="34"/>
        <v>200</v>
      </c>
      <c r="BH33" s="39">
        <f t="shared" ca="1" si="35"/>
        <v>300</v>
      </c>
      <c r="BI33" s="39">
        <f t="shared" ca="1" si="36"/>
        <v>100</v>
      </c>
      <c r="BJ33" s="39">
        <f t="shared" ca="1" si="37"/>
        <v>20</v>
      </c>
      <c r="BK33" s="39">
        <f t="shared" ca="1" si="38"/>
        <v>20</v>
      </c>
      <c r="BL33" s="39">
        <f t="shared" ca="1" si="39"/>
        <v>15</v>
      </c>
      <c r="BM33" s="39">
        <f t="shared" ca="1" si="40"/>
        <v>20</v>
      </c>
      <c r="BN33" s="39">
        <f t="shared" ca="1" si="41"/>
        <v>20</v>
      </c>
      <c r="BO33" s="39">
        <f t="shared" ca="1" si="42"/>
        <v>8</v>
      </c>
      <c r="BP33" s="39">
        <f t="shared" ca="1" si="43"/>
        <v>15</v>
      </c>
      <c r="BQ33" s="39">
        <f t="shared" ca="1" si="44"/>
        <v>30</v>
      </c>
      <c r="BR33" s="39">
        <f t="shared" ca="1" si="45"/>
        <v>10</v>
      </c>
      <c r="BS33" s="57">
        <f t="shared" ca="1" si="46"/>
        <v>10</v>
      </c>
      <c r="BT33" s="39">
        <f t="shared" ca="1" si="76"/>
        <v>200</v>
      </c>
      <c r="BU33" s="39">
        <f t="shared" ca="1" si="77"/>
        <v>50</v>
      </c>
      <c r="BV33" s="39">
        <f t="shared" ca="1" si="78"/>
        <v>750</v>
      </c>
    </row>
    <row r="34" spans="1:74" x14ac:dyDescent="0.15">
      <c r="A34" s="37" t="s">
        <v>216</v>
      </c>
      <c r="B34" s="53">
        <f t="shared" ca="1" si="0"/>
        <v>42591</v>
      </c>
      <c r="C34" s="39">
        <f t="shared" ca="1" si="50"/>
        <v>74.162000000000006</v>
      </c>
      <c r="D34" s="39">
        <f t="shared" ca="1" si="1"/>
        <v>69.025299999999987</v>
      </c>
      <c r="E34" s="39">
        <f t="shared" ca="1" si="51"/>
        <v>58.939</v>
      </c>
      <c r="F34" s="39">
        <f t="shared" ca="1" si="52"/>
        <v>54.997</v>
      </c>
      <c r="G34" s="39">
        <f t="shared" ca="1" si="53"/>
        <v>53.125999999999991</v>
      </c>
      <c r="H34" s="39">
        <f t="shared" ca="1" si="54"/>
        <v>51.78</v>
      </c>
      <c r="I34" s="39">
        <f t="shared" ca="1" si="55"/>
        <v>51.879000000000005</v>
      </c>
      <c r="J34" s="39">
        <f t="shared" ca="1" si="56"/>
        <v>64.585299999999989</v>
      </c>
      <c r="K34" s="39">
        <f t="shared" ca="1" si="57"/>
        <v>58.980699999999999</v>
      </c>
      <c r="L34" s="39">
        <f t="shared" ca="1" si="58"/>
        <v>57.373800000000003</v>
      </c>
      <c r="M34" s="39">
        <f t="shared" ca="1" si="59"/>
        <v>54.062300000000008</v>
      </c>
      <c r="N34" s="39">
        <f t="shared" ca="1" si="60"/>
        <v>52.769899999999993</v>
      </c>
      <c r="O34" s="39">
        <f t="shared" ca="1" si="61"/>
        <v>51.362200000000001</v>
      </c>
      <c r="P34" s="39">
        <f t="shared" ca="1" si="62"/>
        <v>50.872</v>
      </c>
      <c r="Q34" s="39">
        <f t="shared" ca="1" si="63"/>
        <v>50.842000000000006</v>
      </c>
      <c r="R34" s="39">
        <f t="shared" ca="1" si="64"/>
        <v>51.235999999999997</v>
      </c>
      <c r="S34" s="39">
        <f t="shared" ca="1" si="65"/>
        <v>67.150999999999996</v>
      </c>
      <c r="T34" s="39">
        <f t="shared" ca="1" si="66"/>
        <v>61.918999999999997</v>
      </c>
      <c r="U34" s="39">
        <f t="shared" ca="1" si="67"/>
        <v>53.105999999999995</v>
      </c>
      <c r="V34" s="39">
        <f t="shared" ca="1" si="68"/>
        <v>54.603999999999992</v>
      </c>
      <c r="W34" s="57">
        <f t="shared" ca="1" si="69"/>
        <v>52.849999999999994</v>
      </c>
      <c r="X34" s="57">
        <f t="shared" ca="1" si="70"/>
        <v>96.761999999999972</v>
      </c>
      <c r="Y34" s="57">
        <f t="shared" ca="1" si="71"/>
        <v>80.72799999999998</v>
      </c>
      <c r="Z34" s="57">
        <f t="shared" ca="1" si="72"/>
        <v>97.403000000000006</v>
      </c>
      <c r="AA34" s="58">
        <f t="shared" ca="1" si="2"/>
        <v>4.032</v>
      </c>
      <c r="AB34" s="39">
        <f t="shared" ca="1" si="3"/>
        <v>9.1859999999999999</v>
      </c>
      <c r="AC34" s="39">
        <f t="shared" ca="1" si="4"/>
        <v>19.231000000000002</v>
      </c>
      <c r="AD34" s="39">
        <f t="shared" ca="1" si="5"/>
        <v>23.184999999999999</v>
      </c>
      <c r="AE34" s="39">
        <f t="shared" ca="1" si="6"/>
        <v>25.062999999999999</v>
      </c>
      <c r="AF34" s="39">
        <f t="shared" ca="1" si="7"/>
        <v>26.37</v>
      </c>
      <c r="AG34" s="39">
        <f t="shared" ca="1" si="8"/>
        <v>26.315000000000001</v>
      </c>
      <c r="AH34" s="39">
        <f t="shared" ca="1" si="9"/>
        <v>7.9980000000000002</v>
      </c>
      <c r="AI34" s="39">
        <f t="shared" ca="1" si="10"/>
        <v>13.61</v>
      </c>
      <c r="AJ34" s="39">
        <f t="shared" ca="1" si="11"/>
        <v>15.366</v>
      </c>
      <c r="AK34" s="39">
        <f t="shared" ca="1" si="12"/>
        <v>18.55</v>
      </c>
      <c r="AL34" s="39">
        <f t="shared" ca="1" si="13"/>
        <v>19.893000000000001</v>
      </c>
      <c r="AM34" s="39">
        <f t="shared" ca="1" si="14"/>
        <v>21.155000000000001</v>
      </c>
      <c r="AN34" s="39">
        <f t="shared" ca="1" si="15"/>
        <v>21.696000000000002</v>
      </c>
      <c r="AO34" s="39">
        <f t="shared" ca="1" si="16"/>
        <v>21.841000000000001</v>
      </c>
      <c r="AP34" s="39">
        <f t="shared" ca="1" si="17"/>
        <v>23.052</v>
      </c>
      <c r="AQ34" s="39">
        <f t="shared" ca="1" si="18"/>
        <v>33.343000000000004</v>
      </c>
      <c r="AR34" s="39">
        <f t="shared" ca="1" si="19"/>
        <v>24.591999999999999</v>
      </c>
      <c r="AS34" s="39">
        <f t="shared" ca="1" si="20"/>
        <v>40.840000000000003</v>
      </c>
      <c r="AT34" s="39">
        <f t="shared" ca="1" si="21"/>
        <v>39.347000000000001</v>
      </c>
      <c r="AU34" s="57">
        <f t="shared" ca="1" si="22"/>
        <v>41.081000000000003</v>
      </c>
      <c r="AV34" s="39">
        <f t="shared" ca="1" si="73"/>
        <v>32.155000000000001</v>
      </c>
      <c r="AW34" s="39">
        <f t="shared" ca="1" si="74"/>
        <v>48.363</v>
      </c>
      <c r="AX34" s="39">
        <f t="shared" ca="1" si="75"/>
        <v>31.997</v>
      </c>
      <c r="AY34" s="58">
        <f t="shared" ca="1" si="26"/>
        <v>50</v>
      </c>
      <c r="AZ34" s="39">
        <f t="shared" ca="1" si="27"/>
        <v>175</v>
      </c>
      <c r="BA34" s="39">
        <f t="shared" ca="1" si="28"/>
        <v>50</v>
      </c>
      <c r="BB34" s="39">
        <f t="shared" ca="1" si="29"/>
        <v>30</v>
      </c>
      <c r="BC34" s="39">
        <f t="shared" ca="1" si="30"/>
        <v>40</v>
      </c>
      <c r="BD34" s="39">
        <f t="shared" ca="1" si="31"/>
        <v>40</v>
      </c>
      <c r="BE34" s="39">
        <f t="shared" ca="1" si="32"/>
        <v>20</v>
      </c>
      <c r="BF34" s="39">
        <f t="shared" ca="1" si="33"/>
        <v>60</v>
      </c>
      <c r="BG34" s="39">
        <f t="shared" ca="1" si="34"/>
        <v>300</v>
      </c>
      <c r="BH34" s="39">
        <f t="shared" ca="1" si="35"/>
        <v>100</v>
      </c>
      <c r="BI34" s="39">
        <f t="shared" ca="1" si="36"/>
        <v>30</v>
      </c>
      <c r="BJ34" s="39">
        <f t="shared" ca="1" si="37"/>
        <v>20</v>
      </c>
      <c r="BK34" s="39">
        <f t="shared" ca="1" si="38"/>
        <v>20</v>
      </c>
      <c r="BL34" s="39">
        <f t="shared" ca="1" si="39"/>
        <v>15</v>
      </c>
      <c r="BM34" s="39">
        <f t="shared" ca="1" si="40"/>
        <v>20</v>
      </c>
      <c r="BN34" s="39">
        <f t="shared" ca="1" si="41"/>
        <v>20</v>
      </c>
      <c r="BO34" s="39">
        <f t="shared" ca="1" si="42"/>
        <v>5</v>
      </c>
      <c r="BP34" s="39">
        <f t="shared" ca="1" si="43"/>
        <v>20</v>
      </c>
      <c r="BQ34" s="39">
        <f t="shared" ca="1" si="44"/>
        <v>30</v>
      </c>
      <c r="BR34" s="39">
        <f t="shared" ca="1" si="45"/>
        <v>10</v>
      </c>
      <c r="BS34" s="57">
        <f t="shared" ca="1" si="46"/>
        <v>20</v>
      </c>
      <c r="BT34" s="39">
        <f t="shared" ca="1" si="76"/>
        <v>150</v>
      </c>
      <c r="BU34" s="39">
        <f t="shared" ca="1" si="77"/>
        <v>30</v>
      </c>
      <c r="BV34" s="39">
        <f t="shared" ca="1" si="78"/>
        <v>700</v>
      </c>
    </row>
    <row r="35" spans="1:74" x14ac:dyDescent="0.15">
      <c r="A35" s="37" t="s">
        <v>217</v>
      </c>
      <c r="B35" s="53">
        <f t="shared" ca="1" si="0"/>
        <v>42598</v>
      </c>
      <c r="C35" s="39">
        <f t="shared" ca="1" si="50"/>
        <v>74.006</v>
      </c>
      <c r="D35" s="39">
        <f t="shared" ca="1" si="1"/>
        <v>68.8733</v>
      </c>
      <c r="E35" s="39">
        <f t="shared" ca="1" si="51"/>
        <v>58.886000000000003</v>
      </c>
      <c r="F35" s="39">
        <f t="shared" ca="1" si="52"/>
        <v>54.909000000000006</v>
      </c>
      <c r="G35" s="39">
        <f t="shared" ca="1" si="53"/>
        <v>53.072999999999993</v>
      </c>
      <c r="H35" s="39">
        <f t="shared" ca="1" si="54"/>
        <v>51.731000000000009</v>
      </c>
      <c r="I35" s="39">
        <f t="shared" ca="1" si="55"/>
        <v>51.823000000000008</v>
      </c>
      <c r="J35" s="39">
        <f t="shared" ca="1" si="56"/>
        <v>64.540300000000002</v>
      </c>
      <c r="K35" s="39">
        <f t="shared" ca="1" si="57"/>
        <v>58.953699999999998</v>
      </c>
      <c r="L35" s="39">
        <f t="shared" ca="1" si="58"/>
        <v>57.349800000000002</v>
      </c>
      <c r="M35" s="39">
        <f t="shared" ca="1" si="59"/>
        <v>54.042300000000004</v>
      </c>
      <c r="N35" s="39">
        <f t="shared" ca="1" si="60"/>
        <v>52.723899999999993</v>
      </c>
      <c r="O35" s="39">
        <f t="shared" ca="1" si="61"/>
        <v>51.3292</v>
      </c>
      <c r="P35" s="39">
        <f t="shared" ca="1" si="62"/>
        <v>50.795999999999999</v>
      </c>
      <c r="Q35" s="39">
        <f t="shared" ca="1" si="63"/>
        <v>50.799000000000007</v>
      </c>
      <c r="R35" s="39">
        <f t="shared" ca="1" si="64"/>
        <v>51.208999999999996</v>
      </c>
      <c r="S35" s="39">
        <f t="shared" ca="1" si="65"/>
        <v>67.079000000000008</v>
      </c>
      <c r="T35" s="39">
        <f t="shared" ca="1" si="66"/>
        <v>61.933999999999997</v>
      </c>
      <c r="U35" s="39">
        <f t="shared" ca="1" si="67"/>
        <v>52.991</v>
      </c>
      <c r="V35" s="39">
        <f t="shared" ca="1" si="68"/>
        <v>54.532999999999994</v>
      </c>
      <c r="W35" s="57">
        <f t="shared" ca="1" si="69"/>
        <v>52.79</v>
      </c>
      <c r="X35" s="57">
        <f t="shared" ca="1" si="70"/>
        <v>96.801999999999964</v>
      </c>
      <c r="Y35" s="57">
        <f t="shared" ca="1" si="71"/>
        <v>80.655999999999977</v>
      </c>
      <c r="Z35" s="57">
        <f t="shared" ca="1" si="72"/>
        <v>97.126000000000005</v>
      </c>
      <c r="AA35" s="58">
        <f t="shared" ref="AA35:AA54" ca="1" si="79">INDIRECT(A35&amp;"!B9")</f>
        <v>4.1879999999999997</v>
      </c>
      <c r="AB35" s="39">
        <f t="shared" ref="AB35:AB54" ca="1" si="80">INDIRECT(A35&amp;"!C9")</f>
        <v>9.3379999999999992</v>
      </c>
      <c r="AC35" s="39">
        <f t="shared" ref="AC35:AC54" ca="1" si="81">INDIRECT(A35&amp;"!D9")</f>
        <v>19.283999999999999</v>
      </c>
      <c r="AD35" s="39">
        <f t="shared" ref="AD35:AD54" ca="1" si="82">INDIRECT(A35&amp;"!E9")</f>
        <v>23.273</v>
      </c>
      <c r="AE35" s="39">
        <f t="shared" ref="AE35:AE54" ca="1" si="83">INDIRECT(A35&amp;"!F9")</f>
        <v>25.116</v>
      </c>
      <c r="AF35" s="39">
        <f t="shared" ref="AF35:AF54" ca="1" si="84">INDIRECT(A35&amp;"!G9")</f>
        <v>26.419</v>
      </c>
      <c r="AG35" s="39">
        <f t="shared" ref="AG35:AG54" ca="1" si="85">INDIRECT(A35&amp;"!H9")</f>
        <v>26.370999999999999</v>
      </c>
      <c r="AH35" s="39">
        <f t="shared" ref="AH35:AH54" ca="1" si="86">INDIRECT(A35&amp;"!B16")</f>
        <v>8.0429999999999993</v>
      </c>
      <c r="AI35" s="39">
        <f t="shared" ref="AI35:AI54" ca="1" si="87">INDIRECT(A35&amp;"!C16")</f>
        <v>13.637</v>
      </c>
      <c r="AJ35" s="39">
        <f t="shared" ref="AJ35:AJ54" ca="1" si="88">INDIRECT(A35&amp;"!D16")</f>
        <v>15.39</v>
      </c>
      <c r="AK35" s="39">
        <f t="shared" ref="AK35:AK54" ca="1" si="89">INDIRECT(A35&amp;"!E16")</f>
        <v>18.57</v>
      </c>
      <c r="AL35" s="39">
        <f t="shared" ref="AL35:AL54" ca="1" si="90">INDIRECT(A35&amp;"!F16")</f>
        <v>19.939</v>
      </c>
      <c r="AM35" s="39">
        <f t="shared" ref="AM35:AM54" ca="1" si="91">INDIRECT(A35&amp;"!G16")</f>
        <v>21.187999999999999</v>
      </c>
      <c r="AN35" s="39">
        <f t="shared" ref="AN35:AN54" ca="1" si="92">INDIRECT(A35&amp;"!H16")</f>
        <v>21.771999999999998</v>
      </c>
      <c r="AO35" s="39">
        <f t="shared" ref="AO35:AO54" ca="1" si="93">INDIRECT(A35&amp;"!B23")</f>
        <v>21.884</v>
      </c>
      <c r="AP35" s="39">
        <f t="shared" ref="AP35:AP54" ca="1" si="94">INDIRECT(A35&amp;"!C23")</f>
        <v>23.079000000000001</v>
      </c>
      <c r="AQ35" s="39">
        <f t="shared" ref="AQ35:AQ54" ca="1" si="95">INDIRECT(A35&amp;"!D23")</f>
        <v>33.414999999999999</v>
      </c>
      <c r="AR35" s="39">
        <f t="shared" ref="AR35:AR54" ca="1" si="96">INDIRECT(A35&amp;"!E23")</f>
        <v>24.577000000000002</v>
      </c>
      <c r="AS35" s="39">
        <f t="shared" ref="AS35:AS54" ca="1" si="97">INDIRECT(A35&amp;"!F23")</f>
        <v>40.954999999999998</v>
      </c>
      <c r="AT35" s="39">
        <f t="shared" ref="AT35:AT54" ca="1" si="98">INDIRECT(A35&amp;"!Ｇ23")</f>
        <v>39.417999999999999</v>
      </c>
      <c r="AU35" s="57">
        <f t="shared" ref="AU35:AU54" ca="1" si="99">INDIRECT(A35&amp;"!Ｈ23")</f>
        <v>41.140999999999998</v>
      </c>
      <c r="AV35" s="39">
        <f t="shared" ca="1" si="73"/>
        <v>32.115000000000002</v>
      </c>
      <c r="AW35" s="39">
        <f t="shared" ca="1" si="74"/>
        <v>48.435000000000002</v>
      </c>
      <c r="AX35" s="39">
        <f t="shared" ca="1" si="75"/>
        <v>32.274000000000001</v>
      </c>
      <c r="AY35" s="58">
        <f t="shared" ref="AY35:AY54" ca="1" si="100">INDIRECT(A35&amp;"!B11")</f>
        <v>50</v>
      </c>
      <c r="AZ35" s="39">
        <f t="shared" ref="AZ35:AZ54" ca="1" si="101">INDIRECT(A35&amp;"!C11")</f>
        <v>200</v>
      </c>
      <c r="BA35" s="39">
        <f t="shared" ref="BA35:BA54" ca="1" si="102">INDIRECT(A35&amp;"!D11")</f>
        <v>40</v>
      </c>
      <c r="BB35" s="39">
        <f t="shared" ref="BB35:BB54" ca="1" si="103">INDIRECT(A35&amp;"!E11")</f>
        <v>30</v>
      </c>
      <c r="BC35" s="39">
        <f t="shared" ref="BC35:BC54" ca="1" si="104">INDIRECT(A35&amp;"!F11")</f>
        <v>30</v>
      </c>
      <c r="BD35" s="39">
        <f t="shared" ref="BD35:BD54" ca="1" si="105">INDIRECT(A35&amp;"!G11")</f>
        <v>20</v>
      </c>
      <c r="BE35" s="39">
        <f t="shared" ref="BE35:BE54" ca="1" si="106">INDIRECT(A35&amp;"!H11")</f>
        <v>15</v>
      </c>
      <c r="BF35" s="39">
        <f t="shared" ref="BF35:BF54" ca="1" si="107">INDIRECT(A35&amp;"!B18")</f>
        <v>75</v>
      </c>
      <c r="BG35" s="39">
        <f t="shared" ref="BG35:BG54" ca="1" si="108">INDIRECT(A35&amp;"!C18")</f>
        <v>350</v>
      </c>
      <c r="BH35" s="39">
        <f t="shared" ref="BH35:BH54" ca="1" si="109">INDIRECT(A35&amp;"!D18")</f>
        <v>750</v>
      </c>
      <c r="BI35" s="39">
        <f t="shared" ref="BI35:BI54" ca="1" si="110">INDIRECT(A35&amp;"!E18")</f>
        <v>130</v>
      </c>
      <c r="BJ35" s="39">
        <f t="shared" ref="BJ35:BJ54" ca="1" si="111">INDIRECT(A35&amp;"!F18")</f>
        <v>20</v>
      </c>
      <c r="BK35" s="39">
        <f t="shared" ref="BK35:BK54" ca="1" si="112">INDIRECT(A35&amp;"!G18")</f>
        <v>20</v>
      </c>
      <c r="BL35" s="39">
        <f t="shared" ref="BL35:BL54" ca="1" si="113">INDIRECT(A35&amp;"!H18")</f>
        <v>20</v>
      </c>
      <c r="BM35" s="39">
        <f t="shared" ref="BM35:BM54" ca="1" si="114">INDIRECT(A35&amp;"!B25")</f>
        <v>20</v>
      </c>
      <c r="BN35" s="39">
        <f t="shared" ref="BN35:BN54" ca="1" si="115">INDIRECT(A35&amp;"!C25")</f>
        <v>20</v>
      </c>
      <c r="BO35" s="39">
        <f t="shared" ref="BO35:BO54" ca="1" si="116">INDIRECT(A35&amp;"!D25")</f>
        <v>5</v>
      </c>
      <c r="BP35" s="39">
        <f t="shared" ref="BP35:BP54" ca="1" si="117">INDIRECT(A35&amp;"!E25")</f>
        <v>15</v>
      </c>
      <c r="BQ35" s="39">
        <f t="shared" ref="BQ35:BQ54" ca="1" si="118">INDIRECT(A35&amp;"!F25")</f>
        <v>30</v>
      </c>
      <c r="BR35" s="39">
        <f t="shared" ref="BR35:BR54" ca="1" si="119">INDIRECT(A35&amp;"!G25")</f>
        <v>10</v>
      </c>
      <c r="BS35" s="57">
        <f t="shared" ref="BS35:BS54" ca="1" si="120">INDIRECT(A35&amp;"!H25")</f>
        <v>20</v>
      </c>
      <c r="BT35" s="39">
        <f t="shared" ca="1" si="76"/>
        <v>170</v>
      </c>
      <c r="BU35" s="39">
        <f t="shared" ca="1" si="77"/>
        <v>30</v>
      </c>
      <c r="BV35" s="39">
        <f t="shared" ca="1" si="78"/>
        <v>700</v>
      </c>
    </row>
    <row r="36" spans="1:74" x14ac:dyDescent="0.15">
      <c r="A36" s="37" t="s">
        <v>235</v>
      </c>
      <c r="B36" s="53">
        <f t="shared" ca="1" si="0"/>
        <v>42606</v>
      </c>
      <c r="C36" s="39">
        <f t="shared" ca="1" si="50"/>
        <v>77.204000000000008</v>
      </c>
      <c r="D36" s="39">
        <f t="shared" ca="1" si="1"/>
        <v>69.1203</v>
      </c>
      <c r="E36" s="39">
        <f t="shared" ca="1" si="51"/>
        <v>58.865000000000002</v>
      </c>
      <c r="F36" s="39">
        <f t="shared" ca="1" si="52"/>
        <v>55.082000000000001</v>
      </c>
      <c r="G36" s="39">
        <f t="shared" ca="1" si="53"/>
        <v>53.10499999999999</v>
      </c>
      <c r="H36" s="39">
        <f t="shared" ca="1" si="54"/>
        <v>52.079000000000008</v>
      </c>
      <c r="I36" s="39">
        <f t="shared" ca="1" si="55"/>
        <v>52.448000000000008</v>
      </c>
      <c r="J36" s="39">
        <f t="shared" ca="1" si="56"/>
        <v>66.148299999999992</v>
      </c>
      <c r="K36" s="39">
        <f t="shared" ca="1" si="57"/>
        <v>59.357699999999994</v>
      </c>
      <c r="L36" s="39">
        <f t="shared" ca="1" si="58"/>
        <v>57.552800000000005</v>
      </c>
      <c r="M36" s="39">
        <f t="shared" ca="1" si="59"/>
        <v>54.299300000000002</v>
      </c>
      <c r="N36" s="39">
        <f t="shared" ca="1" si="60"/>
        <v>53.028899999999993</v>
      </c>
      <c r="O36" s="39">
        <f t="shared" ca="1" si="61"/>
        <v>51.394199999999998</v>
      </c>
      <c r="P36" s="39">
        <f t="shared" ca="1" si="62"/>
        <v>51.161000000000001</v>
      </c>
      <c r="Q36" s="39">
        <f t="shared" ca="1" si="63"/>
        <v>50.975000000000009</v>
      </c>
      <c r="R36" s="39">
        <f t="shared" ca="1" si="64"/>
        <v>51.319999999999993</v>
      </c>
      <c r="S36" s="39">
        <f t="shared" ca="1" si="65"/>
        <v>67.165999999999997</v>
      </c>
      <c r="T36" s="39">
        <f t="shared" ca="1" si="66"/>
        <v>62.125</v>
      </c>
      <c r="U36" s="39">
        <f t="shared" ca="1" si="67"/>
        <v>61.818999999999996</v>
      </c>
      <c r="V36" s="39">
        <f t="shared" ca="1" si="68"/>
        <v>54.348999999999997</v>
      </c>
      <c r="W36" s="57">
        <f t="shared" ca="1" si="69"/>
        <v>52.942999999999998</v>
      </c>
      <c r="X36" s="57">
        <f t="shared" ca="1" si="70"/>
        <v>96.803999999999974</v>
      </c>
      <c r="Y36" s="57">
        <f t="shared" ca="1" si="71"/>
        <v>80.710999999999984</v>
      </c>
      <c r="Z36" s="57">
        <f t="shared" ca="1" si="72"/>
        <v>97.09</v>
      </c>
      <c r="AA36" s="58">
        <f t="shared" ca="1" si="79"/>
        <v>0.99</v>
      </c>
      <c r="AB36" s="39">
        <f t="shared" ca="1" si="80"/>
        <v>9.0909999999999993</v>
      </c>
      <c r="AC36" s="39">
        <f t="shared" ca="1" si="81"/>
        <v>19.305</v>
      </c>
      <c r="AD36" s="39">
        <f t="shared" ca="1" si="82"/>
        <v>23.1</v>
      </c>
      <c r="AE36" s="39">
        <f t="shared" ca="1" si="83"/>
        <v>25.084</v>
      </c>
      <c r="AF36" s="39">
        <f t="shared" ca="1" si="84"/>
        <v>26.071000000000002</v>
      </c>
      <c r="AG36" s="39">
        <f t="shared" ca="1" si="85"/>
        <v>25.745999999999999</v>
      </c>
      <c r="AH36" s="39">
        <f t="shared" ca="1" si="86"/>
        <v>6.4349999999999996</v>
      </c>
      <c r="AI36" s="39">
        <f t="shared" ca="1" si="87"/>
        <v>13.233000000000001</v>
      </c>
      <c r="AJ36" s="39">
        <f t="shared" ca="1" si="88"/>
        <v>15.186999999999999</v>
      </c>
      <c r="AK36" s="39">
        <f t="shared" ca="1" si="89"/>
        <v>18.312999999999999</v>
      </c>
      <c r="AL36" s="39">
        <f t="shared" ca="1" si="90"/>
        <v>19.634</v>
      </c>
      <c r="AM36" s="39">
        <f t="shared" ca="1" si="91"/>
        <v>21.123000000000001</v>
      </c>
      <c r="AN36" s="39">
        <f t="shared" ca="1" si="92"/>
        <v>21.407</v>
      </c>
      <c r="AO36" s="39">
        <f t="shared" ca="1" si="93"/>
        <v>21.707999999999998</v>
      </c>
      <c r="AP36" s="39">
        <f t="shared" ca="1" si="94"/>
        <v>22.968</v>
      </c>
      <c r="AQ36" s="39">
        <f t="shared" ca="1" si="95"/>
        <v>33.328000000000003</v>
      </c>
      <c r="AR36" s="39">
        <f t="shared" ca="1" si="96"/>
        <v>24.385999999999999</v>
      </c>
      <c r="AS36" s="39">
        <f t="shared" ca="1" si="97"/>
        <v>32.127000000000002</v>
      </c>
      <c r="AT36" s="39">
        <f t="shared" ca="1" si="98"/>
        <v>39.601999999999997</v>
      </c>
      <c r="AU36" s="57">
        <f t="shared" ca="1" si="99"/>
        <v>40.988</v>
      </c>
      <c r="AV36" s="39">
        <f t="shared" ca="1" si="73"/>
        <v>32.113</v>
      </c>
      <c r="AW36" s="39">
        <f t="shared" ca="1" si="74"/>
        <v>48.38</v>
      </c>
      <c r="AX36" s="39">
        <f t="shared" ca="1" si="75"/>
        <v>32.31</v>
      </c>
      <c r="AY36" s="58">
        <f t="shared" ca="1" si="100"/>
        <v>30</v>
      </c>
      <c r="AZ36" s="39">
        <f t="shared" ca="1" si="101"/>
        <v>200</v>
      </c>
      <c r="BA36" s="39">
        <f t="shared" ca="1" si="102"/>
        <v>40</v>
      </c>
      <c r="BB36" s="39">
        <f t="shared" ca="1" si="103"/>
        <v>25</v>
      </c>
      <c r="BC36" s="39">
        <f t="shared" ca="1" si="104"/>
        <v>40</v>
      </c>
      <c r="BD36" s="39">
        <f t="shared" ca="1" si="105"/>
        <v>30</v>
      </c>
      <c r="BE36" s="39">
        <f t="shared" ca="1" si="106"/>
        <v>15</v>
      </c>
      <c r="BF36" s="39">
        <f t="shared" ca="1" si="107"/>
        <v>30</v>
      </c>
      <c r="BG36" s="39">
        <f t="shared" ca="1" si="108"/>
        <v>150</v>
      </c>
      <c r="BH36" s="39">
        <f t="shared" ca="1" si="109"/>
        <v>200</v>
      </c>
      <c r="BI36" s="39">
        <f t="shared" ca="1" si="110"/>
        <v>150</v>
      </c>
      <c r="BJ36" s="39">
        <f t="shared" ca="1" si="111"/>
        <v>20</v>
      </c>
      <c r="BK36" s="39">
        <f t="shared" ca="1" si="112"/>
        <v>20</v>
      </c>
      <c r="BL36" s="39">
        <f t="shared" ca="1" si="113"/>
        <v>20</v>
      </c>
      <c r="BM36" s="39">
        <f t="shared" ca="1" si="114"/>
        <v>20</v>
      </c>
      <c r="BN36" s="39">
        <f t="shared" ca="1" si="115"/>
        <v>20</v>
      </c>
      <c r="BO36" s="39">
        <f t="shared" ca="1" si="116"/>
        <v>8</v>
      </c>
      <c r="BP36" s="39">
        <f t="shared" ca="1" si="117"/>
        <v>20</v>
      </c>
      <c r="BQ36" s="39">
        <f t="shared" ca="1" si="118"/>
        <v>25</v>
      </c>
      <c r="BR36" s="39">
        <f t="shared" ca="1" si="119"/>
        <v>8</v>
      </c>
      <c r="BS36" s="57">
        <f t="shared" ca="1" si="120"/>
        <v>15</v>
      </c>
      <c r="BT36" s="39">
        <f t="shared" ca="1" si="76"/>
        <v>150</v>
      </c>
      <c r="BU36" s="39">
        <f t="shared" ca="1" si="77"/>
        <v>30</v>
      </c>
      <c r="BV36" s="39">
        <f t="shared" ca="1" si="78"/>
        <v>700</v>
      </c>
    </row>
    <row r="37" spans="1:74" x14ac:dyDescent="0.15">
      <c r="A37" s="37" t="s">
        <v>234</v>
      </c>
      <c r="B37" s="53">
        <f t="shared" ca="1" si="0"/>
        <v>42612</v>
      </c>
      <c r="C37" s="39">
        <f t="shared" ca="1" si="50"/>
        <v>77.37</v>
      </c>
      <c r="D37" s="39">
        <f t="shared" ca="1" si="1"/>
        <v>69.553299999999993</v>
      </c>
      <c r="E37" s="39">
        <f t="shared" ca="1" si="51"/>
        <v>59.194000000000003</v>
      </c>
      <c r="F37" s="39">
        <f t="shared" ca="1" si="52"/>
        <v>55.414000000000001</v>
      </c>
      <c r="G37" s="39">
        <f t="shared" ca="1" si="53"/>
        <v>53.423999999999992</v>
      </c>
      <c r="H37" s="39">
        <f t="shared" ca="1" si="54"/>
        <v>52.071000000000005</v>
      </c>
      <c r="I37" s="39">
        <f t="shared" ca="1" si="55"/>
        <v>51.959000000000003</v>
      </c>
      <c r="J37" s="39">
        <f t="shared" ca="1" si="56"/>
        <v>65.547299999999993</v>
      </c>
      <c r="K37" s="39">
        <f t="shared" ca="1" si="57"/>
        <v>59.523699999999998</v>
      </c>
      <c r="L37" s="39">
        <f t="shared" ca="1" si="58"/>
        <v>56.8718</v>
      </c>
      <c r="M37" s="39">
        <f t="shared" ca="1" si="59"/>
        <v>54.3613</v>
      </c>
      <c r="N37" s="39">
        <f t="shared" ca="1" si="60"/>
        <v>53.324899999999992</v>
      </c>
      <c r="O37" s="39">
        <f t="shared" ca="1" si="61"/>
        <v>51.229200000000006</v>
      </c>
      <c r="P37" s="39">
        <f t="shared" ca="1" si="62"/>
        <v>51.114999999999995</v>
      </c>
      <c r="Q37" s="39">
        <f t="shared" ca="1" si="63"/>
        <v>51.091000000000008</v>
      </c>
      <c r="R37" s="39">
        <f t="shared" ca="1" si="64"/>
        <v>51.494</v>
      </c>
      <c r="S37" s="39">
        <f t="shared" ca="1" si="65"/>
        <v>67.287999999999997</v>
      </c>
      <c r="T37" s="39">
        <f t="shared" ca="1" si="66"/>
        <v>62.406999999999996</v>
      </c>
      <c r="U37" s="39">
        <f t="shared" ca="1" si="67"/>
        <v>62.456999999999994</v>
      </c>
      <c r="V37" s="39">
        <f t="shared" ca="1" si="68"/>
        <v>54.623999999999995</v>
      </c>
      <c r="W37" s="57">
        <f t="shared" ca="1" si="69"/>
        <v>52.845999999999997</v>
      </c>
      <c r="X37" s="57">
        <f t="shared" ca="1" si="70"/>
        <v>97.151999999999973</v>
      </c>
      <c r="Y37" s="57">
        <f t="shared" ca="1" si="71"/>
        <v>80.883999999999986</v>
      </c>
      <c r="Z37" s="57">
        <f t="shared" ca="1" si="72"/>
        <v>97.242000000000004</v>
      </c>
      <c r="AA37" s="58">
        <f t="shared" ca="1" si="79"/>
        <v>0.82399999999999995</v>
      </c>
      <c r="AB37" s="39">
        <f t="shared" ca="1" si="80"/>
        <v>8.6579999999999995</v>
      </c>
      <c r="AC37" s="39">
        <f t="shared" ca="1" si="81"/>
        <v>18.975999999999999</v>
      </c>
      <c r="AD37" s="39">
        <f t="shared" ca="1" si="82"/>
        <v>22.768000000000001</v>
      </c>
      <c r="AE37" s="39">
        <f t="shared" ca="1" si="83"/>
        <v>24.765000000000001</v>
      </c>
      <c r="AF37" s="39">
        <f t="shared" ca="1" si="84"/>
        <v>26.079000000000001</v>
      </c>
      <c r="AG37" s="39">
        <f t="shared" ca="1" si="85"/>
        <v>26.234999999999999</v>
      </c>
      <c r="AH37" s="39">
        <f t="shared" ca="1" si="86"/>
        <v>7.0359999999999996</v>
      </c>
      <c r="AI37" s="39">
        <f t="shared" ca="1" si="87"/>
        <v>13.067</v>
      </c>
      <c r="AJ37" s="39">
        <f t="shared" ca="1" si="88"/>
        <v>15.868</v>
      </c>
      <c r="AK37" s="39">
        <f t="shared" ca="1" si="89"/>
        <v>18.251000000000001</v>
      </c>
      <c r="AL37" s="39">
        <f t="shared" ca="1" si="90"/>
        <v>19.338000000000001</v>
      </c>
      <c r="AM37" s="39">
        <f t="shared" ca="1" si="91"/>
        <v>21.288</v>
      </c>
      <c r="AN37" s="39">
        <f t="shared" ca="1" si="92"/>
        <v>21.452999999999999</v>
      </c>
      <c r="AO37" s="39">
        <f t="shared" ca="1" si="93"/>
        <v>21.591999999999999</v>
      </c>
      <c r="AP37" s="39">
        <f t="shared" ca="1" si="94"/>
        <v>22.794</v>
      </c>
      <c r="AQ37" s="39">
        <f t="shared" ca="1" si="95"/>
        <v>33.206000000000003</v>
      </c>
      <c r="AR37" s="39">
        <f t="shared" ca="1" si="96"/>
        <v>24.103999999999999</v>
      </c>
      <c r="AS37" s="39">
        <f t="shared" ca="1" si="97"/>
        <v>31.489000000000001</v>
      </c>
      <c r="AT37" s="39">
        <f t="shared" ca="1" si="98"/>
        <v>39.326999999999998</v>
      </c>
      <c r="AU37" s="57">
        <f t="shared" ca="1" si="99"/>
        <v>41.085000000000001</v>
      </c>
      <c r="AV37" s="39">
        <f t="shared" ca="1" si="73"/>
        <v>31.765000000000001</v>
      </c>
      <c r="AW37" s="39">
        <f t="shared" ca="1" si="74"/>
        <v>48.207000000000001</v>
      </c>
      <c r="AX37" s="39">
        <f t="shared" ca="1" si="75"/>
        <v>32.158000000000001</v>
      </c>
      <c r="AY37" s="58">
        <f t="shared" ca="1" si="100"/>
        <v>30</v>
      </c>
      <c r="AZ37" s="39">
        <f t="shared" ca="1" si="101"/>
        <v>220</v>
      </c>
      <c r="BA37" s="39">
        <f t="shared" ca="1" si="102"/>
        <v>40</v>
      </c>
      <c r="BB37" s="39">
        <f t="shared" ca="1" si="103"/>
        <v>30</v>
      </c>
      <c r="BC37" s="39">
        <f t="shared" ca="1" si="104"/>
        <v>40</v>
      </c>
      <c r="BD37" s="39">
        <f t="shared" ca="1" si="105"/>
        <v>30</v>
      </c>
      <c r="BE37" s="39">
        <f t="shared" ca="1" si="106"/>
        <v>15</v>
      </c>
      <c r="BF37" s="39">
        <f t="shared" ca="1" si="107"/>
        <v>30</v>
      </c>
      <c r="BG37" s="39">
        <f t="shared" ca="1" si="108"/>
        <v>180</v>
      </c>
      <c r="BH37" s="39">
        <f t="shared" ca="1" si="109"/>
        <v>200</v>
      </c>
      <c r="BI37" s="39">
        <f t="shared" ca="1" si="110"/>
        <v>120</v>
      </c>
      <c r="BJ37" s="39">
        <f t="shared" ca="1" si="111"/>
        <v>25</v>
      </c>
      <c r="BK37" s="39">
        <f t="shared" ca="1" si="112"/>
        <v>25</v>
      </c>
      <c r="BL37" s="39">
        <f t="shared" ca="1" si="113"/>
        <v>20</v>
      </c>
      <c r="BM37" s="39">
        <f t="shared" ca="1" si="114"/>
        <v>15</v>
      </c>
      <c r="BN37" s="39">
        <f t="shared" ca="1" si="115"/>
        <v>20</v>
      </c>
      <c r="BO37" s="39">
        <f t="shared" ca="1" si="116"/>
        <v>8</v>
      </c>
      <c r="BP37" s="39">
        <f t="shared" ca="1" si="117"/>
        <v>15</v>
      </c>
      <c r="BQ37" s="39">
        <f t="shared" ca="1" si="118"/>
        <v>25</v>
      </c>
      <c r="BR37" s="39">
        <f t="shared" ca="1" si="119"/>
        <v>8</v>
      </c>
      <c r="BS37" s="57">
        <f t="shared" ca="1" si="120"/>
        <v>12</v>
      </c>
      <c r="BT37" s="39">
        <f t="shared" ca="1" si="76"/>
        <v>130</v>
      </c>
      <c r="BU37" s="39">
        <f t="shared" ca="1" si="77"/>
        <v>30</v>
      </c>
      <c r="BV37" s="39">
        <f t="shared" ca="1" si="78"/>
        <v>600</v>
      </c>
    </row>
    <row r="38" spans="1:74" x14ac:dyDescent="0.15">
      <c r="A38" s="37" t="s">
        <v>236</v>
      </c>
      <c r="B38" s="53">
        <f t="shared" ca="1" si="0"/>
        <v>42619</v>
      </c>
      <c r="C38" s="39">
        <f t="shared" ca="1" si="50"/>
        <v>74.561999999999998</v>
      </c>
      <c r="D38" s="39">
        <f t="shared" ca="1" si="1"/>
        <v>69.09729999999999</v>
      </c>
      <c r="E38" s="39">
        <f t="shared" ca="1" si="51"/>
        <v>59.353000000000002</v>
      </c>
      <c r="F38" s="39">
        <f t="shared" ca="1" si="52"/>
        <v>55.403000000000006</v>
      </c>
      <c r="G38" s="39">
        <f t="shared" ca="1" si="53"/>
        <v>53.60799999999999</v>
      </c>
      <c r="H38" s="39">
        <f t="shared" ca="1" si="54"/>
        <v>52.14500000000001</v>
      </c>
      <c r="I38" s="39">
        <f t="shared" ca="1" si="55"/>
        <v>52.116</v>
      </c>
      <c r="J38" s="39">
        <f t="shared" ca="1" si="56"/>
        <v>64.791299999999993</v>
      </c>
      <c r="K38" s="39">
        <f t="shared" ca="1" si="57"/>
        <v>59.717700000000001</v>
      </c>
      <c r="L38" s="39">
        <f t="shared" ca="1" si="58"/>
        <v>56.724800000000002</v>
      </c>
      <c r="M38" s="39">
        <f t="shared" ca="1" si="59"/>
        <v>54.423300000000005</v>
      </c>
      <c r="N38" s="39">
        <f t="shared" ca="1" si="60"/>
        <v>53.190899999999992</v>
      </c>
      <c r="O38" s="39">
        <f t="shared" ca="1" si="61"/>
        <v>51.722200000000001</v>
      </c>
      <c r="P38" s="39">
        <f t="shared" ca="1" si="62"/>
        <v>50.828000000000003</v>
      </c>
      <c r="Q38" s="39">
        <f t="shared" ca="1" si="63"/>
        <v>51.224000000000004</v>
      </c>
      <c r="R38" s="39">
        <f t="shared" ca="1" si="64"/>
        <v>51.679999999999993</v>
      </c>
      <c r="S38" s="39">
        <f t="shared" ca="1" si="65"/>
        <v>67.256</v>
      </c>
      <c r="T38" s="39">
        <f t="shared" ca="1" si="66"/>
        <v>62.257999999999996</v>
      </c>
      <c r="U38" s="39">
        <f t="shared" ca="1" si="67"/>
        <v>56.867999999999995</v>
      </c>
      <c r="V38" s="39">
        <f t="shared" ca="1" si="68"/>
        <v>54.830999999999996</v>
      </c>
      <c r="W38" s="57">
        <f t="shared" ca="1" si="69"/>
        <v>53.04</v>
      </c>
      <c r="X38" s="57">
        <f t="shared" ca="1" si="70"/>
        <v>97.581999999999965</v>
      </c>
      <c r="Y38" s="57">
        <f t="shared" ca="1" si="71"/>
        <v>81.181999999999988</v>
      </c>
      <c r="Z38" s="57">
        <f t="shared" ca="1" si="72"/>
        <v>97.106000000000009</v>
      </c>
      <c r="AA38" s="58">
        <f t="shared" ca="1" si="79"/>
        <v>3.6320000000000001</v>
      </c>
      <c r="AB38" s="39">
        <f t="shared" ca="1" si="80"/>
        <v>9.1140000000000008</v>
      </c>
      <c r="AC38" s="39">
        <f t="shared" ca="1" si="81"/>
        <v>18.817</v>
      </c>
      <c r="AD38" s="39">
        <f t="shared" ca="1" si="82"/>
        <v>22.779</v>
      </c>
      <c r="AE38" s="39">
        <f t="shared" ca="1" si="83"/>
        <v>24.581</v>
      </c>
      <c r="AF38" s="39">
        <f t="shared" ca="1" si="84"/>
        <v>26.004999999999999</v>
      </c>
      <c r="AG38" s="39">
        <f t="shared" ca="1" si="85"/>
        <v>26.077999999999999</v>
      </c>
      <c r="AH38" s="39">
        <f t="shared" ca="1" si="86"/>
        <v>7.7919999999999998</v>
      </c>
      <c r="AI38" s="39">
        <f t="shared" ca="1" si="87"/>
        <v>12.872999999999999</v>
      </c>
      <c r="AJ38" s="39">
        <f t="shared" ca="1" si="88"/>
        <v>16.015000000000001</v>
      </c>
      <c r="AK38" s="39">
        <f t="shared" ca="1" si="89"/>
        <v>18.189</v>
      </c>
      <c r="AL38" s="39">
        <f t="shared" ca="1" si="90"/>
        <v>19.472000000000001</v>
      </c>
      <c r="AM38" s="39">
        <f t="shared" ca="1" si="91"/>
        <v>20.795000000000002</v>
      </c>
      <c r="AN38" s="39">
        <f t="shared" ca="1" si="92"/>
        <v>21.74</v>
      </c>
      <c r="AO38" s="39">
        <f t="shared" ca="1" si="93"/>
        <v>21.459</v>
      </c>
      <c r="AP38" s="39">
        <f t="shared" ca="1" si="94"/>
        <v>22.608000000000001</v>
      </c>
      <c r="AQ38" s="39">
        <f t="shared" ca="1" si="95"/>
        <v>33.238</v>
      </c>
      <c r="AR38" s="39">
        <f t="shared" ca="1" si="96"/>
        <v>24.253</v>
      </c>
      <c r="AS38" s="39">
        <f t="shared" ca="1" si="97"/>
        <v>37.078000000000003</v>
      </c>
      <c r="AT38" s="39">
        <f t="shared" ca="1" si="98"/>
        <v>39.119999999999997</v>
      </c>
      <c r="AU38" s="57">
        <f t="shared" ca="1" si="99"/>
        <v>40.890999999999998</v>
      </c>
      <c r="AV38" s="39">
        <f t="shared" ca="1" si="73"/>
        <v>31.335000000000001</v>
      </c>
      <c r="AW38" s="39">
        <f t="shared" ca="1" si="74"/>
        <v>47.908999999999999</v>
      </c>
      <c r="AX38" s="39">
        <f t="shared" ca="1" si="75"/>
        <v>32.293999999999997</v>
      </c>
      <c r="AY38" s="58">
        <f t="shared" ca="1" si="100"/>
        <v>40</v>
      </c>
      <c r="AZ38" s="39">
        <f t="shared" ca="1" si="101"/>
        <v>220</v>
      </c>
      <c r="BA38" s="39">
        <f t="shared" ca="1" si="102"/>
        <v>30</v>
      </c>
      <c r="BB38" s="39">
        <f t="shared" ca="1" si="103"/>
        <v>30</v>
      </c>
      <c r="BC38" s="39">
        <f t="shared" ca="1" si="104"/>
        <v>40</v>
      </c>
      <c r="BD38" s="39">
        <f t="shared" ca="1" si="105"/>
        <v>25</v>
      </c>
      <c r="BE38" s="39">
        <f t="shared" ca="1" si="106"/>
        <v>15</v>
      </c>
      <c r="BF38" s="39">
        <f t="shared" ca="1" si="107"/>
        <v>40</v>
      </c>
      <c r="BG38" s="39">
        <f t="shared" ca="1" si="108"/>
        <v>220</v>
      </c>
      <c r="BH38" s="39">
        <f t="shared" ca="1" si="109"/>
        <v>140</v>
      </c>
      <c r="BI38" s="39">
        <f t="shared" ca="1" si="110"/>
        <v>160</v>
      </c>
      <c r="BJ38" s="39">
        <f t="shared" ca="1" si="111"/>
        <v>25</v>
      </c>
      <c r="BK38" s="39">
        <f t="shared" ca="1" si="112"/>
        <v>25</v>
      </c>
      <c r="BL38" s="39">
        <f t="shared" ca="1" si="113"/>
        <v>15</v>
      </c>
      <c r="BM38" s="39">
        <f t="shared" ca="1" si="114"/>
        <v>15</v>
      </c>
      <c r="BN38" s="39">
        <f t="shared" ca="1" si="115"/>
        <v>20</v>
      </c>
      <c r="BO38" s="39">
        <f t="shared" ca="1" si="116"/>
        <v>10</v>
      </c>
      <c r="BP38" s="39">
        <f t="shared" ca="1" si="117"/>
        <v>15</v>
      </c>
      <c r="BQ38" s="39">
        <f t="shared" ca="1" si="118"/>
        <v>25</v>
      </c>
      <c r="BR38" s="39">
        <f t="shared" ca="1" si="119"/>
        <v>10</v>
      </c>
      <c r="BS38" s="57">
        <f t="shared" ca="1" si="120"/>
        <v>12</v>
      </c>
      <c r="BT38" s="39">
        <f t="shared" ca="1" si="76"/>
        <v>150</v>
      </c>
      <c r="BU38" s="39">
        <f t="shared" ca="1" si="77"/>
        <v>30</v>
      </c>
      <c r="BV38" s="39">
        <f t="shared" ca="1" si="78"/>
        <v>800</v>
      </c>
    </row>
    <row r="39" spans="1:74" x14ac:dyDescent="0.15">
      <c r="A39" s="37" t="s">
        <v>238</v>
      </c>
      <c r="B39" s="53">
        <f t="shared" ca="1" si="0"/>
        <v>42626</v>
      </c>
      <c r="C39" s="39">
        <f t="shared" ca="1" si="50"/>
        <v>74.716000000000008</v>
      </c>
      <c r="D39" s="39">
        <f t="shared" ca="1" si="1"/>
        <v>69.153300000000002</v>
      </c>
      <c r="E39" s="39">
        <f t="shared" ca="1" si="51"/>
        <v>58.91</v>
      </c>
      <c r="F39" s="39">
        <f t="shared" ca="1" si="52"/>
        <v>55.281000000000006</v>
      </c>
      <c r="G39" s="39">
        <f t="shared" ca="1" si="53"/>
        <v>53.273999999999994</v>
      </c>
      <c r="H39" s="39">
        <f t="shared" ca="1" si="54"/>
        <v>51.844000000000008</v>
      </c>
      <c r="I39" s="39">
        <f t="shared" ca="1" si="55"/>
        <v>51.991</v>
      </c>
      <c r="J39" s="39">
        <f t="shared" ca="1" si="56"/>
        <v>64.685299999999998</v>
      </c>
      <c r="K39" s="39">
        <f t="shared" ca="1" si="57"/>
        <v>59.389699999999998</v>
      </c>
      <c r="L39" s="39">
        <f t="shared" ca="1" si="58"/>
        <v>57.439800000000005</v>
      </c>
      <c r="M39" s="39">
        <f t="shared" ca="1" si="59"/>
        <v>54.429300000000005</v>
      </c>
      <c r="N39" s="39">
        <f t="shared" ca="1" si="60"/>
        <v>52.878899999999994</v>
      </c>
      <c r="O39" s="39">
        <f t="shared" ca="1" si="61"/>
        <v>51.429200000000002</v>
      </c>
      <c r="P39" s="39">
        <f t="shared" ca="1" si="62"/>
        <v>50.957999999999998</v>
      </c>
      <c r="Q39" s="39">
        <f t="shared" ca="1" si="63"/>
        <v>50.932000000000002</v>
      </c>
      <c r="R39" s="39">
        <f t="shared" ca="1" si="64"/>
        <v>51.634999999999998</v>
      </c>
      <c r="S39" s="39">
        <f t="shared" ca="1" si="65"/>
        <v>67.203000000000003</v>
      </c>
      <c r="T39" s="39">
        <f t="shared" ca="1" si="66"/>
        <v>62.197999999999993</v>
      </c>
      <c r="U39" s="39">
        <f t="shared" ca="1" si="67"/>
        <v>55.128</v>
      </c>
      <c r="V39" s="39">
        <f t="shared" ca="1" si="68"/>
        <v>54.766999999999996</v>
      </c>
      <c r="W39" s="57">
        <f t="shared" ca="1" si="69"/>
        <v>52.908999999999999</v>
      </c>
      <c r="X39" s="57">
        <f t="shared" ca="1" si="70"/>
        <v>97.236999999999966</v>
      </c>
      <c r="Y39" s="57">
        <f t="shared" ca="1" si="71"/>
        <v>80.871999999999986</v>
      </c>
      <c r="Z39" s="57">
        <f t="shared" ca="1" si="72"/>
        <v>97.881</v>
      </c>
      <c r="AA39" s="58">
        <f t="shared" ca="1" si="79"/>
        <v>3.4780000000000002</v>
      </c>
      <c r="AB39" s="39">
        <f t="shared" ca="1" si="80"/>
        <v>9.0579999999999998</v>
      </c>
      <c r="AC39" s="39">
        <f t="shared" ca="1" si="81"/>
        <v>19.260000000000002</v>
      </c>
      <c r="AD39" s="39">
        <f t="shared" ca="1" si="82"/>
        <v>22.901</v>
      </c>
      <c r="AE39" s="39">
        <f t="shared" ca="1" si="83"/>
        <v>24.914999999999999</v>
      </c>
      <c r="AF39" s="39">
        <f t="shared" ca="1" si="84"/>
        <v>26.306000000000001</v>
      </c>
      <c r="AG39" s="39">
        <f t="shared" ca="1" si="85"/>
        <v>26.202999999999999</v>
      </c>
      <c r="AH39" s="39">
        <f t="shared" ca="1" si="86"/>
        <v>7.8979999999999997</v>
      </c>
      <c r="AI39" s="39">
        <f t="shared" ca="1" si="87"/>
        <v>13.201000000000001</v>
      </c>
      <c r="AJ39" s="39">
        <f t="shared" ca="1" si="88"/>
        <v>15.3</v>
      </c>
      <c r="AK39" s="39">
        <f t="shared" ca="1" si="89"/>
        <v>18.183</v>
      </c>
      <c r="AL39" s="39">
        <f t="shared" ca="1" si="90"/>
        <v>19.783999999999999</v>
      </c>
      <c r="AM39" s="39">
        <f t="shared" ca="1" si="91"/>
        <v>21.088000000000001</v>
      </c>
      <c r="AN39" s="39">
        <f t="shared" ca="1" si="92"/>
        <v>21.61</v>
      </c>
      <c r="AO39" s="39">
        <f t="shared" ca="1" si="93"/>
        <v>21.751000000000001</v>
      </c>
      <c r="AP39" s="39">
        <f t="shared" ca="1" si="94"/>
        <v>22.652999999999999</v>
      </c>
      <c r="AQ39" s="39">
        <f t="shared" ca="1" si="95"/>
        <v>33.290999999999997</v>
      </c>
      <c r="AR39" s="39">
        <f t="shared" ca="1" si="96"/>
        <v>24.312999999999999</v>
      </c>
      <c r="AS39" s="39">
        <f t="shared" ca="1" si="97"/>
        <v>38.817999999999998</v>
      </c>
      <c r="AT39" s="39">
        <f t="shared" ca="1" si="98"/>
        <v>39.183999999999997</v>
      </c>
      <c r="AU39" s="57">
        <f t="shared" ca="1" si="99"/>
        <v>41.021999999999998</v>
      </c>
      <c r="AV39" s="39">
        <f t="shared" ca="1" si="73"/>
        <v>31.68</v>
      </c>
      <c r="AW39" s="39">
        <f t="shared" ca="1" si="74"/>
        <v>48.219000000000001</v>
      </c>
      <c r="AX39" s="39">
        <f t="shared" ca="1" si="75"/>
        <v>31.518999999999998</v>
      </c>
      <c r="AY39" s="58">
        <f t="shared" ca="1" si="100"/>
        <v>30</v>
      </c>
      <c r="AZ39" s="39">
        <f t="shared" ca="1" si="101"/>
        <v>200</v>
      </c>
      <c r="BA39" s="39">
        <f t="shared" ca="1" si="102"/>
        <v>30</v>
      </c>
      <c r="BB39" s="39">
        <f t="shared" ca="1" si="103"/>
        <v>30</v>
      </c>
      <c r="BC39" s="39">
        <f t="shared" ca="1" si="104"/>
        <v>30</v>
      </c>
      <c r="BD39" s="39">
        <f t="shared" ca="1" si="105"/>
        <v>40</v>
      </c>
      <c r="BE39" s="39">
        <f t="shared" ca="1" si="106"/>
        <v>20</v>
      </c>
      <c r="BF39" s="39">
        <f t="shared" ca="1" si="107"/>
        <v>40</v>
      </c>
      <c r="BG39" s="39">
        <f t="shared" ca="1" si="108"/>
        <v>250</v>
      </c>
      <c r="BH39" s="39">
        <f t="shared" ca="1" si="109"/>
        <v>500</v>
      </c>
      <c r="BI39" s="39">
        <f t="shared" ca="1" si="110"/>
        <v>110</v>
      </c>
      <c r="BJ39" s="39">
        <f t="shared" ca="1" si="111"/>
        <v>20</v>
      </c>
      <c r="BK39" s="39">
        <f t="shared" ca="1" si="112"/>
        <v>15</v>
      </c>
      <c r="BL39" s="39">
        <f t="shared" ca="1" si="113"/>
        <v>20</v>
      </c>
      <c r="BM39" s="39">
        <f t="shared" ca="1" si="114"/>
        <v>20</v>
      </c>
      <c r="BN39" s="39">
        <f t="shared" ca="1" si="115"/>
        <v>20</v>
      </c>
      <c r="BO39" s="39">
        <f t="shared" ca="1" si="116"/>
        <v>15</v>
      </c>
      <c r="BP39" s="39">
        <f t="shared" ca="1" si="117"/>
        <v>12</v>
      </c>
      <c r="BQ39" s="39">
        <f t="shared" ca="1" si="118"/>
        <v>25</v>
      </c>
      <c r="BR39" s="39">
        <f t="shared" ca="1" si="119"/>
        <v>10</v>
      </c>
      <c r="BS39" s="57">
        <f t="shared" ca="1" si="120"/>
        <v>12</v>
      </c>
      <c r="BT39" s="39">
        <f t="shared" ca="1" si="76"/>
        <v>130</v>
      </c>
      <c r="BU39" s="39">
        <f t="shared" ca="1" si="77"/>
        <v>30</v>
      </c>
      <c r="BV39" s="39">
        <f t="shared" ca="1" si="78"/>
        <v>700</v>
      </c>
    </row>
    <row r="40" spans="1:74" x14ac:dyDescent="0.15">
      <c r="A40" s="37" t="s">
        <v>242</v>
      </c>
      <c r="B40" s="53">
        <f t="shared" ca="1" si="0"/>
        <v>42634</v>
      </c>
      <c r="C40" s="39">
        <f t="shared" ca="1" si="50"/>
        <v>77.371000000000009</v>
      </c>
      <c r="D40" s="39">
        <f t="shared" ca="1" si="1"/>
        <v>69.282299999999992</v>
      </c>
      <c r="E40" s="39">
        <f t="shared" ca="1" si="51"/>
        <v>58.893000000000001</v>
      </c>
      <c r="F40" s="39">
        <f t="shared" ca="1" si="52"/>
        <v>55.118000000000002</v>
      </c>
      <c r="G40" s="39">
        <f t="shared" ca="1" si="53"/>
        <v>53.184999999999988</v>
      </c>
      <c r="H40" s="39">
        <f t="shared" ca="1" si="54"/>
        <v>51.695000000000007</v>
      </c>
      <c r="I40" s="39">
        <f t="shared" ca="1" si="55"/>
        <v>51.763000000000005</v>
      </c>
      <c r="J40" s="39">
        <f t="shared" ca="1" si="56"/>
        <v>66.131299999999996</v>
      </c>
      <c r="K40" s="39">
        <f t="shared" ca="1" si="57"/>
        <v>59.343699999999998</v>
      </c>
      <c r="L40" s="39">
        <f t="shared" ca="1" si="58"/>
        <v>57.101800000000004</v>
      </c>
      <c r="M40" s="39">
        <f t="shared" ca="1" si="59"/>
        <v>54.295300000000005</v>
      </c>
      <c r="N40" s="39">
        <f t="shared" ca="1" si="60"/>
        <v>53.025899999999993</v>
      </c>
      <c r="O40" s="39">
        <f t="shared" ca="1" si="61"/>
        <v>51.410200000000003</v>
      </c>
      <c r="P40" s="39">
        <f t="shared" ca="1" si="62"/>
        <v>51.010999999999996</v>
      </c>
      <c r="Q40" s="39">
        <f t="shared" ca="1" si="63"/>
        <v>50.795000000000002</v>
      </c>
      <c r="R40" s="39">
        <f t="shared" ca="1" si="64"/>
        <v>51.634999999999998</v>
      </c>
      <c r="S40" s="39">
        <f t="shared" ca="1" si="65"/>
        <v>67.156999999999996</v>
      </c>
      <c r="T40" s="39">
        <f t="shared" ca="1" si="66"/>
        <v>62.134999999999991</v>
      </c>
      <c r="U40" s="39">
        <f t="shared" ca="1" si="67"/>
        <v>56.201000000000001</v>
      </c>
      <c r="V40" s="39">
        <f t="shared" ca="1" si="68"/>
        <v>54.700999999999993</v>
      </c>
      <c r="W40" s="57">
        <f t="shared" ca="1" si="69"/>
        <v>52.933999999999997</v>
      </c>
      <c r="X40" s="57">
        <f t="shared" ca="1" si="70"/>
        <v>97.372999999999976</v>
      </c>
      <c r="Y40" s="57">
        <f t="shared" ca="1" si="71"/>
        <v>80.862999999999971</v>
      </c>
      <c r="Z40" s="57">
        <f t="shared" ca="1" si="72"/>
        <v>97.27000000000001</v>
      </c>
      <c r="AA40" s="58">
        <f t="shared" ca="1" si="79"/>
        <v>0.82299999999999995</v>
      </c>
      <c r="AB40" s="39">
        <f t="shared" ca="1" si="80"/>
        <v>8.9290000000000003</v>
      </c>
      <c r="AC40" s="39">
        <f t="shared" ca="1" si="81"/>
        <v>19.277000000000001</v>
      </c>
      <c r="AD40" s="39">
        <f t="shared" ca="1" si="82"/>
        <v>23.064</v>
      </c>
      <c r="AE40" s="39">
        <f t="shared" ca="1" si="83"/>
        <v>25.004000000000001</v>
      </c>
      <c r="AF40" s="39">
        <f t="shared" ca="1" si="84"/>
        <v>26.454999999999998</v>
      </c>
      <c r="AG40" s="39">
        <f t="shared" ca="1" si="85"/>
        <v>26.431000000000001</v>
      </c>
      <c r="AH40" s="39">
        <f t="shared" ca="1" si="86"/>
        <v>6.452</v>
      </c>
      <c r="AI40" s="39">
        <f t="shared" ca="1" si="87"/>
        <v>13.247</v>
      </c>
      <c r="AJ40" s="39">
        <f t="shared" ca="1" si="88"/>
        <v>15.638</v>
      </c>
      <c r="AK40" s="39">
        <f t="shared" ca="1" si="89"/>
        <v>18.317</v>
      </c>
      <c r="AL40" s="39">
        <f t="shared" ca="1" si="90"/>
        <v>19.637</v>
      </c>
      <c r="AM40" s="39">
        <f t="shared" ca="1" si="91"/>
        <v>21.106999999999999</v>
      </c>
      <c r="AN40" s="39">
        <f t="shared" ca="1" si="92"/>
        <v>21.556999999999999</v>
      </c>
      <c r="AO40" s="39">
        <f t="shared" ca="1" si="93"/>
        <v>21.888000000000002</v>
      </c>
      <c r="AP40" s="39">
        <f t="shared" ca="1" si="94"/>
        <v>22.652999999999999</v>
      </c>
      <c r="AQ40" s="39">
        <f t="shared" ca="1" si="95"/>
        <v>33.337000000000003</v>
      </c>
      <c r="AR40" s="39">
        <f t="shared" ca="1" si="96"/>
        <v>24.376000000000001</v>
      </c>
      <c r="AS40" s="39">
        <f t="shared" ca="1" si="97"/>
        <v>37.744999999999997</v>
      </c>
      <c r="AT40" s="39">
        <f t="shared" ca="1" si="98"/>
        <v>39.25</v>
      </c>
      <c r="AU40" s="57">
        <f t="shared" ca="1" si="99"/>
        <v>40.997</v>
      </c>
      <c r="AV40" s="39">
        <f t="shared" ca="1" si="73"/>
        <v>31.544</v>
      </c>
      <c r="AW40" s="39">
        <f t="shared" ca="1" si="74"/>
        <v>48.228000000000002</v>
      </c>
      <c r="AX40" s="39">
        <f t="shared" ca="1" si="75"/>
        <v>32.130000000000003</v>
      </c>
      <c r="AY40" s="58">
        <f t="shared" ca="1" si="100"/>
        <v>40</v>
      </c>
      <c r="AZ40" s="39">
        <f t="shared" ca="1" si="101"/>
        <v>200</v>
      </c>
      <c r="BA40" s="39">
        <f t="shared" ca="1" si="102"/>
        <v>40</v>
      </c>
      <c r="BB40" s="39">
        <f t="shared" ca="1" si="103"/>
        <v>30</v>
      </c>
      <c r="BC40" s="39">
        <f t="shared" ca="1" si="104"/>
        <v>40</v>
      </c>
      <c r="BD40" s="39">
        <f t="shared" ca="1" si="105"/>
        <v>40</v>
      </c>
      <c r="BE40" s="39">
        <f t="shared" ca="1" si="106"/>
        <v>15</v>
      </c>
      <c r="BF40" s="39">
        <f t="shared" ca="1" si="107"/>
        <v>30</v>
      </c>
      <c r="BG40" s="39">
        <f t="shared" ca="1" si="108"/>
        <v>250</v>
      </c>
      <c r="BH40" s="39">
        <f t="shared" ca="1" si="109"/>
        <v>300</v>
      </c>
      <c r="BI40" s="39">
        <f t="shared" ca="1" si="110"/>
        <v>100</v>
      </c>
      <c r="BJ40" s="39">
        <f t="shared" ca="1" si="111"/>
        <v>20</v>
      </c>
      <c r="BK40" s="39">
        <f t="shared" ca="1" si="112"/>
        <v>15</v>
      </c>
      <c r="BL40" s="39">
        <f t="shared" ca="1" si="113"/>
        <v>15</v>
      </c>
      <c r="BM40" s="39">
        <f t="shared" ca="1" si="114"/>
        <v>20</v>
      </c>
      <c r="BN40" s="39">
        <f t="shared" ca="1" si="115"/>
        <v>20</v>
      </c>
      <c r="BO40" s="39">
        <f t="shared" ca="1" si="116"/>
        <v>10</v>
      </c>
      <c r="BP40" s="39">
        <f t="shared" ca="1" si="117"/>
        <v>15</v>
      </c>
      <c r="BQ40" s="39">
        <f t="shared" ca="1" si="118"/>
        <v>25</v>
      </c>
      <c r="BR40" s="39">
        <f t="shared" ca="1" si="119"/>
        <v>10</v>
      </c>
      <c r="BS40" s="57">
        <f t="shared" ca="1" si="120"/>
        <v>12</v>
      </c>
      <c r="BT40" s="39">
        <f t="shared" ca="1" si="76"/>
        <v>130</v>
      </c>
      <c r="BU40" s="39">
        <f t="shared" ca="1" si="77"/>
        <v>30</v>
      </c>
      <c r="BV40" s="39">
        <f t="shared" ca="1" si="78"/>
        <v>700</v>
      </c>
    </row>
    <row r="41" spans="1:74" x14ac:dyDescent="0.15">
      <c r="A41" s="37" t="s">
        <v>260</v>
      </c>
      <c r="B41" s="53">
        <f t="shared" ca="1" si="0"/>
        <v>42640</v>
      </c>
      <c r="C41" s="39">
        <f t="shared" ca="1" si="50"/>
        <v>74.742000000000004</v>
      </c>
      <c r="D41" s="39">
        <f t="shared" ca="1" si="1"/>
        <v>69.523299999999992</v>
      </c>
      <c r="E41" s="39">
        <f t="shared" ca="1" si="51"/>
        <v>58.933000000000007</v>
      </c>
      <c r="F41" s="39">
        <f t="shared" ca="1" si="52"/>
        <v>55.123000000000005</v>
      </c>
      <c r="G41" s="39">
        <f t="shared" ca="1" si="53"/>
        <v>53.283999999999992</v>
      </c>
      <c r="H41" s="39">
        <f t="shared" ca="1" si="54"/>
        <v>51.816000000000003</v>
      </c>
      <c r="I41" s="39">
        <f t="shared" ca="1" si="55"/>
        <v>51.796000000000006</v>
      </c>
      <c r="J41" s="39">
        <f t="shared" ca="1" si="56"/>
        <v>65.202299999999994</v>
      </c>
      <c r="K41" s="39">
        <f t="shared" ca="1" si="57"/>
        <v>59.636699999999998</v>
      </c>
      <c r="L41" s="39">
        <f t="shared" ca="1" si="58"/>
        <v>57.448800000000006</v>
      </c>
      <c r="M41" s="39">
        <f t="shared" ca="1" si="59"/>
        <v>54.407300000000006</v>
      </c>
      <c r="N41" s="39">
        <f t="shared" ca="1" si="60"/>
        <v>52.890899999999995</v>
      </c>
      <c r="O41" s="39">
        <f t="shared" ca="1" si="61"/>
        <v>51.406199999999998</v>
      </c>
      <c r="P41" s="39">
        <f t="shared" ca="1" si="62"/>
        <v>50.855999999999995</v>
      </c>
      <c r="Q41" s="39">
        <f t="shared" ca="1" si="63"/>
        <v>50.833000000000006</v>
      </c>
      <c r="R41" s="39">
        <f t="shared" ca="1" si="64"/>
        <v>51.28</v>
      </c>
      <c r="S41" s="39">
        <f t="shared" ca="1" si="65"/>
        <v>67.11099999999999</v>
      </c>
      <c r="T41" s="39">
        <f t="shared" ca="1" si="66"/>
        <v>62.057999999999993</v>
      </c>
      <c r="U41" s="39">
        <f t="shared" ca="1" si="67"/>
        <v>55.448</v>
      </c>
      <c r="V41" s="39">
        <f t="shared" ca="1" si="68"/>
        <v>54.787999999999997</v>
      </c>
      <c r="W41" s="57">
        <f t="shared" ca="1" si="69"/>
        <v>52.925999999999995</v>
      </c>
      <c r="X41" s="57">
        <f t="shared" ca="1" si="70"/>
        <v>97.446999999999974</v>
      </c>
      <c r="Y41" s="57">
        <f t="shared" ca="1" si="71"/>
        <v>80.914999999999978</v>
      </c>
      <c r="Z41" s="57">
        <f t="shared" ca="1" si="72"/>
        <v>98.353000000000009</v>
      </c>
      <c r="AA41" s="58">
        <f t="shared" ca="1" si="79"/>
        <v>3.452</v>
      </c>
      <c r="AB41" s="39">
        <f t="shared" ca="1" si="80"/>
        <v>8.6880000000000006</v>
      </c>
      <c r="AC41" s="39">
        <f t="shared" ca="1" si="81"/>
        <v>19.236999999999998</v>
      </c>
      <c r="AD41" s="39">
        <f t="shared" ca="1" si="82"/>
        <v>23.059000000000001</v>
      </c>
      <c r="AE41" s="39">
        <f t="shared" ca="1" si="83"/>
        <v>24.905000000000001</v>
      </c>
      <c r="AF41" s="39">
        <f t="shared" ca="1" si="84"/>
        <v>26.334</v>
      </c>
      <c r="AG41" s="39">
        <f t="shared" ca="1" si="85"/>
        <v>26.398</v>
      </c>
      <c r="AH41" s="39">
        <f t="shared" ca="1" si="86"/>
        <v>7.3810000000000002</v>
      </c>
      <c r="AI41" s="39">
        <f t="shared" ca="1" si="87"/>
        <v>12.954000000000001</v>
      </c>
      <c r="AJ41" s="39">
        <f t="shared" ca="1" si="88"/>
        <v>15.291</v>
      </c>
      <c r="AK41" s="39">
        <f t="shared" ca="1" si="89"/>
        <v>18.204999999999998</v>
      </c>
      <c r="AL41" s="39">
        <f t="shared" ca="1" si="90"/>
        <v>19.771999999999998</v>
      </c>
      <c r="AM41" s="39">
        <f t="shared" ca="1" si="91"/>
        <v>21.111000000000001</v>
      </c>
      <c r="AN41" s="39">
        <f t="shared" ca="1" si="92"/>
        <v>21.712</v>
      </c>
      <c r="AO41" s="39">
        <f t="shared" ca="1" si="93"/>
        <v>21.85</v>
      </c>
      <c r="AP41" s="39">
        <f t="shared" ca="1" si="94"/>
        <v>23.007999999999999</v>
      </c>
      <c r="AQ41" s="39">
        <f t="shared" ca="1" si="95"/>
        <v>33.383000000000003</v>
      </c>
      <c r="AR41" s="39">
        <f t="shared" ca="1" si="96"/>
        <v>24.452999999999999</v>
      </c>
      <c r="AS41" s="39">
        <f t="shared" ca="1" si="97"/>
        <v>38.497999999999998</v>
      </c>
      <c r="AT41" s="39">
        <f t="shared" ca="1" si="98"/>
        <v>39.162999999999997</v>
      </c>
      <c r="AU41" s="57">
        <f t="shared" ca="1" si="99"/>
        <v>41.005000000000003</v>
      </c>
      <c r="AV41" s="39">
        <f t="shared" ca="1" si="73"/>
        <v>31.47</v>
      </c>
      <c r="AW41" s="39">
        <f t="shared" ca="1" si="74"/>
        <v>48.176000000000002</v>
      </c>
      <c r="AX41" s="39">
        <f t="shared" ca="1" si="75"/>
        <v>31.047000000000001</v>
      </c>
      <c r="AY41" s="58">
        <f t="shared" ca="1" si="100"/>
        <v>30</v>
      </c>
      <c r="AZ41" s="39">
        <f t="shared" ca="1" si="101"/>
        <v>200</v>
      </c>
      <c r="BA41" s="39">
        <f t="shared" ca="1" si="102"/>
        <v>40</v>
      </c>
      <c r="BB41" s="39">
        <f t="shared" ca="1" si="103"/>
        <v>30</v>
      </c>
      <c r="BC41" s="39">
        <f t="shared" ca="1" si="104"/>
        <v>25</v>
      </c>
      <c r="BD41" s="39">
        <f t="shared" ca="1" si="105"/>
        <v>25</v>
      </c>
      <c r="BE41" s="39">
        <f t="shared" ca="1" si="106"/>
        <v>20</v>
      </c>
      <c r="BF41" s="39">
        <f t="shared" ca="1" si="107"/>
        <v>50</v>
      </c>
      <c r="BG41" s="39">
        <f t="shared" ca="1" si="108"/>
        <v>180</v>
      </c>
      <c r="BH41" s="39">
        <f t="shared" ca="1" si="109"/>
        <v>150</v>
      </c>
      <c r="BI41" s="39">
        <f t="shared" ca="1" si="110"/>
        <v>80</v>
      </c>
      <c r="BJ41" s="39">
        <f t="shared" ca="1" si="111"/>
        <v>15</v>
      </c>
      <c r="BK41" s="39">
        <f t="shared" ca="1" si="112"/>
        <v>12</v>
      </c>
      <c r="BL41" s="39">
        <f t="shared" ca="1" si="113"/>
        <v>12</v>
      </c>
      <c r="BM41" s="39">
        <f t="shared" ca="1" si="114"/>
        <v>15</v>
      </c>
      <c r="BN41" s="39">
        <f t="shared" ca="1" si="115"/>
        <v>15</v>
      </c>
      <c r="BO41" s="39">
        <f t="shared" ca="1" si="116"/>
        <v>10</v>
      </c>
      <c r="BP41" s="39">
        <f t="shared" ca="1" si="117"/>
        <v>15</v>
      </c>
      <c r="BQ41" s="39">
        <f t="shared" ca="1" si="118"/>
        <v>25</v>
      </c>
      <c r="BR41" s="39">
        <f t="shared" ca="1" si="119"/>
        <v>10</v>
      </c>
      <c r="BS41" s="57">
        <f t="shared" ca="1" si="120"/>
        <v>12</v>
      </c>
      <c r="BT41" s="39">
        <f t="shared" ca="1" si="76"/>
        <v>160</v>
      </c>
      <c r="BU41" s="39">
        <f t="shared" ca="1" si="77"/>
        <v>50</v>
      </c>
      <c r="BV41" s="39">
        <f t="shared" ca="1" si="78"/>
        <v>750</v>
      </c>
    </row>
    <row r="42" spans="1:74" x14ac:dyDescent="0.15">
      <c r="A42" s="37" t="s">
        <v>264</v>
      </c>
      <c r="B42" s="53">
        <f t="shared" ca="1" si="0"/>
        <v>42647</v>
      </c>
      <c r="C42" s="39">
        <f t="shared" ca="1" si="50"/>
        <v>75.837000000000003</v>
      </c>
      <c r="D42" s="39">
        <f t="shared" ca="1" si="1"/>
        <v>69.72829999999999</v>
      </c>
      <c r="E42" s="39">
        <f t="shared" ca="1" si="51"/>
        <v>59.135000000000005</v>
      </c>
      <c r="F42" s="39">
        <f t="shared" ca="1" si="52"/>
        <v>55.114000000000004</v>
      </c>
      <c r="G42" s="39">
        <f t="shared" ca="1" si="53"/>
        <v>53.641999999999996</v>
      </c>
      <c r="H42" s="39">
        <f t="shared" ca="1" si="54"/>
        <v>51.825000000000003</v>
      </c>
      <c r="I42" s="39">
        <f t="shared" ca="1" si="55"/>
        <v>52.096000000000004</v>
      </c>
      <c r="J42" s="39">
        <f t="shared" ca="1" si="56"/>
        <v>65.47829999999999</v>
      </c>
      <c r="K42" s="39">
        <f t="shared" ca="1" si="57"/>
        <v>59.794699999999999</v>
      </c>
      <c r="L42" s="39">
        <f t="shared" ca="1" si="58"/>
        <v>57.695800000000006</v>
      </c>
      <c r="M42" s="39">
        <f t="shared" ca="1" si="59"/>
        <v>54.221300000000006</v>
      </c>
      <c r="N42" s="39">
        <f t="shared" ca="1" si="60"/>
        <v>53.034899999999993</v>
      </c>
      <c r="O42" s="39">
        <f t="shared" ca="1" si="61"/>
        <v>51.594200000000001</v>
      </c>
      <c r="P42" s="39">
        <f t="shared" ca="1" si="62"/>
        <v>50.944000000000003</v>
      </c>
      <c r="Q42" s="39">
        <f t="shared" ca="1" si="63"/>
        <v>50.62700000000001</v>
      </c>
      <c r="R42" s="39">
        <f t="shared" ca="1" si="64"/>
        <v>51.494</v>
      </c>
      <c r="S42" s="39">
        <f t="shared" ca="1" si="65"/>
        <v>66.988</v>
      </c>
      <c r="T42" s="39">
        <f t="shared" ca="1" si="66"/>
        <v>61.826999999999998</v>
      </c>
      <c r="U42" s="39">
        <f t="shared" ca="1" si="67"/>
        <v>54.665999999999997</v>
      </c>
      <c r="V42" s="39">
        <f t="shared" ca="1" si="68"/>
        <v>54.048999999999992</v>
      </c>
      <c r="W42" s="57">
        <f t="shared" ca="1" si="69"/>
        <v>52.847999999999999</v>
      </c>
      <c r="X42" s="57">
        <f t="shared" ca="1" si="70"/>
        <v>97.408999999999978</v>
      </c>
      <c r="Y42" s="57">
        <f t="shared" ca="1" si="71"/>
        <v>80.677999999999983</v>
      </c>
      <c r="Z42" s="57">
        <f t="shared" ca="1" si="72"/>
        <v>97.426000000000002</v>
      </c>
      <c r="AA42" s="58">
        <f t="shared" ca="1" si="79"/>
        <v>2.3570000000000002</v>
      </c>
      <c r="AB42" s="39">
        <f t="shared" ca="1" si="80"/>
        <v>8.4830000000000005</v>
      </c>
      <c r="AC42" s="39">
        <f t="shared" ca="1" si="81"/>
        <v>19.035</v>
      </c>
      <c r="AD42" s="39">
        <f t="shared" ca="1" si="82"/>
        <v>23.068000000000001</v>
      </c>
      <c r="AE42" s="39">
        <f t="shared" ca="1" si="83"/>
        <v>24.547000000000001</v>
      </c>
      <c r="AF42" s="39">
        <f t="shared" ca="1" si="84"/>
        <v>26.324999999999999</v>
      </c>
      <c r="AG42" s="39">
        <f t="shared" ca="1" si="85"/>
        <v>26.097999999999999</v>
      </c>
      <c r="AH42" s="39">
        <f t="shared" ca="1" si="86"/>
        <v>7.1050000000000004</v>
      </c>
      <c r="AI42" s="39">
        <f t="shared" ca="1" si="87"/>
        <v>12.795999999999999</v>
      </c>
      <c r="AJ42" s="39">
        <f t="shared" ca="1" si="88"/>
        <v>15.044</v>
      </c>
      <c r="AK42" s="39">
        <f t="shared" ca="1" si="89"/>
        <v>18.390999999999998</v>
      </c>
      <c r="AL42" s="39">
        <f t="shared" ca="1" si="90"/>
        <v>19.628</v>
      </c>
      <c r="AM42" s="39">
        <f t="shared" ca="1" si="91"/>
        <v>20.922999999999998</v>
      </c>
      <c r="AN42" s="39">
        <f t="shared" ca="1" si="92"/>
        <v>21.623999999999999</v>
      </c>
      <c r="AO42" s="39">
        <f t="shared" ca="1" si="93"/>
        <v>22.056000000000001</v>
      </c>
      <c r="AP42" s="39">
        <f t="shared" ca="1" si="94"/>
        <v>22.794</v>
      </c>
      <c r="AQ42" s="39">
        <f t="shared" ca="1" si="95"/>
        <v>33.506</v>
      </c>
      <c r="AR42" s="39">
        <f t="shared" ca="1" si="96"/>
        <v>24.684000000000001</v>
      </c>
      <c r="AS42" s="39">
        <f t="shared" ca="1" si="97"/>
        <v>39.28</v>
      </c>
      <c r="AT42" s="39">
        <f t="shared" ca="1" si="98"/>
        <v>39.902000000000001</v>
      </c>
      <c r="AU42" s="57">
        <f t="shared" ca="1" si="99"/>
        <v>41.082999999999998</v>
      </c>
      <c r="AV42" s="39">
        <f t="shared" ca="1" si="73"/>
        <v>31.507999999999999</v>
      </c>
      <c r="AW42" s="39">
        <f t="shared" ca="1" si="74"/>
        <v>48.412999999999997</v>
      </c>
      <c r="AX42" s="39">
        <f t="shared" ca="1" si="75"/>
        <v>31.974</v>
      </c>
      <c r="AY42" s="58">
        <f t="shared" ca="1" si="100"/>
        <v>30</v>
      </c>
      <c r="AZ42" s="39">
        <f t="shared" ca="1" si="101"/>
        <v>200</v>
      </c>
      <c r="BA42" s="39">
        <f t="shared" ca="1" si="102"/>
        <v>40</v>
      </c>
      <c r="BB42" s="39">
        <f t="shared" ca="1" si="103"/>
        <v>30</v>
      </c>
      <c r="BC42" s="39">
        <f t="shared" ca="1" si="104"/>
        <v>20</v>
      </c>
      <c r="BD42" s="39">
        <f t="shared" ca="1" si="105"/>
        <v>25</v>
      </c>
      <c r="BE42" s="39">
        <f t="shared" ca="1" si="106"/>
        <v>20</v>
      </c>
      <c r="BF42" s="39">
        <f t="shared" ca="1" si="107"/>
        <v>50</v>
      </c>
      <c r="BG42" s="39">
        <f t="shared" ca="1" si="108"/>
        <v>200</v>
      </c>
      <c r="BH42" s="39">
        <f t="shared" ca="1" si="109"/>
        <v>250</v>
      </c>
      <c r="BI42" s="39">
        <f t="shared" ca="1" si="110"/>
        <v>60</v>
      </c>
      <c r="BJ42" s="39">
        <f t="shared" ca="1" si="111"/>
        <v>20</v>
      </c>
      <c r="BK42" s="39">
        <f t="shared" ca="1" si="112"/>
        <v>20</v>
      </c>
      <c r="BL42" s="39">
        <f t="shared" ca="1" si="113"/>
        <v>15</v>
      </c>
      <c r="BM42" s="39">
        <f t="shared" ca="1" si="114"/>
        <v>15</v>
      </c>
      <c r="BN42" s="39">
        <f t="shared" ca="1" si="115"/>
        <v>15</v>
      </c>
      <c r="BO42" s="39">
        <f t="shared" ca="1" si="116"/>
        <v>12</v>
      </c>
      <c r="BP42" s="39">
        <f t="shared" ca="1" si="117"/>
        <v>15</v>
      </c>
      <c r="BQ42" s="39">
        <f t="shared" ca="1" si="118"/>
        <v>25</v>
      </c>
      <c r="BR42" s="39">
        <f t="shared" ca="1" si="119"/>
        <v>10</v>
      </c>
      <c r="BS42" s="57">
        <f t="shared" ca="1" si="120"/>
        <v>12</v>
      </c>
      <c r="BT42" s="39">
        <f t="shared" ca="1" si="76"/>
        <v>150</v>
      </c>
      <c r="BU42" s="39">
        <f t="shared" ca="1" si="77"/>
        <v>30</v>
      </c>
      <c r="BV42" s="39">
        <f t="shared" ca="1" si="78"/>
        <v>700</v>
      </c>
    </row>
    <row r="43" spans="1:74" x14ac:dyDescent="0.15">
      <c r="A43" s="37" t="s">
        <v>266</v>
      </c>
      <c r="B43" s="53">
        <f t="shared" ca="1" si="0"/>
        <v>42655</v>
      </c>
      <c r="C43" s="39">
        <f t="shared" ca="1" si="50"/>
        <v>74.13</v>
      </c>
      <c r="D43" s="39">
        <f t="shared" ca="1" si="1"/>
        <v>69.147300000000001</v>
      </c>
      <c r="E43" s="39">
        <f t="shared" ca="1" si="51"/>
        <v>58.972000000000001</v>
      </c>
      <c r="F43" s="39">
        <f t="shared" ca="1" si="52"/>
        <v>55.355000000000004</v>
      </c>
      <c r="G43" s="39">
        <f t="shared" ca="1" si="53"/>
        <v>53.318999999999988</v>
      </c>
      <c r="H43" s="39">
        <f t="shared" ca="1" si="54"/>
        <v>51.827000000000005</v>
      </c>
      <c r="I43" s="39">
        <f t="shared" ca="1" si="55"/>
        <v>51.876000000000005</v>
      </c>
      <c r="J43" s="39">
        <f t="shared" ca="1" si="56"/>
        <v>64.686299999999989</v>
      </c>
      <c r="K43" s="39">
        <f t="shared" ca="1" si="57"/>
        <v>59.339700000000001</v>
      </c>
      <c r="L43" s="39">
        <f t="shared" ca="1" si="58"/>
        <v>57.466800000000006</v>
      </c>
      <c r="M43" s="39">
        <f t="shared" ca="1" si="59"/>
        <v>54.467300000000009</v>
      </c>
      <c r="N43" s="39">
        <f t="shared" ca="1" si="60"/>
        <v>52.913899999999998</v>
      </c>
      <c r="O43" s="39">
        <f t="shared" ca="1" si="61"/>
        <v>51.411200000000001</v>
      </c>
      <c r="P43" s="39">
        <f t="shared" ca="1" si="62"/>
        <v>50.891999999999996</v>
      </c>
      <c r="Q43" s="39">
        <f t="shared" ca="1" si="63"/>
        <v>50.865000000000009</v>
      </c>
      <c r="R43" s="39">
        <f t="shared" ca="1" si="64"/>
        <v>51.357999999999997</v>
      </c>
      <c r="S43" s="39">
        <f t="shared" ca="1" si="65"/>
        <v>66.950999999999993</v>
      </c>
      <c r="T43" s="39">
        <f t="shared" ca="1" si="66"/>
        <v>61.725999999999999</v>
      </c>
      <c r="U43" s="39">
        <f t="shared" ca="1" si="67"/>
        <v>54.001999999999995</v>
      </c>
      <c r="V43" s="39">
        <f t="shared" ca="1" si="68"/>
        <v>54.827999999999996</v>
      </c>
      <c r="W43" s="57">
        <f t="shared" ca="1" si="69"/>
        <v>52.899000000000001</v>
      </c>
      <c r="X43" s="57">
        <f t="shared" ca="1" si="70"/>
        <v>97.59199999999997</v>
      </c>
      <c r="Y43" s="57">
        <f t="shared" ca="1" si="71"/>
        <v>80.990999999999985</v>
      </c>
      <c r="Z43" s="57">
        <f t="shared" ca="1" si="72"/>
        <v>98.614000000000004</v>
      </c>
      <c r="AA43" s="58">
        <f t="shared" ca="1" si="79"/>
        <v>4.0640000000000001</v>
      </c>
      <c r="AB43" s="39">
        <f t="shared" ca="1" si="80"/>
        <v>9.0640000000000001</v>
      </c>
      <c r="AC43" s="39">
        <f t="shared" ca="1" si="81"/>
        <v>19.198</v>
      </c>
      <c r="AD43" s="39">
        <f t="shared" ca="1" si="82"/>
        <v>22.827000000000002</v>
      </c>
      <c r="AE43" s="39">
        <f t="shared" ca="1" si="83"/>
        <v>24.87</v>
      </c>
      <c r="AF43" s="39">
        <f t="shared" ca="1" si="84"/>
        <v>26.323</v>
      </c>
      <c r="AG43" s="39">
        <f t="shared" ca="1" si="85"/>
        <v>26.318000000000001</v>
      </c>
      <c r="AH43" s="39">
        <f t="shared" ca="1" si="86"/>
        <v>7.8970000000000002</v>
      </c>
      <c r="AI43" s="39">
        <f t="shared" ca="1" si="87"/>
        <v>13.250999999999999</v>
      </c>
      <c r="AJ43" s="39">
        <f t="shared" ca="1" si="88"/>
        <v>15.273</v>
      </c>
      <c r="AK43" s="39">
        <f t="shared" ca="1" si="89"/>
        <v>18.145</v>
      </c>
      <c r="AL43" s="39">
        <f t="shared" ca="1" si="90"/>
        <v>19.748999999999999</v>
      </c>
      <c r="AM43" s="39">
        <f t="shared" ca="1" si="91"/>
        <v>21.106000000000002</v>
      </c>
      <c r="AN43" s="39">
        <f t="shared" ca="1" si="92"/>
        <v>21.675999999999998</v>
      </c>
      <c r="AO43" s="39">
        <f t="shared" ca="1" si="93"/>
        <v>21.818000000000001</v>
      </c>
      <c r="AP43" s="39">
        <f t="shared" ca="1" si="94"/>
        <v>22.93</v>
      </c>
      <c r="AQ43" s="39">
        <f t="shared" ca="1" si="95"/>
        <v>33.542999999999999</v>
      </c>
      <c r="AR43" s="39">
        <f t="shared" ca="1" si="96"/>
        <v>24.785</v>
      </c>
      <c r="AS43" s="39">
        <f t="shared" ca="1" si="97"/>
        <v>39.944000000000003</v>
      </c>
      <c r="AT43" s="39">
        <f t="shared" ca="1" si="98"/>
        <v>39.122999999999998</v>
      </c>
      <c r="AU43" s="57">
        <f t="shared" ca="1" si="99"/>
        <v>41.031999999999996</v>
      </c>
      <c r="AV43" s="39">
        <f t="shared" ca="1" si="73"/>
        <v>31.324999999999999</v>
      </c>
      <c r="AW43" s="39">
        <f t="shared" ca="1" si="74"/>
        <v>48.1</v>
      </c>
      <c r="AX43" s="39">
        <f t="shared" ca="1" si="75"/>
        <v>30.786000000000001</v>
      </c>
      <c r="AY43" s="58">
        <f t="shared" ca="1" si="100"/>
        <v>50</v>
      </c>
      <c r="AZ43" s="39">
        <f t="shared" ca="1" si="101"/>
        <v>200</v>
      </c>
      <c r="BA43" s="39">
        <f t="shared" ca="1" si="102"/>
        <v>40</v>
      </c>
      <c r="BB43" s="39">
        <f t="shared" ca="1" si="103"/>
        <v>30</v>
      </c>
      <c r="BC43" s="39">
        <f t="shared" ca="1" si="104"/>
        <v>30</v>
      </c>
      <c r="BD43" s="39">
        <f t="shared" ca="1" si="105"/>
        <v>25</v>
      </c>
      <c r="BE43" s="39">
        <f t="shared" ca="1" si="106"/>
        <v>20</v>
      </c>
      <c r="BF43" s="39">
        <f t="shared" ca="1" si="107"/>
        <v>50</v>
      </c>
      <c r="BG43" s="39">
        <f t="shared" ca="1" si="108"/>
        <v>200</v>
      </c>
      <c r="BH43" s="39">
        <f t="shared" ca="1" si="109"/>
        <v>200</v>
      </c>
      <c r="BI43" s="39">
        <f t="shared" ca="1" si="110"/>
        <v>120</v>
      </c>
      <c r="BJ43" s="39">
        <f t="shared" ca="1" si="111"/>
        <v>20</v>
      </c>
      <c r="BK43" s="39">
        <f t="shared" ca="1" si="112"/>
        <v>20</v>
      </c>
      <c r="BL43" s="39">
        <f t="shared" ca="1" si="113"/>
        <v>20</v>
      </c>
      <c r="BM43" s="39">
        <f t="shared" ca="1" si="114"/>
        <v>15</v>
      </c>
      <c r="BN43" s="39">
        <f t="shared" ca="1" si="115"/>
        <v>20</v>
      </c>
      <c r="BO43" s="39">
        <f t="shared" ca="1" si="116"/>
        <v>10</v>
      </c>
      <c r="BP43" s="39">
        <f t="shared" ca="1" si="117"/>
        <v>15</v>
      </c>
      <c r="BQ43" s="39">
        <f t="shared" ca="1" si="118"/>
        <v>25</v>
      </c>
      <c r="BR43" s="39">
        <f t="shared" ca="1" si="119"/>
        <v>10</v>
      </c>
      <c r="BS43" s="57">
        <f t="shared" ca="1" si="120"/>
        <v>15</v>
      </c>
      <c r="BT43" s="39">
        <f t="shared" ca="1" si="76"/>
        <v>180</v>
      </c>
      <c r="BU43" s="39">
        <f t="shared" ca="1" si="77"/>
        <v>40</v>
      </c>
      <c r="BV43" s="39">
        <f t="shared" ca="1" si="78"/>
        <v>800</v>
      </c>
    </row>
    <row r="44" spans="1:74" x14ac:dyDescent="0.15">
      <c r="A44" s="37" t="s">
        <v>267</v>
      </c>
      <c r="B44" s="53">
        <f t="shared" ca="1" si="0"/>
        <v>42661</v>
      </c>
      <c r="C44" s="39">
        <f t="shared" ca="1" si="50"/>
        <v>77.180999999999997</v>
      </c>
      <c r="D44" s="39">
        <f t="shared" ca="1" si="1"/>
        <v>69.146299999999997</v>
      </c>
      <c r="E44" s="39">
        <f t="shared" ca="1" si="51"/>
        <v>58.895000000000003</v>
      </c>
      <c r="F44" s="39">
        <f t="shared" ca="1" si="52"/>
        <v>55.421999999999997</v>
      </c>
      <c r="G44" s="39">
        <f t="shared" ca="1" si="53"/>
        <v>53.392999999999994</v>
      </c>
      <c r="H44" s="39">
        <f t="shared" ca="1" si="54"/>
        <v>51.643000000000001</v>
      </c>
      <c r="I44" s="39">
        <f t="shared" ca="1" si="55"/>
        <v>51.838000000000001</v>
      </c>
      <c r="J44" s="39">
        <f t="shared" ca="1" si="56"/>
        <v>65.157299999999992</v>
      </c>
      <c r="K44" s="39">
        <f t="shared" ca="1" si="57"/>
        <v>59.372699999999995</v>
      </c>
      <c r="L44" s="39">
        <f t="shared" ca="1" si="58"/>
        <v>57.442800000000005</v>
      </c>
      <c r="M44" s="39">
        <f t="shared" ca="1" si="59"/>
        <v>54.474299999999999</v>
      </c>
      <c r="N44" s="39">
        <f t="shared" ca="1" si="60"/>
        <v>53.062899999999992</v>
      </c>
      <c r="O44" s="39">
        <f t="shared" ca="1" si="61"/>
        <v>51.513199999999998</v>
      </c>
      <c r="P44" s="39">
        <f t="shared" ca="1" si="62"/>
        <v>50.777000000000001</v>
      </c>
      <c r="Q44" s="39">
        <f t="shared" ca="1" si="63"/>
        <v>51.032000000000011</v>
      </c>
      <c r="R44" s="39">
        <f t="shared" ca="1" si="64"/>
        <v>51.548999999999992</v>
      </c>
      <c r="S44" s="39">
        <f t="shared" ca="1" si="65"/>
        <v>67.091999999999999</v>
      </c>
      <c r="T44" s="39">
        <f t="shared" ca="1" si="66"/>
        <v>61.974999999999994</v>
      </c>
      <c r="U44" s="39">
        <f t="shared" ca="1" si="67"/>
        <v>56.617999999999995</v>
      </c>
      <c r="V44" s="39">
        <f t="shared" ca="1" si="68"/>
        <v>55.076999999999991</v>
      </c>
      <c r="W44" s="57">
        <f t="shared" ca="1" si="69"/>
        <v>53.131</v>
      </c>
      <c r="X44" s="57">
        <f t="shared" ca="1" si="70"/>
        <v>97.57999999999997</v>
      </c>
      <c r="Y44" s="57">
        <f t="shared" ca="1" si="71"/>
        <v>81.014999999999986</v>
      </c>
      <c r="Z44" s="57">
        <f t="shared" ca="1" si="72"/>
        <v>98.456000000000003</v>
      </c>
      <c r="AA44" s="58">
        <f t="shared" ca="1" si="79"/>
        <v>1.0129999999999999</v>
      </c>
      <c r="AB44" s="39">
        <f t="shared" ca="1" si="80"/>
        <v>9.0649999999999995</v>
      </c>
      <c r="AC44" s="39">
        <f t="shared" ca="1" si="81"/>
        <v>19.274999999999999</v>
      </c>
      <c r="AD44" s="39">
        <f t="shared" ca="1" si="82"/>
        <v>22.76</v>
      </c>
      <c r="AE44" s="39">
        <f t="shared" ca="1" si="83"/>
        <v>24.795999999999999</v>
      </c>
      <c r="AF44" s="39">
        <f t="shared" ca="1" si="84"/>
        <v>26.507000000000001</v>
      </c>
      <c r="AG44" s="39">
        <f t="shared" ca="1" si="85"/>
        <v>26.356000000000002</v>
      </c>
      <c r="AH44" s="39">
        <f t="shared" ca="1" si="86"/>
        <v>7.4260000000000002</v>
      </c>
      <c r="AI44" s="39">
        <f t="shared" ca="1" si="87"/>
        <v>13.218</v>
      </c>
      <c r="AJ44" s="39">
        <f t="shared" ca="1" si="88"/>
        <v>15.297000000000001</v>
      </c>
      <c r="AK44" s="39">
        <f t="shared" ca="1" si="89"/>
        <v>18.138000000000002</v>
      </c>
      <c r="AL44" s="39">
        <f t="shared" ca="1" si="90"/>
        <v>19.600000000000001</v>
      </c>
      <c r="AM44" s="39">
        <f t="shared" ca="1" si="91"/>
        <v>21.004000000000001</v>
      </c>
      <c r="AN44" s="39">
        <f t="shared" ca="1" si="92"/>
        <v>21.791</v>
      </c>
      <c r="AO44" s="39">
        <f t="shared" ca="1" si="93"/>
        <v>21.651</v>
      </c>
      <c r="AP44" s="39">
        <f t="shared" ca="1" si="94"/>
        <v>22.739000000000001</v>
      </c>
      <c r="AQ44" s="39">
        <f t="shared" ca="1" si="95"/>
        <v>33.402000000000001</v>
      </c>
      <c r="AR44" s="39">
        <f t="shared" ca="1" si="96"/>
        <v>24.536000000000001</v>
      </c>
      <c r="AS44" s="39">
        <f t="shared" ca="1" si="97"/>
        <v>37.328000000000003</v>
      </c>
      <c r="AT44" s="39">
        <f t="shared" ca="1" si="98"/>
        <v>38.874000000000002</v>
      </c>
      <c r="AU44" s="57">
        <f t="shared" ca="1" si="99"/>
        <v>40.799999999999997</v>
      </c>
      <c r="AV44" s="39">
        <f t="shared" ca="1" si="73"/>
        <v>31.337</v>
      </c>
      <c r="AW44" s="39">
        <f t="shared" ca="1" si="74"/>
        <v>48.076000000000001</v>
      </c>
      <c r="AX44" s="39">
        <f t="shared" ca="1" si="75"/>
        <v>30.943999999999999</v>
      </c>
      <c r="AY44" s="58">
        <f t="shared" ca="1" si="100"/>
        <v>25</v>
      </c>
      <c r="AZ44" s="39">
        <f t="shared" ca="1" si="101"/>
        <v>150</v>
      </c>
      <c r="BA44" s="39">
        <f t="shared" ca="1" si="102"/>
        <v>30</v>
      </c>
      <c r="BB44" s="39">
        <f t="shared" ca="1" si="103"/>
        <v>30</v>
      </c>
      <c r="BC44" s="39">
        <f t="shared" ca="1" si="104"/>
        <v>30</v>
      </c>
      <c r="BD44" s="39">
        <f t="shared" ca="1" si="105"/>
        <v>30</v>
      </c>
      <c r="BE44" s="39">
        <f t="shared" ca="1" si="106"/>
        <v>20</v>
      </c>
      <c r="BF44" s="39">
        <f t="shared" ca="1" si="107"/>
        <v>40</v>
      </c>
      <c r="BG44" s="39">
        <f t="shared" ca="1" si="108"/>
        <v>180</v>
      </c>
      <c r="BH44" s="39">
        <f t="shared" ca="1" si="109"/>
        <v>300</v>
      </c>
      <c r="BI44" s="39">
        <f t="shared" ca="1" si="110"/>
        <v>100</v>
      </c>
      <c r="BJ44" s="39">
        <f t="shared" ca="1" si="111"/>
        <v>20</v>
      </c>
      <c r="BK44" s="39">
        <f t="shared" ca="1" si="112"/>
        <v>20</v>
      </c>
      <c r="BL44" s="39">
        <f t="shared" ca="1" si="113"/>
        <v>20</v>
      </c>
      <c r="BM44" s="39">
        <f t="shared" ca="1" si="114"/>
        <v>20</v>
      </c>
      <c r="BN44" s="39">
        <f t="shared" ca="1" si="115"/>
        <v>20</v>
      </c>
      <c r="BO44" s="39">
        <f t="shared" ca="1" si="116"/>
        <v>15</v>
      </c>
      <c r="BP44" s="39">
        <f t="shared" ca="1" si="117"/>
        <v>12</v>
      </c>
      <c r="BQ44" s="39">
        <f t="shared" ca="1" si="118"/>
        <v>25</v>
      </c>
      <c r="BR44" s="39">
        <f t="shared" ca="1" si="119"/>
        <v>10</v>
      </c>
      <c r="BS44" s="57">
        <f t="shared" ca="1" si="120"/>
        <v>12</v>
      </c>
      <c r="BT44" s="39">
        <f t="shared" ca="1" si="76"/>
        <v>150</v>
      </c>
      <c r="BU44" s="39">
        <f t="shared" ca="1" si="77"/>
        <v>40</v>
      </c>
      <c r="BV44" s="39">
        <f t="shared" ca="1" si="78"/>
        <v>700</v>
      </c>
    </row>
    <row r="45" spans="1:74" x14ac:dyDescent="0.15">
      <c r="A45" s="37" t="s">
        <v>285</v>
      </c>
      <c r="B45" s="53">
        <f t="shared" ca="1" si="0"/>
        <v>42668</v>
      </c>
      <c r="C45" s="39">
        <f t="shared" ca="1" si="50"/>
        <v>74.094000000000008</v>
      </c>
      <c r="D45" s="39">
        <f t="shared" ca="1" si="1"/>
        <v>69.066299999999998</v>
      </c>
      <c r="E45" s="39">
        <f t="shared" ca="1" si="51"/>
        <v>58.926000000000002</v>
      </c>
      <c r="F45" s="39">
        <f t="shared" ca="1" si="52"/>
        <v>55.134</v>
      </c>
      <c r="G45" s="39">
        <f t="shared" ca="1" si="53"/>
        <v>53.164999999999992</v>
      </c>
      <c r="H45" s="39">
        <f t="shared" ca="1" si="54"/>
        <v>51.638000000000005</v>
      </c>
      <c r="I45" s="39">
        <f t="shared" ca="1" si="55"/>
        <v>51.444000000000003</v>
      </c>
      <c r="J45" s="39">
        <f t="shared" ca="1" si="56"/>
        <v>64.633299999999991</v>
      </c>
      <c r="K45" s="39">
        <f t="shared" ca="1" si="57"/>
        <v>59.302700000000002</v>
      </c>
      <c r="L45" s="39">
        <f t="shared" ca="1" si="58"/>
        <v>57.409800000000004</v>
      </c>
      <c r="M45" s="39">
        <f t="shared" ca="1" si="59"/>
        <v>54.2303</v>
      </c>
      <c r="N45" s="39">
        <f t="shared" ca="1" si="60"/>
        <v>52.770899999999997</v>
      </c>
      <c r="O45" s="39">
        <f t="shared" ca="1" si="61"/>
        <v>51.244200000000006</v>
      </c>
      <c r="P45" s="39">
        <f t="shared" ca="1" si="62"/>
        <v>50.64</v>
      </c>
      <c r="Q45" s="39">
        <f t="shared" ca="1" si="63"/>
        <v>50.600000000000009</v>
      </c>
      <c r="R45" s="39">
        <f t="shared" ca="1" si="64"/>
        <v>51.078999999999994</v>
      </c>
      <c r="S45" s="39">
        <f t="shared" ca="1" si="65"/>
        <v>67.153999999999996</v>
      </c>
      <c r="T45" s="39">
        <f t="shared" ca="1" si="66"/>
        <v>61.904999999999994</v>
      </c>
      <c r="U45" s="39">
        <f t="shared" ca="1" si="67"/>
        <v>52.707999999999998</v>
      </c>
      <c r="V45" s="39">
        <f t="shared" ca="1" si="68"/>
        <v>54.647999999999996</v>
      </c>
      <c r="W45" s="57">
        <f t="shared" ca="1" si="69"/>
        <v>52.705999999999996</v>
      </c>
      <c r="X45" s="57">
        <f t="shared" ca="1" si="70"/>
        <v>97.481999999999971</v>
      </c>
      <c r="Y45" s="57">
        <f t="shared" ca="1" si="71"/>
        <v>80.95999999999998</v>
      </c>
      <c r="Z45" s="57">
        <f t="shared" ca="1" si="72"/>
        <v>99.085000000000008</v>
      </c>
      <c r="AA45" s="58">
        <f t="shared" ca="1" si="79"/>
        <v>4.0999999999999996</v>
      </c>
      <c r="AB45" s="39">
        <f t="shared" ca="1" si="80"/>
        <v>9.1449999999999996</v>
      </c>
      <c r="AC45" s="39">
        <f t="shared" ca="1" si="81"/>
        <v>19.244</v>
      </c>
      <c r="AD45" s="39">
        <f t="shared" ca="1" si="82"/>
        <v>23.047999999999998</v>
      </c>
      <c r="AE45" s="39">
        <f t="shared" ca="1" si="83"/>
        <v>25.024000000000001</v>
      </c>
      <c r="AF45" s="39">
        <f t="shared" ca="1" si="84"/>
        <v>26.512</v>
      </c>
      <c r="AG45" s="39">
        <f t="shared" ca="1" si="85"/>
        <v>26.75</v>
      </c>
      <c r="AH45" s="39">
        <f t="shared" ca="1" si="86"/>
        <v>7.95</v>
      </c>
      <c r="AI45" s="39">
        <f t="shared" ca="1" si="87"/>
        <v>13.288</v>
      </c>
      <c r="AJ45" s="39">
        <f t="shared" ca="1" si="88"/>
        <v>15.33</v>
      </c>
      <c r="AK45" s="39">
        <f t="shared" ca="1" si="89"/>
        <v>18.382000000000001</v>
      </c>
      <c r="AL45" s="39">
        <f t="shared" ca="1" si="90"/>
        <v>19.891999999999999</v>
      </c>
      <c r="AM45" s="39">
        <f t="shared" ca="1" si="91"/>
        <v>21.273</v>
      </c>
      <c r="AN45" s="39">
        <f t="shared" ca="1" si="92"/>
        <v>21.928000000000001</v>
      </c>
      <c r="AO45" s="39">
        <f t="shared" ca="1" si="93"/>
        <v>22.082999999999998</v>
      </c>
      <c r="AP45" s="39">
        <f t="shared" ca="1" si="94"/>
        <v>23.209</v>
      </c>
      <c r="AQ45" s="39">
        <f t="shared" ca="1" si="95"/>
        <v>33.340000000000003</v>
      </c>
      <c r="AR45" s="39">
        <f t="shared" ca="1" si="96"/>
        <v>24.606000000000002</v>
      </c>
      <c r="AS45" s="39">
        <f t="shared" ca="1" si="97"/>
        <v>41.238</v>
      </c>
      <c r="AT45" s="39">
        <f t="shared" ca="1" si="98"/>
        <v>39.302999999999997</v>
      </c>
      <c r="AU45" s="57">
        <f t="shared" ca="1" si="99"/>
        <v>41.225000000000001</v>
      </c>
      <c r="AV45" s="39">
        <f t="shared" ca="1" si="73"/>
        <v>31.434999999999999</v>
      </c>
      <c r="AW45" s="39">
        <f t="shared" ca="1" si="74"/>
        <v>48.131</v>
      </c>
      <c r="AX45" s="39">
        <f t="shared" ca="1" si="75"/>
        <v>30.315000000000001</v>
      </c>
      <c r="AY45" s="58">
        <f t="shared" ca="1" si="100"/>
        <v>40</v>
      </c>
      <c r="AZ45" s="39">
        <f t="shared" ca="1" si="101"/>
        <v>200</v>
      </c>
      <c r="BA45" s="39">
        <f t="shared" ca="1" si="102"/>
        <v>50</v>
      </c>
      <c r="BB45" s="39">
        <f t="shared" ca="1" si="103"/>
        <v>30</v>
      </c>
      <c r="BC45" s="39">
        <f t="shared" ca="1" si="104"/>
        <v>30</v>
      </c>
      <c r="BD45" s="39">
        <f t="shared" ca="1" si="105"/>
        <v>30</v>
      </c>
      <c r="BE45" s="39">
        <f t="shared" ca="1" si="106"/>
        <v>20</v>
      </c>
      <c r="BF45" s="39">
        <f t="shared" ca="1" si="107"/>
        <v>50</v>
      </c>
      <c r="BG45" s="39">
        <f t="shared" ca="1" si="108"/>
        <v>200</v>
      </c>
      <c r="BH45" s="39">
        <f t="shared" ca="1" si="109"/>
        <v>150</v>
      </c>
      <c r="BI45" s="39">
        <f t="shared" ca="1" si="110"/>
        <v>30</v>
      </c>
      <c r="BJ45" s="39">
        <f t="shared" ca="1" si="111"/>
        <v>25</v>
      </c>
      <c r="BK45" s="39">
        <f t="shared" ca="1" si="112"/>
        <v>20</v>
      </c>
      <c r="BL45" s="39">
        <f t="shared" ca="1" si="113"/>
        <v>20</v>
      </c>
      <c r="BM45" s="39">
        <f t="shared" ca="1" si="114"/>
        <v>20</v>
      </c>
      <c r="BN45" s="39">
        <f t="shared" ca="1" si="115"/>
        <v>20</v>
      </c>
      <c r="BO45" s="39">
        <f t="shared" ca="1" si="116"/>
        <v>15</v>
      </c>
      <c r="BP45" s="39">
        <f t="shared" ca="1" si="117"/>
        <v>15</v>
      </c>
      <c r="BQ45" s="39">
        <f t="shared" ca="1" si="118"/>
        <v>25</v>
      </c>
      <c r="BR45" s="39">
        <f t="shared" ca="1" si="119"/>
        <v>10</v>
      </c>
      <c r="BS45" s="57">
        <f t="shared" ca="1" si="120"/>
        <v>15</v>
      </c>
      <c r="BT45" s="39">
        <f t="shared" ca="1" si="76"/>
        <v>150</v>
      </c>
      <c r="BU45" s="39">
        <f t="shared" ca="1" si="77"/>
        <v>40</v>
      </c>
      <c r="BV45" s="39">
        <f t="shared" ca="1" si="78"/>
        <v>800</v>
      </c>
    </row>
    <row r="46" spans="1:74" x14ac:dyDescent="0.15">
      <c r="A46" s="37" t="s">
        <v>286</v>
      </c>
      <c r="B46" s="53">
        <f t="shared" ca="1" si="0"/>
        <v>42675</v>
      </c>
      <c r="C46" s="39">
        <f t="shared" ca="1" si="50"/>
        <v>74.697000000000003</v>
      </c>
      <c r="D46" s="39">
        <f t="shared" ca="1" si="1"/>
        <v>69.276299999999992</v>
      </c>
      <c r="E46" s="39">
        <f t="shared" ca="1" si="51"/>
        <v>59.234000000000002</v>
      </c>
      <c r="F46" s="39">
        <f t="shared" ca="1" si="52"/>
        <v>55.148000000000003</v>
      </c>
      <c r="G46" s="39">
        <f t="shared" ca="1" si="53"/>
        <v>53.258999999999993</v>
      </c>
      <c r="H46" s="39">
        <f t="shared" ca="1" si="54"/>
        <v>51.685000000000002</v>
      </c>
      <c r="I46" s="39">
        <f t="shared" ca="1" si="55"/>
        <v>51.719000000000001</v>
      </c>
      <c r="J46" s="39">
        <f t="shared" ca="1" si="56"/>
        <v>66.210299999999989</v>
      </c>
      <c r="K46" s="39">
        <f t="shared" ca="1" si="57"/>
        <v>59.335699999999996</v>
      </c>
      <c r="L46" s="39">
        <f t="shared" ca="1" si="58"/>
        <v>57.470800000000004</v>
      </c>
      <c r="M46" s="39">
        <f t="shared" ca="1" si="59"/>
        <v>54.206300000000006</v>
      </c>
      <c r="N46" s="39">
        <f t="shared" ca="1" si="60"/>
        <v>52.757899999999992</v>
      </c>
      <c r="O46" s="39">
        <f t="shared" ca="1" si="61"/>
        <v>51.239200000000004</v>
      </c>
      <c r="P46" s="39">
        <f t="shared" ca="1" si="62"/>
        <v>50.561999999999998</v>
      </c>
      <c r="Q46" s="39">
        <f t="shared" ca="1" si="63"/>
        <v>50.619000000000007</v>
      </c>
      <c r="R46" s="39">
        <f t="shared" ca="1" si="64"/>
        <v>51.110999999999997</v>
      </c>
      <c r="S46" s="39">
        <f t="shared" ca="1" si="65"/>
        <v>67.161000000000001</v>
      </c>
      <c r="T46" s="39">
        <f t="shared" ca="1" si="66"/>
        <v>61.94</v>
      </c>
      <c r="U46" s="39">
        <f t="shared" ca="1" si="67"/>
        <v>51.597000000000001</v>
      </c>
      <c r="V46" s="39">
        <f t="shared" ca="1" si="68"/>
        <v>54.861999999999995</v>
      </c>
      <c r="W46" s="57">
        <f t="shared" ca="1" si="69"/>
        <v>52.570999999999998</v>
      </c>
      <c r="X46" s="57">
        <f t="shared" ca="1" si="70"/>
        <v>97.354999999999976</v>
      </c>
      <c r="Y46" s="57">
        <f t="shared" ca="1" si="71"/>
        <v>81.164999999999978</v>
      </c>
      <c r="Z46" s="57">
        <f t="shared" ca="1" si="72"/>
        <v>98.743000000000009</v>
      </c>
      <c r="AA46" s="58">
        <f t="shared" ca="1" si="79"/>
        <v>3.4969999999999999</v>
      </c>
      <c r="AB46" s="39">
        <f t="shared" ca="1" si="80"/>
        <v>8.9350000000000005</v>
      </c>
      <c r="AC46" s="39">
        <f t="shared" ca="1" si="81"/>
        <v>18.936</v>
      </c>
      <c r="AD46" s="39">
        <f t="shared" ca="1" si="82"/>
        <v>23.033999999999999</v>
      </c>
      <c r="AE46" s="39">
        <f t="shared" ca="1" si="83"/>
        <v>24.93</v>
      </c>
      <c r="AF46" s="39">
        <f t="shared" ca="1" si="84"/>
        <v>26.465</v>
      </c>
      <c r="AG46" s="39">
        <f t="shared" ca="1" si="85"/>
        <v>26.475000000000001</v>
      </c>
      <c r="AH46" s="39">
        <f t="shared" ca="1" si="86"/>
        <v>6.3730000000000002</v>
      </c>
      <c r="AI46" s="39">
        <f t="shared" ca="1" si="87"/>
        <v>13.255000000000001</v>
      </c>
      <c r="AJ46" s="39">
        <f t="shared" ca="1" si="88"/>
        <v>15.269</v>
      </c>
      <c r="AK46" s="39">
        <f t="shared" ca="1" si="89"/>
        <v>18.405999999999999</v>
      </c>
      <c r="AL46" s="39">
        <f t="shared" ca="1" si="90"/>
        <v>19.905000000000001</v>
      </c>
      <c r="AM46" s="39">
        <f t="shared" ca="1" si="91"/>
        <v>21.277999999999999</v>
      </c>
      <c r="AN46" s="39">
        <f t="shared" ca="1" si="92"/>
        <v>22.006</v>
      </c>
      <c r="AO46" s="39">
        <f t="shared" ca="1" si="93"/>
        <v>22.064</v>
      </c>
      <c r="AP46" s="39">
        <f t="shared" ca="1" si="94"/>
        <v>23.177</v>
      </c>
      <c r="AQ46" s="39">
        <f t="shared" ca="1" si="95"/>
        <v>33.332999999999998</v>
      </c>
      <c r="AR46" s="39">
        <f t="shared" ca="1" si="96"/>
        <v>24.571000000000002</v>
      </c>
      <c r="AS46" s="39">
        <f t="shared" ca="1" si="97"/>
        <v>42.348999999999997</v>
      </c>
      <c r="AT46" s="39">
        <f t="shared" ca="1" si="98"/>
        <v>39.088999999999999</v>
      </c>
      <c r="AU46" s="57">
        <f t="shared" ca="1" si="99"/>
        <v>41.36</v>
      </c>
      <c r="AV46" s="39">
        <f t="shared" ca="1" si="73"/>
        <v>31.562000000000001</v>
      </c>
      <c r="AW46" s="39">
        <f t="shared" ca="1" si="74"/>
        <v>47.926000000000002</v>
      </c>
      <c r="AX46" s="39">
        <f t="shared" ca="1" si="75"/>
        <v>30.657</v>
      </c>
      <c r="AY46" s="58">
        <f t="shared" ca="1" si="100"/>
        <v>50</v>
      </c>
      <c r="AZ46" s="39">
        <f t="shared" ca="1" si="101"/>
        <v>180</v>
      </c>
      <c r="BA46" s="39">
        <f t="shared" ca="1" si="102"/>
        <v>40</v>
      </c>
      <c r="BB46" s="39">
        <f t="shared" ca="1" si="103"/>
        <v>30</v>
      </c>
      <c r="BC46" s="39">
        <f t="shared" ca="1" si="104"/>
        <v>30</v>
      </c>
      <c r="BD46" s="39">
        <f t="shared" ca="1" si="105"/>
        <v>30</v>
      </c>
      <c r="BE46" s="39">
        <f t="shared" ca="1" si="106"/>
        <v>15</v>
      </c>
      <c r="BF46" s="39">
        <f t="shared" ca="1" si="107"/>
        <v>60</v>
      </c>
      <c r="BG46" s="39">
        <f t="shared" ca="1" si="108"/>
        <v>300</v>
      </c>
      <c r="BH46" s="39">
        <f t="shared" ca="1" si="109"/>
        <v>200</v>
      </c>
      <c r="BI46" s="39">
        <f t="shared" ca="1" si="110"/>
        <v>30</v>
      </c>
      <c r="BJ46" s="39">
        <f t="shared" ca="1" si="111"/>
        <v>20</v>
      </c>
      <c r="BK46" s="39">
        <f t="shared" ca="1" si="112"/>
        <v>20</v>
      </c>
      <c r="BL46" s="39">
        <f t="shared" ca="1" si="113"/>
        <v>20</v>
      </c>
      <c r="BM46" s="39">
        <f t="shared" ca="1" si="114"/>
        <v>15</v>
      </c>
      <c r="BN46" s="39">
        <f t="shared" ca="1" si="115"/>
        <v>15</v>
      </c>
      <c r="BO46" s="39">
        <f t="shared" ca="1" si="116"/>
        <v>15</v>
      </c>
      <c r="BP46" s="39">
        <f t="shared" ca="1" si="117"/>
        <v>12</v>
      </c>
      <c r="BQ46" s="39">
        <f t="shared" ca="1" si="118"/>
        <v>30</v>
      </c>
      <c r="BR46" s="39">
        <f t="shared" ca="1" si="119"/>
        <v>10</v>
      </c>
      <c r="BS46" s="57">
        <f t="shared" ca="1" si="120"/>
        <v>15</v>
      </c>
      <c r="BT46" s="39">
        <f t="shared" ca="1" si="76"/>
        <v>130</v>
      </c>
      <c r="BU46" s="39">
        <f t="shared" ca="1" si="77"/>
        <v>50</v>
      </c>
      <c r="BV46" s="39">
        <f t="shared" ca="1" si="78"/>
        <v>600</v>
      </c>
    </row>
    <row r="47" spans="1:74" x14ac:dyDescent="0.15">
      <c r="A47" s="37" t="s">
        <v>303</v>
      </c>
      <c r="B47" s="53">
        <f t="shared" ca="1" si="0"/>
        <v>42682</v>
      </c>
      <c r="C47" s="39">
        <f t="shared" ca="1" si="50"/>
        <v>75.097999999999999</v>
      </c>
      <c r="D47" s="39">
        <f t="shared" ca="1" si="1"/>
        <v>69.413299999999992</v>
      </c>
      <c r="E47" s="39">
        <f t="shared" ca="1" si="51"/>
        <v>59.195</v>
      </c>
      <c r="F47" s="39">
        <f t="shared" ca="1" si="52"/>
        <v>54.957000000000001</v>
      </c>
      <c r="G47" s="39">
        <f t="shared" ca="1" si="53"/>
        <v>53.084999999999994</v>
      </c>
      <c r="H47" s="39">
        <f t="shared" ca="1" si="54"/>
        <v>51.842000000000006</v>
      </c>
      <c r="I47" s="39">
        <f t="shared" ca="1" si="55"/>
        <v>51.811999999999998</v>
      </c>
      <c r="J47" s="39">
        <f t="shared" ca="1" si="56"/>
        <v>65.827299999999994</v>
      </c>
      <c r="K47" s="39">
        <f t="shared" ca="1" si="57"/>
        <v>59.429699999999997</v>
      </c>
      <c r="L47" s="39">
        <f t="shared" ca="1" si="58"/>
        <v>57.562800000000003</v>
      </c>
      <c r="M47" s="39">
        <f t="shared" ca="1" si="59"/>
        <v>54.047300000000007</v>
      </c>
      <c r="N47" s="39">
        <f t="shared" ca="1" si="60"/>
        <v>52.863899999999994</v>
      </c>
      <c r="O47" s="39">
        <f t="shared" ca="1" si="61"/>
        <v>51.533200000000001</v>
      </c>
      <c r="P47" s="39">
        <f t="shared" ca="1" si="62"/>
        <v>50.698999999999998</v>
      </c>
      <c r="Q47" s="39">
        <f t="shared" ca="1" si="63"/>
        <v>50.766000000000005</v>
      </c>
      <c r="R47" s="39">
        <f t="shared" ca="1" si="64"/>
        <v>50.887999999999998</v>
      </c>
      <c r="S47" s="39">
        <f t="shared" ca="1" si="65"/>
        <v>67.266999999999996</v>
      </c>
      <c r="T47" s="39">
        <f t="shared" ca="1" si="66"/>
        <v>62.106999999999999</v>
      </c>
      <c r="U47" s="39">
        <f t="shared" ca="1" si="67"/>
        <v>47.94</v>
      </c>
      <c r="V47" s="39">
        <f t="shared" ca="1" si="68"/>
        <v>54.588999999999992</v>
      </c>
      <c r="W47" s="57">
        <f t="shared" ca="1" si="69"/>
        <v>52.475999999999999</v>
      </c>
      <c r="X47" s="57">
        <f t="shared" ca="1" si="70"/>
        <v>97.659999999999968</v>
      </c>
      <c r="Y47" s="57">
        <f t="shared" ca="1" si="71"/>
        <v>80.85599999999998</v>
      </c>
      <c r="Z47" s="57">
        <f t="shared" ca="1" si="72"/>
        <v>99.298000000000002</v>
      </c>
      <c r="AA47" s="58">
        <f t="shared" ca="1" si="79"/>
        <v>3.0960000000000001</v>
      </c>
      <c r="AB47" s="39">
        <f t="shared" ca="1" si="80"/>
        <v>8.798</v>
      </c>
      <c r="AC47" s="39">
        <f t="shared" ca="1" si="81"/>
        <v>18.975000000000001</v>
      </c>
      <c r="AD47" s="39">
        <f t="shared" ca="1" si="82"/>
        <v>23.225000000000001</v>
      </c>
      <c r="AE47" s="39">
        <f t="shared" ca="1" si="83"/>
        <v>25.103999999999999</v>
      </c>
      <c r="AF47" s="39">
        <f t="shared" ca="1" si="84"/>
        <v>26.308</v>
      </c>
      <c r="AG47" s="39">
        <f t="shared" ca="1" si="85"/>
        <v>26.382000000000001</v>
      </c>
      <c r="AH47" s="39">
        <f t="shared" ca="1" si="86"/>
        <v>6.7560000000000002</v>
      </c>
      <c r="AI47" s="39">
        <f t="shared" ca="1" si="87"/>
        <v>13.161</v>
      </c>
      <c r="AJ47" s="39">
        <f t="shared" ca="1" si="88"/>
        <v>15.177</v>
      </c>
      <c r="AK47" s="39">
        <f t="shared" ca="1" si="89"/>
        <v>18.565000000000001</v>
      </c>
      <c r="AL47" s="39">
        <f t="shared" ca="1" si="90"/>
        <v>19.798999999999999</v>
      </c>
      <c r="AM47" s="39">
        <f t="shared" ca="1" si="91"/>
        <v>20.984000000000002</v>
      </c>
      <c r="AN47" s="39">
        <f t="shared" ca="1" si="92"/>
        <v>21.869</v>
      </c>
      <c r="AO47" s="39">
        <f t="shared" ca="1" si="93"/>
        <v>21.917000000000002</v>
      </c>
      <c r="AP47" s="39">
        <f t="shared" ca="1" si="94"/>
        <v>23.4</v>
      </c>
      <c r="AQ47" s="39">
        <f t="shared" ca="1" si="95"/>
        <v>33.226999999999997</v>
      </c>
      <c r="AR47" s="39">
        <f t="shared" ca="1" si="96"/>
        <v>24.404</v>
      </c>
      <c r="AS47" s="39">
        <f t="shared" ca="1" si="97"/>
        <v>46.006</v>
      </c>
      <c r="AT47" s="39">
        <f t="shared" ca="1" si="98"/>
        <v>39.362000000000002</v>
      </c>
      <c r="AU47" s="57">
        <f t="shared" ca="1" si="99"/>
        <v>41.454999999999998</v>
      </c>
      <c r="AV47" s="39">
        <f t="shared" ca="1" si="73"/>
        <v>31.257000000000001</v>
      </c>
      <c r="AW47" s="39">
        <f t="shared" ca="1" si="74"/>
        <v>48.234999999999999</v>
      </c>
      <c r="AX47" s="39">
        <f t="shared" ca="1" si="75"/>
        <v>30.102</v>
      </c>
      <c r="AY47" s="58">
        <f t="shared" ca="1" si="100"/>
        <v>50</v>
      </c>
      <c r="AZ47" s="39">
        <f t="shared" ca="1" si="101"/>
        <v>200</v>
      </c>
      <c r="BA47" s="39">
        <f t="shared" ca="1" si="102"/>
        <v>40</v>
      </c>
      <c r="BB47" s="39">
        <f t="shared" ca="1" si="103"/>
        <v>30</v>
      </c>
      <c r="BC47" s="39">
        <f t="shared" ca="1" si="104"/>
        <v>25</v>
      </c>
      <c r="BD47" s="39">
        <f t="shared" ca="1" si="105"/>
        <v>25</v>
      </c>
      <c r="BE47" s="39">
        <f t="shared" ca="1" si="106"/>
        <v>20</v>
      </c>
      <c r="BF47" s="39">
        <f t="shared" ca="1" si="107"/>
        <v>50</v>
      </c>
      <c r="BG47" s="39">
        <f t="shared" ca="1" si="108"/>
        <v>250</v>
      </c>
      <c r="BH47" s="39">
        <f t="shared" ca="1" si="109"/>
        <v>300</v>
      </c>
      <c r="BI47" s="39">
        <f t="shared" ca="1" si="110"/>
        <v>150</v>
      </c>
      <c r="BJ47" s="39">
        <f t="shared" ca="1" si="111"/>
        <v>20</v>
      </c>
      <c r="BK47" s="39">
        <f t="shared" ca="1" si="112"/>
        <v>20</v>
      </c>
      <c r="BL47" s="39">
        <f t="shared" ca="1" si="113"/>
        <v>20</v>
      </c>
      <c r="BM47" s="39">
        <f t="shared" ca="1" si="114"/>
        <v>15</v>
      </c>
      <c r="BN47" s="39">
        <f t="shared" ca="1" si="115"/>
        <v>15</v>
      </c>
      <c r="BO47" s="39">
        <f t="shared" ca="1" si="116"/>
        <v>15</v>
      </c>
      <c r="BP47" s="39">
        <f t="shared" ca="1" si="117"/>
        <v>15</v>
      </c>
      <c r="BQ47" s="39">
        <f t="shared" ca="1" si="118"/>
        <v>30</v>
      </c>
      <c r="BR47" s="39">
        <f t="shared" ca="1" si="119"/>
        <v>8</v>
      </c>
      <c r="BS47" s="57">
        <f t="shared" ca="1" si="120"/>
        <v>15</v>
      </c>
      <c r="BT47" s="39">
        <f t="shared" ca="1" si="76"/>
        <v>150</v>
      </c>
      <c r="BU47" s="39">
        <f t="shared" ca="1" si="77"/>
        <v>40</v>
      </c>
      <c r="BV47" s="39">
        <f t="shared" ca="1" si="78"/>
        <v>600</v>
      </c>
    </row>
    <row r="48" spans="1:74" x14ac:dyDescent="0.15">
      <c r="A48" s="37" t="s">
        <v>304</v>
      </c>
      <c r="B48" s="53">
        <f t="shared" ca="1" si="0"/>
        <v>42689</v>
      </c>
      <c r="C48" s="39">
        <f t="shared" ca="1" si="50"/>
        <v>75.366</v>
      </c>
      <c r="D48" s="39">
        <f ca="1">IF(AB48=0,"水位なし",$CA$4-AB48)</f>
        <v>69.746299999999991</v>
      </c>
      <c r="E48" s="39">
        <f t="shared" ca="1" si="51"/>
        <v>59.370000000000005</v>
      </c>
      <c r="F48" s="39">
        <f t="shared" ca="1" si="52"/>
        <v>55.148000000000003</v>
      </c>
      <c r="G48" s="39">
        <f t="shared" ca="1" si="53"/>
        <v>53.536999999999992</v>
      </c>
      <c r="H48" s="39">
        <f t="shared" ca="1" si="54"/>
        <v>51.801000000000002</v>
      </c>
      <c r="I48" s="39">
        <f t="shared" ca="1" si="55"/>
        <v>51.971000000000004</v>
      </c>
      <c r="J48" s="39">
        <f t="shared" ca="1" si="56"/>
        <v>65.300299999999993</v>
      </c>
      <c r="K48" s="39">
        <f t="shared" ca="1" si="57"/>
        <v>59.761699999999998</v>
      </c>
      <c r="L48" s="39">
        <f t="shared" ca="1" si="58"/>
        <v>57.834800000000001</v>
      </c>
      <c r="M48" s="39">
        <f t="shared" ca="1" si="59"/>
        <v>54.1113</v>
      </c>
      <c r="N48" s="39">
        <f t="shared" ca="1" si="60"/>
        <v>53.157899999999998</v>
      </c>
      <c r="O48" s="39">
        <f t="shared" ca="1" si="61"/>
        <v>51.873200000000004</v>
      </c>
      <c r="P48" s="39">
        <f t="shared" ca="1" si="62"/>
        <v>51.179999999999993</v>
      </c>
      <c r="Q48" s="39">
        <f t="shared" ca="1" si="63"/>
        <v>51.099000000000004</v>
      </c>
      <c r="R48" s="39">
        <f t="shared" ca="1" si="64"/>
        <v>51.015000000000001</v>
      </c>
      <c r="S48" s="39">
        <f t="shared" ca="1" si="65"/>
        <v>67.245000000000005</v>
      </c>
      <c r="T48" s="39">
        <f t="shared" ca="1" si="66"/>
        <v>62.05</v>
      </c>
      <c r="U48" s="39">
        <f t="shared" ca="1" si="67"/>
        <v>62.581999999999994</v>
      </c>
      <c r="V48" s="39">
        <f t="shared" ca="1" si="68"/>
        <v>54.469999999999992</v>
      </c>
      <c r="W48" s="57">
        <f t="shared" ca="1" si="69"/>
        <v>52.732999999999997</v>
      </c>
      <c r="X48" s="57">
        <f t="shared" ca="1" si="70"/>
        <v>97.562999999999974</v>
      </c>
      <c r="Y48" s="57">
        <f t="shared" ca="1" si="71"/>
        <v>81.063999999999979</v>
      </c>
      <c r="Z48" s="57">
        <f t="shared" ca="1" si="72"/>
        <v>99.224000000000004</v>
      </c>
      <c r="AA48" s="58">
        <f t="shared" ca="1" si="79"/>
        <v>2.8279999999999998</v>
      </c>
      <c r="AB48" s="39">
        <f t="shared" ca="1" si="80"/>
        <v>8.4649999999999999</v>
      </c>
      <c r="AC48" s="39">
        <f t="shared" ca="1" si="81"/>
        <v>18.8</v>
      </c>
      <c r="AD48" s="39">
        <f t="shared" ca="1" si="82"/>
        <v>23.033999999999999</v>
      </c>
      <c r="AE48" s="39">
        <f t="shared" ca="1" si="83"/>
        <v>24.652000000000001</v>
      </c>
      <c r="AF48" s="39">
        <f t="shared" ca="1" si="84"/>
        <v>26.349</v>
      </c>
      <c r="AG48" s="39">
        <f t="shared" ca="1" si="85"/>
        <v>26.222999999999999</v>
      </c>
      <c r="AH48" s="39">
        <f t="shared" ca="1" si="86"/>
        <v>7.2830000000000004</v>
      </c>
      <c r="AI48" s="39">
        <f t="shared" ca="1" si="87"/>
        <v>12.829000000000001</v>
      </c>
      <c r="AJ48" s="39">
        <f t="shared" ca="1" si="88"/>
        <v>14.904999999999999</v>
      </c>
      <c r="AK48" s="39">
        <f t="shared" ca="1" si="89"/>
        <v>18.501000000000001</v>
      </c>
      <c r="AL48" s="39">
        <f t="shared" ca="1" si="90"/>
        <v>19.504999999999999</v>
      </c>
      <c r="AM48" s="39">
        <f t="shared" ca="1" si="91"/>
        <v>20.643999999999998</v>
      </c>
      <c r="AN48" s="39">
        <f t="shared" ca="1" si="92"/>
        <v>21.388000000000002</v>
      </c>
      <c r="AO48" s="39">
        <f t="shared" ca="1" si="93"/>
        <v>21.584</v>
      </c>
      <c r="AP48" s="39">
        <f t="shared" ca="1" si="94"/>
        <v>23.273</v>
      </c>
      <c r="AQ48" s="39">
        <f t="shared" ca="1" si="95"/>
        <v>33.249000000000002</v>
      </c>
      <c r="AR48" s="39">
        <f t="shared" ca="1" si="96"/>
        <v>24.460999999999999</v>
      </c>
      <c r="AS48" s="39">
        <f t="shared" ca="1" si="97"/>
        <v>31.364000000000001</v>
      </c>
      <c r="AT48" s="39">
        <f t="shared" ca="1" si="98"/>
        <v>39.481000000000002</v>
      </c>
      <c r="AU48" s="57">
        <f t="shared" ca="1" si="99"/>
        <v>41.198</v>
      </c>
      <c r="AV48" s="39">
        <f t="shared" ca="1" si="73"/>
        <v>31.353999999999999</v>
      </c>
      <c r="AW48" s="39">
        <f t="shared" ca="1" si="74"/>
        <v>48.027000000000001</v>
      </c>
      <c r="AX48" s="39">
        <f t="shared" ca="1" si="75"/>
        <v>30.175999999999998</v>
      </c>
      <c r="AY48" s="58">
        <f t="shared" ca="1" si="100"/>
        <v>50</v>
      </c>
      <c r="AZ48" s="39">
        <f t="shared" ca="1" si="101"/>
        <v>200</v>
      </c>
      <c r="BA48" s="39">
        <f t="shared" ca="1" si="102"/>
        <v>40</v>
      </c>
      <c r="BB48" s="39">
        <f t="shared" ca="1" si="103"/>
        <v>25</v>
      </c>
      <c r="BC48" s="39">
        <f t="shared" ca="1" si="104"/>
        <v>40</v>
      </c>
      <c r="BD48" s="39">
        <f t="shared" ca="1" si="105"/>
        <v>30</v>
      </c>
      <c r="BE48" s="39">
        <f t="shared" ca="1" si="106"/>
        <v>15</v>
      </c>
      <c r="BF48" s="39">
        <f t="shared" ca="1" si="107"/>
        <v>50</v>
      </c>
      <c r="BG48" s="39">
        <f t="shared" ca="1" si="108"/>
        <v>250</v>
      </c>
      <c r="BH48" s="39">
        <f t="shared" ca="1" si="109"/>
        <v>160</v>
      </c>
      <c r="BI48" s="39">
        <f t="shared" ca="1" si="110"/>
        <v>140</v>
      </c>
      <c r="BJ48" s="39">
        <f t="shared" ca="1" si="111"/>
        <v>25</v>
      </c>
      <c r="BK48" s="39">
        <f t="shared" ca="1" si="112"/>
        <v>20</v>
      </c>
      <c r="BL48" s="39">
        <f t="shared" ca="1" si="113"/>
        <v>20</v>
      </c>
      <c r="BM48" s="39">
        <f t="shared" ca="1" si="114"/>
        <v>12</v>
      </c>
      <c r="BN48" s="39">
        <f t="shared" ca="1" si="115"/>
        <v>15</v>
      </c>
      <c r="BO48" s="39">
        <f t="shared" ca="1" si="116"/>
        <v>15</v>
      </c>
      <c r="BP48" s="39">
        <f t="shared" ca="1" si="117"/>
        <v>12</v>
      </c>
      <c r="BQ48" s="39">
        <f t="shared" ca="1" si="118"/>
        <v>25</v>
      </c>
      <c r="BR48" s="39">
        <f t="shared" ca="1" si="119"/>
        <v>8</v>
      </c>
      <c r="BS48" s="57">
        <f t="shared" ca="1" si="120"/>
        <v>15</v>
      </c>
      <c r="BT48" s="39">
        <f t="shared" ca="1" si="76"/>
        <v>150</v>
      </c>
      <c r="BU48" s="39">
        <f t="shared" ca="1" si="77"/>
        <v>40</v>
      </c>
      <c r="BV48" s="39">
        <f t="shared" ca="1" si="78"/>
        <v>700</v>
      </c>
    </row>
    <row r="49" spans="1:74" x14ac:dyDescent="0.15">
      <c r="A49" s="37" t="s">
        <v>305</v>
      </c>
      <c r="B49" s="53">
        <f t="shared" ca="1" si="0"/>
        <v>42696</v>
      </c>
      <c r="C49" s="39">
        <f t="shared" ca="1" si="50"/>
        <v>74.588999999999999</v>
      </c>
      <c r="D49" s="39">
        <f t="shared" ref="D49:D54" ca="1" si="121">IF(AB49=0,"水位なし",$CA$4-AB49)</f>
        <v>69.316299999999998</v>
      </c>
      <c r="E49" s="39">
        <f t="shared" ca="1" si="51"/>
        <v>58.975000000000001</v>
      </c>
      <c r="F49" s="39">
        <f t="shared" ca="1" si="52"/>
        <v>54.847000000000001</v>
      </c>
      <c r="G49" s="39">
        <f t="shared" ca="1" si="53"/>
        <v>53.106999999999992</v>
      </c>
      <c r="H49" s="39">
        <f t="shared" ca="1" si="54"/>
        <v>51.678000000000004</v>
      </c>
      <c r="I49" s="39">
        <f t="shared" ca="1" si="55"/>
        <v>51.499000000000002</v>
      </c>
      <c r="J49" s="39">
        <f t="shared" ca="1" si="56"/>
        <v>64.743299999999991</v>
      </c>
      <c r="K49" s="39">
        <f t="shared" ca="1" si="57"/>
        <v>59.386699999999998</v>
      </c>
      <c r="L49" s="39">
        <f t="shared" ca="1" si="58"/>
        <v>57.4208</v>
      </c>
      <c r="M49" s="39">
        <f t="shared" ca="1" si="59"/>
        <v>54.077300000000008</v>
      </c>
      <c r="N49" s="39">
        <f t="shared" ca="1" si="60"/>
        <v>52.758899999999997</v>
      </c>
      <c r="O49" s="39">
        <f t="shared" ca="1" si="61"/>
        <v>51.304200000000002</v>
      </c>
      <c r="P49" s="39">
        <f t="shared" ca="1" si="62"/>
        <v>50.713999999999999</v>
      </c>
      <c r="Q49" s="39">
        <f t="shared" ca="1" si="63"/>
        <v>50.63900000000001</v>
      </c>
      <c r="R49" s="39">
        <f t="shared" ca="1" si="64"/>
        <v>51.070999999999998</v>
      </c>
      <c r="S49" s="39">
        <f t="shared" ca="1" si="65"/>
        <v>67.195999999999998</v>
      </c>
      <c r="T49" s="39">
        <f t="shared" ca="1" si="66"/>
        <v>61.866999999999997</v>
      </c>
      <c r="U49" s="39">
        <f t="shared" ca="1" si="67"/>
        <v>53.473999999999997</v>
      </c>
      <c r="V49" s="39">
        <f t="shared" ca="1" si="68"/>
        <v>54.647999999999996</v>
      </c>
      <c r="W49" s="57">
        <f t="shared" ca="1" si="69"/>
        <v>52.778999999999996</v>
      </c>
      <c r="X49" s="57">
        <f t="shared" ca="1" si="70"/>
        <v>97.402999999999977</v>
      </c>
      <c r="Y49" s="57">
        <f t="shared" ca="1" si="71"/>
        <v>80.927999999999983</v>
      </c>
      <c r="Z49" s="57">
        <f t="shared" ca="1" si="72"/>
        <v>99.76700000000001</v>
      </c>
      <c r="AA49" s="58">
        <f t="shared" ca="1" si="79"/>
        <v>3.605</v>
      </c>
      <c r="AB49" s="39">
        <f t="shared" ca="1" si="80"/>
        <v>8.8949999999999996</v>
      </c>
      <c r="AC49" s="39">
        <f t="shared" ca="1" si="81"/>
        <v>19.195</v>
      </c>
      <c r="AD49" s="39">
        <f t="shared" ca="1" si="82"/>
        <v>23.335000000000001</v>
      </c>
      <c r="AE49" s="39">
        <f t="shared" ca="1" si="83"/>
        <v>25.082000000000001</v>
      </c>
      <c r="AF49" s="39">
        <f t="shared" ca="1" si="84"/>
        <v>26.472000000000001</v>
      </c>
      <c r="AG49" s="39">
        <f t="shared" ca="1" si="85"/>
        <v>26.695</v>
      </c>
      <c r="AH49" s="39">
        <f t="shared" ca="1" si="86"/>
        <v>7.84</v>
      </c>
      <c r="AI49" s="39">
        <f t="shared" ca="1" si="87"/>
        <v>13.204000000000001</v>
      </c>
      <c r="AJ49" s="39">
        <f t="shared" ca="1" si="88"/>
        <v>15.319000000000001</v>
      </c>
      <c r="AK49" s="39">
        <f t="shared" ca="1" si="89"/>
        <v>18.535</v>
      </c>
      <c r="AL49" s="39">
        <f t="shared" ca="1" si="90"/>
        <v>19.904</v>
      </c>
      <c r="AM49" s="39">
        <f t="shared" ca="1" si="91"/>
        <v>21.213000000000001</v>
      </c>
      <c r="AN49" s="39">
        <f t="shared" ca="1" si="92"/>
        <v>21.853999999999999</v>
      </c>
      <c r="AO49" s="39">
        <f t="shared" ca="1" si="93"/>
        <v>22.044</v>
      </c>
      <c r="AP49" s="39">
        <f t="shared" ca="1" si="94"/>
        <v>23.216999999999999</v>
      </c>
      <c r="AQ49" s="39">
        <f t="shared" ca="1" si="95"/>
        <v>33.298000000000002</v>
      </c>
      <c r="AR49" s="39">
        <f t="shared" ca="1" si="96"/>
        <v>24.643999999999998</v>
      </c>
      <c r="AS49" s="39">
        <f t="shared" ca="1" si="97"/>
        <v>40.472000000000001</v>
      </c>
      <c r="AT49" s="39">
        <f t="shared" ca="1" si="98"/>
        <v>39.302999999999997</v>
      </c>
      <c r="AU49" s="57">
        <f t="shared" ca="1" si="99"/>
        <v>41.152000000000001</v>
      </c>
      <c r="AV49" s="39">
        <f t="shared" ca="1" si="73"/>
        <v>31.513999999999999</v>
      </c>
      <c r="AW49" s="39">
        <f t="shared" ca="1" si="74"/>
        <v>48.162999999999997</v>
      </c>
      <c r="AX49" s="39">
        <f t="shared" ca="1" si="75"/>
        <v>29.632999999999999</v>
      </c>
      <c r="AY49" s="58">
        <f t="shared" ca="1" si="100"/>
        <v>60</v>
      </c>
      <c r="AZ49" s="39">
        <f t="shared" ca="1" si="101"/>
        <v>180</v>
      </c>
      <c r="BA49" s="39">
        <f t="shared" ca="1" si="102"/>
        <v>40</v>
      </c>
      <c r="BB49" s="39">
        <f t="shared" ca="1" si="103"/>
        <v>30</v>
      </c>
      <c r="BC49" s="39">
        <f t="shared" ca="1" si="104"/>
        <v>30</v>
      </c>
      <c r="BD49" s="39">
        <f t="shared" ca="1" si="105"/>
        <v>30</v>
      </c>
      <c r="BE49" s="39">
        <f t="shared" ca="1" si="106"/>
        <v>15</v>
      </c>
      <c r="BF49" s="39">
        <f t="shared" ca="1" si="107"/>
        <v>60</v>
      </c>
      <c r="BG49" s="39">
        <f t="shared" ca="1" si="108"/>
        <v>250</v>
      </c>
      <c r="BH49" s="39">
        <f t="shared" ca="1" si="109"/>
        <v>800</v>
      </c>
      <c r="BI49" s="39">
        <f t="shared" ca="1" si="110"/>
        <v>80</v>
      </c>
      <c r="BJ49" s="39">
        <f t="shared" ca="1" si="111"/>
        <v>20</v>
      </c>
      <c r="BK49" s="39">
        <f t="shared" ca="1" si="112"/>
        <v>15</v>
      </c>
      <c r="BL49" s="39">
        <f t="shared" ca="1" si="113"/>
        <v>20</v>
      </c>
      <c r="BM49" s="39">
        <f t="shared" ca="1" si="114"/>
        <v>20</v>
      </c>
      <c r="BN49" s="39">
        <f t="shared" ca="1" si="115"/>
        <v>20</v>
      </c>
      <c r="BO49" s="39">
        <f t="shared" ca="1" si="116"/>
        <v>15</v>
      </c>
      <c r="BP49" s="39">
        <f t="shared" ca="1" si="117"/>
        <v>15</v>
      </c>
      <c r="BQ49" s="39">
        <f t="shared" ca="1" si="118"/>
        <v>30</v>
      </c>
      <c r="BR49" s="39">
        <f t="shared" ca="1" si="119"/>
        <v>10</v>
      </c>
      <c r="BS49" s="57">
        <f t="shared" ca="1" si="120"/>
        <v>12</v>
      </c>
      <c r="BT49" s="39">
        <f t="shared" ca="1" si="76"/>
        <v>160</v>
      </c>
      <c r="BU49" s="39">
        <f t="shared" ca="1" si="77"/>
        <v>40</v>
      </c>
      <c r="BV49" s="39">
        <f t="shared" ca="1" si="78"/>
        <v>700</v>
      </c>
    </row>
    <row r="50" spans="1:74" x14ac:dyDescent="0.15">
      <c r="A50" s="37" t="s">
        <v>309</v>
      </c>
      <c r="B50" s="53">
        <f t="shared" ca="1" si="0"/>
        <v>42703</v>
      </c>
      <c r="C50" s="39">
        <f t="shared" ca="1" si="50"/>
        <v>76.653000000000006</v>
      </c>
      <c r="D50" s="39">
        <f t="shared" ca="1" si="121"/>
        <v>69.490299999999991</v>
      </c>
      <c r="E50" s="39">
        <f t="shared" ca="1" si="51"/>
        <v>58.938000000000002</v>
      </c>
      <c r="F50" s="39">
        <f t="shared" ca="1" si="52"/>
        <v>54.97</v>
      </c>
      <c r="G50" s="39">
        <f t="shared" ca="1" si="53"/>
        <v>53.11099999999999</v>
      </c>
      <c r="H50" s="39">
        <f t="shared" ca="1" si="54"/>
        <v>51.716000000000008</v>
      </c>
      <c r="I50" s="39">
        <f t="shared" ca="1" si="55"/>
        <v>51.602000000000004</v>
      </c>
      <c r="J50" s="39">
        <f t="shared" ca="1" si="56"/>
        <v>64.8673</v>
      </c>
      <c r="K50" s="39">
        <f t="shared" ca="1" si="57"/>
        <v>59.464700000000001</v>
      </c>
      <c r="L50" s="39">
        <f t="shared" ca="1" si="58"/>
        <v>57.378799999999998</v>
      </c>
      <c r="M50" s="39">
        <f t="shared" ca="1" si="59"/>
        <v>54.060300000000005</v>
      </c>
      <c r="N50" s="39">
        <f t="shared" ca="1" si="60"/>
        <v>52.737899999999996</v>
      </c>
      <c r="O50" s="39">
        <f t="shared" ca="1" si="61"/>
        <v>51.254199999999997</v>
      </c>
      <c r="P50" s="39">
        <f t="shared" ca="1" si="62"/>
        <v>50.704999999999998</v>
      </c>
      <c r="Q50" s="39">
        <f t="shared" ca="1" si="63"/>
        <v>50.628000000000007</v>
      </c>
      <c r="R50" s="39">
        <f t="shared" ca="1" si="64"/>
        <v>51.091999999999999</v>
      </c>
      <c r="S50" s="39">
        <f t="shared" ca="1" si="65"/>
        <v>67.150999999999996</v>
      </c>
      <c r="T50" s="39">
        <f t="shared" ca="1" si="66"/>
        <v>61.899999999999991</v>
      </c>
      <c r="U50" s="39">
        <f t="shared" ca="1" si="67"/>
        <v>54.945999999999998</v>
      </c>
      <c r="V50" s="39">
        <f t="shared" ca="1" si="68"/>
        <v>54.629999999999995</v>
      </c>
      <c r="W50" s="57">
        <f t="shared" ca="1" si="69"/>
        <v>52.777999999999999</v>
      </c>
      <c r="X50" s="57">
        <f t="shared" ca="1" si="70"/>
        <v>97.373999999999967</v>
      </c>
      <c r="Y50" s="57">
        <f t="shared" ca="1" si="71"/>
        <v>80.890999999999977</v>
      </c>
      <c r="Z50" s="57">
        <f t="shared" ca="1" si="72"/>
        <v>99.832999999999998</v>
      </c>
      <c r="AA50" s="58">
        <f t="shared" ca="1" si="79"/>
        <v>1.5409999999999999</v>
      </c>
      <c r="AB50" s="39">
        <f t="shared" ca="1" si="80"/>
        <v>8.7210000000000001</v>
      </c>
      <c r="AC50" s="39">
        <f t="shared" ca="1" si="81"/>
        <v>19.231999999999999</v>
      </c>
      <c r="AD50" s="39">
        <f t="shared" ca="1" si="82"/>
        <v>23.212</v>
      </c>
      <c r="AE50" s="39">
        <f t="shared" ca="1" si="83"/>
        <v>25.077999999999999</v>
      </c>
      <c r="AF50" s="39">
        <f t="shared" ca="1" si="84"/>
        <v>26.434000000000001</v>
      </c>
      <c r="AG50" s="39">
        <f t="shared" ca="1" si="85"/>
        <v>26.591999999999999</v>
      </c>
      <c r="AH50" s="39">
        <f t="shared" ca="1" si="86"/>
        <v>7.7160000000000002</v>
      </c>
      <c r="AI50" s="39">
        <f t="shared" ca="1" si="87"/>
        <v>13.125999999999999</v>
      </c>
      <c r="AJ50" s="39">
        <f t="shared" ca="1" si="88"/>
        <v>15.361000000000001</v>
      </c>
      <c r="AK50" s="39">
        <f t="shared" ca="1" si="89"/>
        <v>18.552</v>
      </c>
      <c r="AL50" s="39">
        <f t="shared" ca="1" si="90"/>
        <v>19.925000000000001</v>
      </c>
      <c r="AM50" s="39">
        <f t="shared" ca="1" si="91"/>
        <v>21.263000000000002</v>
      </c>
      <c r="AN50" s="39">
        <f t="shared" ca="1" si="92"/>
        <v>21.863</v>
      </c>
      <c r="AO50" s="39">
        <f t="shared" ca="1" si="93"/>
        <v>22.055</v>
      </c>
      <c r="AP50" s="39">
        <f t="shared" ca="1" si="94"/>
        <v>23.196000000000002</v>
      </c>
      <c r="AQ50" s="39">
        <f t="shared" ca="1" si="95"/>
        <v>33.343000000000004</v>
      </c>
      <c r="AR50" s="39">
        <f t="shared" ca="1" si="96"/>
        <v>24.611000000000001</v>
      </c>
      <c r="AS50" s="39">
        <f t="shared" ca="1" si="97"/>
        <v>39</v>
      </c>
      <c r="AT50" s="39">
        <f t="shared" ca="1" si="98"/>
        <v>39.320999999999998</v>
      </c>
      <c r="AU50" s="57">
        <f t="shared" ca="1" si="99"/>
        <v>41.152999999999999</v>
      </c>
      <c r="AV50" s="39">
        <f t="shared" ca="1" si="73"/>
        <v>31.542999999999999</v>
      </c>
      <c r="AW50" s="39">
        <f t="shared" ca="1" si="74"/>
        <v>48.2</v>
      </c>
      <c r="AX50" s="39">
        <f t="shared" ca="1" si="75"/>
        <v>29.567</v>
      </c>
      <c r="AY50" s="58">
        <f t="shared" ca="1" si="100"/>
        <v>40</v>
      </c>
      <c r="AZ50" s="39">
        <f t="shared" ca="1" si="101"/>
        <v>200</v>
      </c>
      <c r="BA50" s="39">
        <f t="shared" ca="1" si="102"/>
        <v>40</v>
      </c>
      <c r="BB50" s="39">
        <f t="shared" ca="1" si="103"/>
        <v>25</v>
      </c>
      <c r="BC50" s="39">
        <f t="shared" ca="1" si="104"/>
        <v>30</v>
      </c>
      <c r="BD50" s="39">
        <f t="shared" ca="1" si="105"/>
        <v>25</v>
      </c>
      <c r="BE50" s="39">
        <f t="shared" ca="1" si="106"/>
        <v>20</v>
      </c>
      <c r="BF50" s="39">
        <f t="shared" ca="1" si="107"/>
        <v>75</v>
      </c>
      <c r="BG50" s="39">
        <f t="shared" ca="1" si="108"/>
        <v>200</v>
      </c>
      <c r="BH50" s="39">
        <f t="shared" ca="1" si="109"/>
        <v>200</v>
      </c>
      <c r="BI50" s="39">
        <f t="shared" ca="1" si="110"/>
        <v>80</v>
      </c>
      <c r="BJ50" s="39">
        <f t="shared" ca="1" si="111"/>
        <v>20</v>
      </c>
      <c r="BK50" s="39">
        <f t="shared" ca="1" si="112"/>
        <v>15</v>
      </c>
      <c r="BL50" s="39">
        <f t="shared" ca="1" si="113"/>
        <v>15</v>
      </c>
      <c r="BM50" s="39">
        <f t="shared" ca="1" si="114"/>
        <v>12</v>
      </c>
      <c r="BN50" s="39">
        <f t="shared" ca="1" si="115"/>
        <v>20</v>
      </c>
      <c r="BO50" s="39">
        <f t="shared" ca="1" si="116"/>
        <v>12</v>
      </c>
      <c r="BP50" s="39">
        <f t="shared" ca="1" si="117"/>
        <v>20</v>
      </c>
      <c r="BQ50" s="39">
        <f t="shared" ca="1" si="118"/>
        <v>30</v>
      </c>
      <c r="BR50" s="39">
        <f t="shared" ca="1" si="119"/>
        <v>10</v>
      </c>
      <c r="BS50" s="57">
        <f t="shared" ca="1" si="120"/>
        <v>12</v>
      </c>
      <c r="BT50" s="39">
        <f t="shared" ca="1" si="76"/>
        <v>150</v>
      </c>
      <c r="BU50" s="39">
        <f t="shared" ca="1" si="77"/>
        <v>30</v>
      </c>
      <c r="BV50" s="39">
        <f t="shared" ca="1" si="78"/>
        <v>700</v>
      </c>
    </row>
    <row r="51" spans="1:74" x14ac:dyDescent="0.15">
      <c r="A51" s="37" t="s">
        <v>311</v>
      </c>
      <c r="B51" s="53">
        <f t="shared" ca="1" si="0"/>
        <v>42710</v>
      </c>
      <c r="C51" s="39">
        <f t="shared" ca="1" si="50"/>
        <v>76.460999999999999</v>
      </c>
      <c r="D51" s="39">
        <f t="shared" ca="1" si="121"/>
        <v>69.255299999999991</v>
      </c>
      <c r="E51" s="39">
        <f t="shared" ca="1" si="51"/>
        <v>59.022000000000006</v>
      </c>
      <c r="F51" s="39">
        <f t="shared" ca="1" si="52"/>
        <v>54.962000000000003</v>
      </c>
      <c r="G51" s="39">
        <f t="shared" ca="1" si="53"/>
        <v>53.141999999999996</v>
      </c>
      <c r="H51" s="39">
        <f t="shared" ca="1" si="54"/>
        <v>51.643000000000001</v>
      </c>
      <c r="I51" s="39">
        <f t="shared" ca="1" si="55"/>
        <v>51.648000000000003</v>
      </c>
      <c r="J51" s="39">
        <f t="shared" ca="1" si="56"/>
        <v>64.810299999999998</v>
      </c>
      <c r="K51" s="39">
        <f t="shared" ca="1" si="57"/>
        <v>59.374699999999997</v>
      </c>
      <c r="L51" s="39">
        <f t="shared" ca="1" si="58"/>
        <v>57.3628</v>
      </c>
      <c r="M51" s="39">
        <f t="shared" ca="1" si="59"/>
        <v>54.007300000000001</v>
      </c>
      <c r="N51" s="39">
        <f t="shared" ca="1" si="60"/>
        <v>52.663899999999998</v>
      </c>
      <c r="O51" s="39">
        <f t="shared" ca="1" si="61"/>
        <v>51.185200000000002</v>
      </c>
      <c r="P51" s="39">
        <f t="shared" ca="1" si="62"/>
        <v>50.592999999999996</v>
      </c>
      <c r="Q51" s="39">
        <f t="shared" ca="1" si="63"/>
        <v>50.692000000000007</v>
      </c>
      <c r="R51" s="39">
        <f t="shared" ca="1" si="64"/>
        <v>50.923999999999992</v>
      </c>
      <c r="S51" s="39">
        <f t="shared" ca="1" si="65"/>
        <v>67.23599999999999</v>
      </c>
      <c r="T51" s="39">
        <f t="shared" ca="1" si="66"/>
        <v>62.106999999999999</v>
      </c>
      <c r="U51" s="39">
        <f t="shared" ca="1" si="67"/>
        <v>54.375</v>
      </c>
      <c r="V51" s="39">
        <f t="shared" ca="1" si="68"/>
        <v>54.844999999999992</v>
      </c>
      <c r="W51" s="57">
        <f t="shared" ca="1" si="69"/>
        <v>52.927</v>
      </c>
      <c r="X51" s="57">
        <f t="shared" ca="1" si="70"/>
        <v>97.559999999999974</v>
      </c>
      <c r="Y51" s="57">
        <f t="shared" ca="1" si="71"/>
        <v>80.665999999999983</v>
      </c>
      <c r="Z51" s="57">
        <f t="shared" ca="1" si="72"/>
        <v>99.64200000000001</v>
      </c>
      <c r="AA51" s="58">
        <f t="shared" ca="1" si="79"/>
        <v>1.7330000000000001</v>
      </c>
      <c r="AB51" s="39">
        <f t="shared" ca="1" si="80"/>
        <v>8.9559999999999995</v>
      </c>
      <c r="AC51" s="39">
        <f t="shared" ca="1" si="81"/>
        <v>19.148</v>
      </c>
      <c r="AD51" s="39">
        <f t="shared" ca="1" si="82"/>
        <v>23.22</v>
      </c>
      <c r="AE51" s="39">
        <f t="shared" ca="1" si="83"/>
        <v>25.047000000000001</v>
      </c>
      <c r="AF51" s="39">
        <f t="shared" ca="1" si="84"/>
        <v>26.507000000000001</v>
      </c>
      <c r="AG51" s="39">
        <f t="shared" ca="1" si="85"/>
        <v>26.545999999999999</v>
      </c>
      <c r="AH51" s="39">
        <f t="shared" ca="1" si="86"/>
        <v>7.7729999999999997</v>
      </c>
      <c r="AI51" s="39">
        <f t="shared" ca="1" si="87"/>
        <v>13.215999999999999</v>
      </c>
      <c r="AJ51" s="39">
        <f t="shared" ca="1" si="88"/>
        <v>15.377000000000001</v>
      </c>
      <c r="AK51" s="39">
        <f t="shared" ca="1" si="89"/>
        <v>18.605</v>
      </c>
      <c r="AL51" s="39">
        <f t="shared" ca="1" si="90"/>
        <v>19.998999999999999</v>
      </c>
      <c r="AM51" s="39">
        <f t="shared" ca="1" si="91"/>
        <v>21.332000000000001</v>
      </c>
      <c r="AN51" s="39">
        <f t="shared" ca="1" si="92"/>
        <v>21.975000000000001</v>
      </c>
      <c r="AO51" s="39">
        <f t="shared" ca="1" si="93"/>
        <v>21.991</v>
      </c>
      <c r="AP51" s="39">
        <f t="shared" ca="1" si="94"/>
        <v>23.364000000000001</v>
      </c>
      <c r="AQ51" s="39">
        <f t="shared" ca="1" si="95"/>
        <v>33.258000000000003</v>
      </c>
      <c r="AR51" s="39">
        <f t="shared" ca="1" si="96"/>
        <v>24.404</v>
      </c>
      <c r="AS51" s="39">
        <f t="shared" ca="1" si="97"/>
        <v>39.570999999999998</v>
      </c>
      <c r="AT51" s="39">
        <f t="shared" ca="1" si="98"/>
        <v>39.106000000000002</v>
      </c>
      <c r="AU51" s="57">
        <f t="shared" ca="1" si="99"/>
        <v>41.003999999999998</v>
      </c>
      <c r="AV51" s="39">
        <f t="shared" ca="1" si="73"/>
        <v>31.356999999999999</v>
      </c>
      <c r="AW51" s="39">
        <f t="shared" ca="1" si="74"/>
        <v>48.424999999999997</v>
      </c>
      <c r="AX51" s="39">
        <f t="shared" ca="1" si="75"/>
        <v>29.757999999999999</v>
      </c>
      <c r="AY51" s="58">
        <f t="shared" ca="1" si="100"/>
        <v>40</v>
      </c>
      <c r="AZ51" s="39">
        <f t="shared" ca="1" si="101"/>
        <v>200</v>
      </c>
      <c r="BA51" s="39">
        <f t="shared" ca="1" si="102"/>
        <v>40</v>
      </c>
      <c r="BB51" s="39">
        <f t="shared" ca="1" si="103"/>
        <v>25</v>
      </c>
      <c r="BC51" s="39">
        <f t="shared" ca="1" si="104"/>
        <v>30</v>
      </c>
      <c r="BD51" s="39">
        <f t="shared" ca="1" si="105"/>
        <v>25</v>
      </c>
      <c r="BE51" s="39">
        <f t="shared" ca="1" si="106"/>
        <v>20</v>
      </c>
      <c r="BF51" s="39">
        <f t="shared" ca="1" si="107"/>
        <v>50</v>
      </c>
      <c r="BG51" s="39">
        <f t="shared" ca="1" si="108"/>
        <v>200</v>
      </c>
      <c r="BH51" s="39">
        <f t="shared" ca="1" si="109"/>
        <v>200</v>
      </c>
      <c r="BI51" s="39">
        <f t="shared" ca="1" si="110"/>
        <v>150</v>
      </c>
      <c r="BJ51" s="39">
        <f t="shared" ca="1" si="111"/>
        <v>15</v>
      </c>
      <c r="BK51" s="39">
        <f t="shared" ca="1" si="112"/>
        <v>15</v>
      </c>
      <c r="BL51" s="39">
        <f t="shared" ca="1" si="113"/>
        <v>15</v>
      </c>
      <c r="BM51" s="39">
        <f t="shared" ca="1" si="114"/>
        <v>15</v>
      </c>
      <c r="BN51" s="39">
        <f t="shared" ca="1" si="115"/>
        <v>15</v>
      </c>
      <c r="BO51" s="39">
        <f t="shared" ca="1" si="116"/>
        <v>12</v>
      </c>
      <c r="BP51" s="39">
        <f t="shared" ca="1" si="117"/>
        <v>20</v>
      </c>
      <c r="BQ51" s="39">
        <f t="shared" ca="1" si="118"/>
        <v>30</v>
      </c>
      <c r="BR51" s="39">
        <f t="shared" ca="1" si="119"/>
        <v>10</v>
      </c>
      <c r="BS51" s="57">
        <f t="shared" ca="1" si="120"/>
        <v>12</v>
      </c>
      <c r="BT51" s="39">
        <f t="shared" ca="1" si="76"/>
        <v>150</v>
      </c>
      <c r="BU51" s="39">
        <f t="shared" ca="1" si="77"/>
        <v>40</v>
      </c>
      <c r="BV51" s="39">
        <f t="shared" ca="1" si="78"/>
        <v>700</v>
      </c>
    </row>
    <row r="52" spans="1:74" x14ac:dyDescent="0.15">
      <c r="A52" s="37" t="s">
        <v>316</v>
      </c>
      <c r="B52" s="53">
        <f t="shared" ca="1" si="0"/>
        <v>42717</v>
      </c>
      <c r="C52" s="39">
        <f t="shared" ca="1" si="50"/>
        <v>74.234000000000009</v>
      </c>
      <c r="D52" s="39">
        <f t="shared" ca="1" si="121"/>
        <v>69.10629999999999</v>
      </c>
      <c r="E52" s="39">
        <f t="shared" ca="1" si="51"/>
        <v>58.915999999999997</v>
      </c>
      <c r="F52" s="39">
        <f t="shared" ca="1" si="52"/>
        <v>55.103999999999999</v>
      </c>
      <c r="G52" s="39">
        <f t="shared" ca="1" si="53"/>
        <v>53.177999999999997</v>
      </c>
      <c r="H52" s="39">
        <f t="shared" ca="1" si="54"/>
        <v>51.647000000000006</v>
      </c>
      <c r="I52" s="39">
        <f t="shared" ca="1" si="55"/>
        <v>51.451999999999998</v>
      </c>
      <c r="J52" s="39">
        <f t="shared" ca="1" si="56"/>
        <v>64.687299999999993</v>
      </c>
      <c r="K52" s="39">
        <f t="shared" ca="1" si="57"/>
        <v>59.383699999999997</v>
      </c>
      <c r="L52" s="39">
        <f t="shared" ca="1" si="58"/>
        <v>57.407800000000002</v>
      </c>
      <c r="M52" s="39">
        <f t="shared" ca="1" si="59"/>
        <v>54.214300000000009</v>
      </c>
      <c r="N52" s="39">
        <f t="shared" ca="1" si="60"/>
        <v>52.780899999999988</v>
      </c>
      <c r="O52" s="39">
        <f t="shared" ca="1" si="61"/>
        <v>51.247200000000007</v>
      </c>
      <c r="P52" s="39">
        <f t="shared" ca="1" si="62"/>
        <v>50.625</v>
      </c>
      <c r="Q52" s="39">
        <f t="shared" ca="1" si="63"/>
        <v>50.59</v>
      </c>
      <c r="R52" s="39">
        <f t="shared" ca="1" si="64"/>
        <v>51.042000000000002</v>
      </c>
      <c r="S52" s="39">
        <f t="shared" ca="1" si="65"/>
        <v>67.14</v>
      </c>
      <c r="T52" s="39">
        <f t="shared" ca="1" si="66"/>
        <v>61.869</v>
      </c>
      <c r="U52" s="39">
        <f t="shared" ca="1" si="67"/>
        <v>53.422999999999995</v>
      </c>
      <c r="V52" s="39">
        <f t="shared" ca="1" si="68"/>
        <v>54.688999999999993</v>
      </c>
      <c r="W52" s="57">
        <f t="shared" ca="1" si="69"/>
        <v>52.754999999999995</v>
      </c>
      <c r="X52" s="57">
        <f t="shared" ca="1" si="70"/>
        <v>97.46999999999997</v>
      </c>
      <c r="Y52" s="57">
        <f t="shared" ca="1" si="71"/>
        <v>80.916999999999973</v>
      </c>
      <c r="Z52" s="57">
        <f t="shared" ca="1" si="72"/>
        <v>99.927000000000007</v>
      </c>
      <c r="AA52" s="58">
        <f t="shared" ca="1" si="79"/>
        <v>3.96</v>
      </c>
      <c r="AB52" s="39">
        <f t="shared" ca="1" si="80"/>
        <v>9.1050000000000004</v>
      </c>
      <c r="AC52" s="39">
        <f t="shared" ca="1" si="81"/>
        <v>19.254000000000001</v>
      </c>
      <c r="AD52" s="39">
        <f t="shared" ca="1" si="82"/>
        <v>23.077999999999999</v>
      </c>
      <c r="AE52" s="39">
        <f t="shared" ca="1" si="83"/>
        <v>25.010999999999999</v>
      </c>
      <c r="AF52" s="39">
        <f t="shared" ca="1" si="84"/>
        <v>26.503</v>
      </c>
      <c r="AG52" s="39">
        <f t="shared" ca="1" si="85"/>
        <v>26.742000000000001</v>
      </c>
      <c r="AH52" s="39">
        <f t="shared" ca="1" si="86"/>
        <v>7.8959999999999999</v>
      </c>
      <c r="AI52" s="39">
        <f t="shared" ca="1" si="87"/>
        <v>13.207000000000001</v>
      </c>
      <c r="AJ52" s="39">
        <f t="shared" ca="1" si="88"/>
        <v>15.332000000000001</v>
      </c>
      <c r="AK52" s="39">
        <f t="shared" ca="1" si="89"/>
        <v>18.398</v>
      </c>
      <c r="AL52" s="39">
        <f t="shared" ca="1" si="90"/>
        <v>19.882000000000001</v>
      </c>
      <c r="AM52" s="39">
        <f t="shared" ca="1" si="91"/>
        <v>21.27</v>
      </c>
      <c r="AN52" s="39">
        <f t="shared" ca="1" si="92"/>
        <v>21.943000000000001</v>
      </c>
      <c r="AO52" s="39">
        <f t="shared" ca="1" si="93"/>
        <v>22.093</v>
      </c>
      <c r="AP52" s="39">
        <f t="shared" ca="1" si="94"/>
        <v>23.245999999999999</v>
      </c>
      <c r="AQ52" s="39">
        <f t="shared" ca="1" si="95"/>
        <v>33.353999999999999</v>
      </c>
      <c r="AR52" s="39">
        <f t="shared" ca="1" si="96"/>
        <v>24.641999999999999</v>
      </c>
      <c r="AS52" s="39">
        <f t="shared" ca="1" si="97"/>
        <v>40.523000000000003</v>
      </c>
      <c r="AT52" s="39">
        <f t="shared" ca="1" si="98"/>
        <v>39.262</v>
      </c>
      <c r="AU52" s="57">
        <f t="shared" ca="1" si="99"/>
        <v>41.176000000000002</v>
      </c>
      <c r="AV52" s="39">
        <f t="shared" ca="1" si="73"/>
        <v>31.446999999999999</v>
      </c>
      <c r="AW52" s="39">
        <f t="shared" ca="1" si="74"/>
        <v>48.173999999999999</v>
      </c>
      <c r="AX52" s="39">
        <f t="shared" ca="1" si="75"/>
        <v>29.472999999999999</v>
      </c>
      <c r="AY52" s="58">
        <f t="shared" ca="1" si="100"/>
        <v>50</v>
      </c>
      <c r="AZ52" s="39">
        <f t="shared" ca="1" si="101"/>
        <v>200</v>
      </c>
      <c r="BA52" s="39">
        <f t="shared" ca="1" si="102"/>
        <v>30</v>
      </c>
      <c r="BB52" s="39">
        <f t="shared" ca="1" si="103"/>
        <v>30</v>
      </c>
      <c r="BC52" s="39">
        <f t="shared" ca="1" si="104"/>
        <v>30</v>
      </c>
      <c r="BD52" s="39">
        <f t="shared" ca="1" si="105"/>
        <v>25</v>
      </c>
      <c r="BE52" s="39">
        <f t="shared" ca="1" si="106"/>
        <v>20</v>
      </c>
      <c r="BF52" s="39">
        <f t="shared" ca="1" si="107"/>
        <v>75</v>
      </c>
      <c r="BG52" s="39">
        <f t="shared" ca="1" si="108"/>
        <v>280</v>
      </c>
      <c r="BH52" s="39">
        <f t="shared" ca="1" si="109"/>
        <v>350</v>
      </c>
      <c r="BI52" s="39">
        <f t="shared" ca="1" si="110"/>
        <v>100</v>
      </c>
      <c r="BJ52" s="39">
        <f t="shared" ca="1" si="111"/>
        <v>20</v>
      </c>
      <c r="BK52" s="39">
        <f t="shared" ca="1" si="112"/>
        <v>15</v>
      </c>
      <c r="BL52" s="39">
        <f t="shared" ca="1" si="113"/>
        <v>20</v>
      </c>
      <c r="BM52" s="39">
        <f t="shared" ca="1" si="114"/>
        <v>15</v>
      </c>
      <c r="BN52" s="39">
        <f t="shared" ca="1" si="115"/>
        <v>20</v>
      </c>
      <c r="BO52" s="39">
        <f t="shared" ca="1" si="116"/>
        <v>12</v>
      </c>
      <c r="BP52" s="39">
        <f t="shared" ca="1" si="117"/>
        <v>15</v>
      </c>
      <c r="BQ52" s="39">
        <f t="shared" ca="1" si="118"/>
        <v>30</v>
      </c>
      <c r="BR52" s="39">
        <f t="shared" ca="1" si="119"/>
        <v>10</v>
      </c>
      <c r="BS52" s="57">
        <f t="shared" ca="1" si="120"/>
        <v>12</v>
      </c>
      <c r="BT52" s="39">
        <f t="shared" ca="1" si="76"/>
        <v>150</v>
      </c>
      <c r="BU52" s="39">
        <f t="shared" ca="1" si="77"/>
        <v>30</v>
      </c>
      <c r="BV52" s="39">
        <f t="shared" ca="1" si="78"/>
        <v>700</v>
      </c>
    </row>
    <row r="53" spans="1:74" x14ac:dyDescent="0.15">
      <c r="A53" s="37" t="s">
        <v>320</v>
      </c>
      <c r="B53" s="53">
        <f t="shared" ca="1" si="0"/>
        <v>42724</v>
      </c>
      <c r="C53" s="39">
        <f t="shared" ca="1" si="50"/>
        <v>74.408000000000001</v>
      </c>
      <c r="D53" s="39">
        <f t="shared" ca="1" si="121"/>
        <v>69.258299999999991</v>
      </c>
      <c r="E53" s="39">
        <f t="shared" ca="1" si="51"/>
        <v>58.887</v>
      </c>
      <c r="F53" s="39">
        <f t="shared" ca="1" si="52"/>
        <v>55.174000000000007</v>
      </c>
      <c r="G53" s="39">
        <f t="shared" ca="1" si="53"/>
        <v>53.183999999999997</v>
      </c>
      <c r="H53" s="39">
        <f t="shared" ca="1" si="54"/>
        <v>51.654000000000011</v>
      </c>
      <c r="I53" s="39">
        <f t="shared" ca="1" si="55"/>
        <v>51.510000000000005</v>
      </c>
      <c r="J53" s="39">
        <f t="shared" ca="1" si="56"/>
        <v>64.71629999999999</v>
      </c>
      <c r="K53" s="39">
        <f t="shared" ca="1" si="57"/>
        <v>59.242699999999999</v>
      </c>
      <c r="L53" s="39">
        <f t="shared" ca="1" si="58"/>
        <v>57.376800000000003</v>
      </c>
      <c r="M53" s="39">
        <f t="shared" ca="1" si="59"/>
        <v>54.216300000000004</v>
      </c>
      <c r="N53" s="39">
        <f t="shared" ca="1" si="60"/>
        <v>52.780899999999988</v>
      </c>
      <c r="O53" s="39">
        <f t="shared" ca="1" si="61"/>
        <v>51.250200000000007</v>
      </c>
      <c r="P53" s="39">
        <f t="shared" ca="1" si="62"/>
        <v>50.635999999999996</v>
      </c>
      <c r="Q53" s="39">
        <f t="shared" ca="1" si="63"/>
        <v>50.598000000000006</v>
      </c>
      <c r="R53" s="39">
        <f t="shared" ca="1" si="64"/>
        <v>50.991</v>
      </c>
      <c r="S53" s="39">
        <f t="shared" ca="1" si="65"/>
        <v>67.165999999999997</v>
      </c>
      <c r="T53" s="39">
        <f t="shared" ca="1" si="66"/>
        <v>61.986999999999995</v>
      </c>
      <c r="U53" s="39">
        <f t="shared" ca="1" si="67"/>
        <v>54.632999999999996</v>
      </c>
      <c r="V53" s="39">
        <f t="shared" ca="1" si="68"/>
        <v>54.676999999999992</v>
      </c>
      <c r="W53" s="57">
        <f t="shared" ca="1" si="69"/>
        <v>52.762999999999998</v>
      </c>
      <c r="X53" s="57">
        <f t="shared" ca="1" si="70"/>
        <v>97.46399999999997</v>
      </c>
      <c r="Y53" s="57">
        <f t="shared" ca="1" si="71"/>
        <v>80.922999999999973</v>
      </c>
      <c r="Z53" s="57">
        <f t="shared" ca="1" si="72"/>
        <v>100.04300000000001</v>
      </c>
      <c r="AA53" s="58">
        <f t="shared" ca="1" si="79"/>
        <v>3.786</v>
      </c>
      <c r="AB53" s="39">
        <f t="shared" ca="1" si="80"/>
        <v>8.9529999999999994</v>
      </c>
      <c r="AC53" s="39">
        <f t="shared" ca="1" si="81"/>
        <v>19.283000000000001</v>
      </c>
      <c r="AD53" s="39">
        <f t="shared" ca="1" si="82"/>
        <v>23.007999999999999</v>
      </c>
      <c r="AE53" s="39">
        <f t="shared" ca="1" si="83"/>
        <v>25.004999999999999</v>
      </c>
      <c r="AF53" s="39">
        <f t="shared" ca="1" si="84"/>
        <v>26.495999999999999</v>
      </c>
      <c r="AG53" s="54">
        <f t="shared" ca="1" si="85"/>
        <v>26.684000000000001</v>
      </c>
      <c r="AH53" s="39">
        <f t="shared" ca="1" si="86"/>
        <v>7.867</v>
      </c>
      <c r="AI53" s="39">
        <f t="shared" ca="1" si="87"/>
        <v>13.348000000000001</v>
      </c>
      <c r="AJ53" s="39">
        <f t="shared" ca="1" si="88"/>
        <v>15.363</v>
      </c>
      <c r="AK53" s="39">
        <f t="shared" ca="1" si="89"/>
        <v>18.396000000000001</v>
      </c>
      <c r="AL53" s="39">
        <f t="shared" ca="1" si="90"/>
        <v>19.882000000000001</v>
      </c>
      <c r="AM53" s="39">
        <f t="shared" ca="1" si="91"/>
        <v>21.266999999999999</v>
      </c>
      <c r="AN53" s="54">
        <f t="shared" ca="1" si="92"/>
        <v>21.931999999999999</v>
      </c>
      <c r="AO53" s="54">
        <f t="shared" ca="1" si="93"/>
        <v>22.085000000000001</v>
      </c>
      <c r="AP53" s="54">
        <f t="shared" ca="1" si="94"/>
        <v>23.297000000000001</v>
      </c>
      <c r="AQ53" s="54">
        <f t="shared" ca="1" si="95"/>
        <v>33.328000000000003</v>
      </c>
      <c r="AR53" s="54">
        <f t="shared" ca="1" si="96"/>
        <v>24.524000000000001</v>
      </c>
      <c r="AS53" s="54">
        <f t="shared" ca="1" si="97"/>
        <v>39.313000000000002</v>
      </c>
      <c r="AT53" s="39">
        <f t="shared" ca="1" si="98"/>
        <v>39.274000000000001</v>
      </c>
      <c r="AU53" s="57">
        <f t="shared" ca="1" si="99"/>
        <v>41.167999999999999</v>
      </c>
      <c r="AV53" s="39">
        <f t="shared" ca="1" si="73"/>
        <v>31.452999999999999</v>
      </c>
      <c r="AW53" s="39">
        <f t="shared" ca="1" si="74"/>
        <v>48.167999999999999</v>
      </c>
      <c r="AX53" s="39">
        <f t="shared" ca="1" si="75"/>
        <v>29.356999999999999</v>
      </c>
      <c r="AY53" s="58">
        <f t="shared" ca="1" si="100"/>
        <v>50</v>
      </c>
      <c r="AZ53" s="39">
        <f t="shared" ca="1" si="101"/>
        <v>200</v>
      </c>
      <c r="BA53" s="39">
        <f t="shared" ca="1" si="102"/>
        <v>40</v>
      </c>
      <c r="BB53" s="39">
        <f t="shared" ca="1" si="103"/>
        <v>30</v>
      </c>
      <c r="BC53" s="39">
        <f t="shared" ca="1" si="104"/>
        <v>30</v>
      </c>
      <c r="BD53" s="39">
        <f t="shared" ca="1" si="105"/>
        <v>30</v>
      </c>
      <c r="BE53" s="54">
        <f t="shared" ca="1" si="106"/>
        <v>20</v>
      </c>
      <c r="BF53" s="39">
        <f t="shared" ca="1" si="107"/>
        <v>60</v>
      </c>
      <c r="BG53" s="39">
        <f t="shared" ca="1" si="108"/>
        <v>250</v>
      </c>
      <c r="BH53" s="39">
        <f t="shared" ca="1" si="109"/>
        <v>450</v>
      </c>
      <c r="BI53" s="39">
        <f t="shared" ca="1" si="110"/>
        <v>75</v>
      </c>
      <c r="BJ53" s="39">
        <f t="shared" ca="1" si="111"/>
        <v>15</v>
      </c>
      <c r="BK53" s="39">
        <f t="shared" ca="1" si="112"/>
        <v>20</v>
      </c>
      <c r="BL53" s="54">
        <f t="shared" ca="1" si="113"/>
        <v>20</v>
      </c>
      <c r="BM53" s="54">
        <f t="shared" ca="1" si="114"/>
        <v>20</v>
      </c>
      <c r="BN53" s="54">
        <f t="shared" ca="1" si="115"/>
        <v>15</v>
      </c>
      <c r="BO53" s="54">
        <f t="shared" ca="1" si="116"/>
        <v>15</v>
      </c>
      <c r="BP53" s="54">
        <f t="shared" ca="1" si="117"/>
        <v>15</v>
      </c>
      <c r="BQ53" s="54">
        <f t="shared" ca="1" si="118"/>
        <v>30</v>
      </c>
      <c r="BR53" s="39">
        <f t="shared" ca="1" si="119"/>
        <v>10</v>
      </c>
      <c r="BS53" s="57">
        <f t="shared" ca="1" si="120"/>
        <v>12</v>
      </c>
      <c r="BT53" s="39">
        <f t="shared" ca="1" si="76"/>
        <v>150</v>
      </c>
      <c r="BU53" s="39">
        <f t="shared" ca="1" si="77"/>
        <v>40</v>
      </c>
      <c r="BV53" s="39">
        <f t="shared" ca="1" si="78"/>
        <v>700</v>
      </c>
    </row>
    <row r="54" spans="1:74" x14ac:dyDescent="0.15">
      <c r="A54" s="37" t="s">
        <v>324</v>
      </c>
      <c r="B54" s="53">
        <f t="shared" ca="1" si="0"/>
        <v>42731</v>
      </c>
      <c r="C54" s="39">
        <f t="shared" ca="1" si="50"/>
        <v>74.486000000000004</v>
      </c>
      <c r="D54" s="39">
        <f t="shared" ca="1" si="121"/>
        <v>69.217299999999994</v>
      </c>
      <c r="E54" s="39">
        <f t="shared" ca="1" si="51"/>
        <v>58.885000000000005</v>
      </c>
      <c r="F54" s="39">
        <f t="shared" ca="1" si="52"/>
        <v>55.279000000000003</v>
      </c>
      <c r="G54" s="39">
        <f t="shared" ca="1" si="53"/>
        <v>53.237999999999992</v>
      </c>
      <c r="H54" s="39">
        <f t="shared" ca="1" si="54"/>
        <v>51.848000000000006</v>
      </c>
      <c r="I54" s="39">
        <f t="shared" ca="1" si="55"/>
        <v>51.639000000000003</v>
      </c>
      <c r="J54" s="39">
        <f t="shared" ca="1" si="56"/>
        <v>64.688299999999998</v>
      </c>
      <c r="K54" s="39">
        <f t="shared" ca="1" si="57"/>
        <v>59.3917</v>
      </c>
      <c r="L54" s="39">
        <f t="shared" ca="1" si="58"/>
        <v>57.333800000000004</v>
      </c>
      <c r="M54" s="39">
        <f t="shared" ca="1" si="59"/>
        <v>54.2393</v>
      </c>
      <c r="N54" s="39">
        <f t="shared" ca="1" si="60"/>
        <v>52.656899999999993</v>
      </c>
      <c r="O54" s="39">
        <f t="shared" ca="1" si="61"/>
        <v>51.3262</v>
      </c>
      <c r="P54" s="39">
        <f t="shared" ca="1" si="62"/>
        <v>50.543999999999997</v>
      </c>
      <c r="Q54" s="39">
        <f t="shared" ca="1" si="63"/>
        <v>50.787000000000006</v>
      </c>
      <c r="R54" s="39">
        <f t="shared" ca="1" si="64"/>
        <v>50.920999999999992</v>
      </c>
      <c r="S54" s="39">
        <f t="shared" ca="1" si="65"/>
        <v>67.218999999999994</v>
      </c>
      <c r="T54" s="39">
        <f t="shared" ca="1" si="66"/>
        <v>62.027999999999992</v>
      </c>
      <c r="U54" s="39">
        <f t="shared" ca="1" si="67"/>
        <v>55.043999999999997</v>
      </c>
      <c r="V54" s="39">
        <f t="shared" ca="1" si="68"/>
        <v>54.542999999999992</v>
      </c>
      <c r="W54" s="57">
        <f t="shared" ca="1" si="69"/>
        <v>52.885999999999996</v>
      </c>
      <c r="X54" s="57">
        <f t="shared" ca="1" si="70"/>
        <v>97.360999999999976</v>
      </c>
      <c r="Y54" s="57">
        <f t="shared" ca="1" si="71"/>
        <v>80.856999999999971</v>
      </c>
      <c r="Z54" s="57">
        <f t="shared" ca="1" si="72"/>
        <v>99.993000000000009</v>
      </c>
      <c r="AA54" s="58">
        <f t="shared" ca="1" si="79"/>
        <v>3.7080000000000002</v>
      </c>
      <c r="AB54" s="39">
        <f t="shared" ca="1" si="80"/>
        <v>8.9939999999999998</v>
      </c>
      <c r="AC54" s="39">
        <f t="shared" ca="1" si="81"/>
        <v>19.285</v>
      </c>
      <c r="AD54" s="39">
        <f t="shared" ca="1" si="82"/>
        <v>22.902999999999999</v>
      </c>
      <c r="AE54" s="39">
        <f t="shared" ca="1" si="83"/>
        <v>24.951000000000001</v>
      </c>
      <c r="AF54" s="39">
        <f t="shared" ca="1" si="84"/>
        <v>26.302</v>
      </c>
      <c r="AG54" s="54">
        <f t="shared" ca="1" si="85"/>
        <v>26.555</v>
      </c>
      <c r="AH54" s="39">
        <f t="shared" ca="1" si="86"/>
        <v>7.8949999999999996</v>
      </c>
      <c r="AI54" s="39">
        <f t="shared" ca="1" si="87"/>
        <v>13.199</v>
      </c>
      <c r="AJ54" s="39">
        <f t="shared" ca="1" si="88"/>
        <v>15.406000000000001</v>
      </c>
      <c r="AK54" s="39">
        <f t="shared" ca="1" si="89"/>
        <v>18.373000000000001</v>
      </c>
      <c r="AL54" s="39">
        <f t="shared" ca="1" si="90"/>
        <v>20.006</v>
      </c>
      <c r="AM54" s="39">
        <f t="shared" ca="1" si="91"/>
        <v>21.190999999999999</v>
      </c>
      <c r="AN54" s="54">
        <f t="shared" ca="1" si="92"/>
        <v>22.024000000000001</v>
      </c>
      <c r="AO54" s="54">
        <f t="shared" ca="1" si="93"/>
        <v>21.896000000000001</v>
      </c>
      <c r="AP54" s="54">
        <f t="shared" ca="1" si="94"/>
        <v>23.367000000000001</v>
      </c>
      <c r="AQ54" s="54">
        <f t="shared" ca="1" si="95"/>
        <v>33.274999999999999</v>
      </c>
      <c r="AR54" s="54">
        <f t="shared" ca="1" si="96"/>
        <v>24.483000000000001</v>
      </c>
      <c r="AS54" s="54">
        <f t="shared" ca="1" si="97"/>
        <v>38.902000000000001</v>
      </c>
      <c r="AT54" s="39">
        <f t="shared" ca="1" si="98"/>
        <v>39.408000000000001</v>
      </c>
      <c r="AU54" s="39">
        <f t="shared" ca="1" si="99"/>
        <v>41.045000000000002</v>
      </c>
      <c r="AV54" s="39">
        <f t="shared" ca="1" si="73"/>
        <v>31.556000000000001</v>
      </c>
      <c r="AW54" s="39">
        <f t="shared" ca="1" si="74"/>
        <v>48.234000000000002</v>
      </c>
      <c r="AX54" s="39">
        <f t="shared" ca="1" si="75"/>
        <v>29.407</v>
      </c>
      <c r="AY54" s="58">
        <f t="shared" ca="1" si="100"/>
        <v>50</v>
      </c>
      <c r="AZ54" s="39">
        <f t="shared" ca="1" si="101"/>
        <v>200</v>
      </c>
      <c r="BA54" s="39">
        <f t="shared" ca="1" si="102"/>
        <v>40</v>
      </c>
      <c r="BB54" s="39">
        <f t="shared" ca="1" si="103"/>
        <v>30</v>
      </c>
      <c r="BC54" s="39">
        <f t="shared" ca="1" si="104"/>
        <v>30</v>
      </c>
      <c r="BD54" s="39">
        <f t="shared" ca="1" si="105"/>
        <v>30</v>
      </c>
      <c r="BE54" s="54">
        <f t="shared" ca="1" si="106"/>
        <v>15</v>
      </c>
      <c r="BF54" s="39">
        <f t="shared" ca="1" si="107"/>
        <v>50</v>
      </c>
      <c r="BG54" s="39">
        <f t="shared" ca="1" si="108"/>
        <v>200</v>
      </c>
      <c r="BH54" s="39">
        <f t="shared" ca="1" si="109"/>
        <v>300</v>
      </c>
      <c r="BI54" s="39">
        <f t="shared" ca="1" si="110"/>
        <v>75</v>
      </c>
      <c r="BJ54" s="39">
        <f t="shared" ca="1" si="111"/>
        <v>20</v>
      </c>
      <c r="BK54" s="39">
        <f t="shared" ca="1" si="112"/>
        <v>20</v>
      </c>
      <c r="BL54" s="54">
        <f t="shared" ca="1" si="113"/>
        <v>20</v>
      </c>
      <c r="BM54" s="54">
        <f t="shared" ca="1" si="114"/>
        <v>20</v>
      </c>
      <c r="BN54" s="54">
        <f t="shared" ca="1" si="115"/>
        <v>15</v>
      </c>
      <c r="BO54" s="54">
        <f t="shared" ca="1" si="116"/>
        <v>15</v>
      </c>
      <c r="BP54" s="54">
        <f t="shared" ca="1" si="117"/>
        <v>15</v>
      </c>
      <c r="BQ54" s="54">
        <f t="shared" ca="1" si="118"/>
        <v>30</v>
      </c>
      <c r="BR54" s="39">
        <f t="shared" ca="1" si="119"/>
        <v>10</v>
      </c>
      <c r="BS54" s="57">
        <f t="shared" ca="1" si="120"/>
        <v>12</v>
      </c>
      <c r="BT54" s="39">
        <f t="shared" ca="1" si="76"/>
        <v>150</v>
      </c>
      <c r="BU54" s="39">
        <f t="shared" ca="1" si="77"/>
        <v>30</v>
      </c>
      <c r="BV54" s="39">
        <f t="shared" ca="1" si="78"/>
        <v>700</v>
      </c>
    </row>
    <row r="56" spans="1:74" x14ac:dyDescent="0.15">
      <c r="A56" s="74"/>
      <c r="B56" s="38" t="s">
        <v>81</v>
      </c>
    </row>
    <row r="57" spans="1:74" x14ac:dyDescent="0.15">
      <c r="A57" s="55" t="s">
        <v>98</v>
      </c>
    </row>
    <row r="58" spans="1:74" x14ac:dyDescent="0.15">
      <c r="A58" s="55" t="s">
        <v>239</v>
      </c>
    </row>
    <row r="59" spans="1:74" x14ac:dyDescent="0.15">
      <c r="A59" s="55" t="s">
        <v>240</v>
      </c>
    </row>
    <row r="60" spans="1:74" x14ac:dyDescent="0.15">
      <c r="A60" s="55" t="s">
        <v>263</v>
      </c>
    </row>
    <row r="61" spans="1:74" x14ac:dyDescent="0.15">
      <c r="A61" s="55" t="s">
        <v>306</v>
      </c>
    </row>
    <row r="62" spans="1:74" x14ac:dyDescent="0.15">
      <c r="A62" s="55" t="s">
        <v>310</v>
      </c>
    </row>
    <row r="63" spans="1:74" x14ac:dyDescent="0.15">
      <c r="A63" s="55" t="s">
        <v>312</v>
      </c>
    </row>
    <row r="64" spans="1:74" x14ac:dyDescent="0.15">
      <c r="A64" s="55" t="s">
        <v>317</v>
      </c>
    </row>
    <row r="65" spans="1:1" x14ac:dyDescent="0.15">
      <c r="A65" s="55" t="s">
        <v>322</v>
      </c>
    </row>
    <row r="66" spans="1:1" x14ac:dyDescent="0.15">
      <c r="A66" s="55" t="s">
        <v>326</v>
      </c>
    </row>
  </sheetData>
  <mergeCells count="7">
    <mergeCell ref="BX20:BX23"/>
    <mergeCell ref="BX24:BX26"/>
    <mergeCell ref="C1:Z1"/>
    <mergeCell ref="AA1:AX1"/>
    <mergeCell ref="AY1:BV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A8" sqref="A8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42492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3.835</v>
      </c>
      <c r="C9" s="9">
        <v>9.0670000000000002</v>
      </c>
      <c r="D9" s="9">
        <v>19.335000000000001</v>
      </c>
      <c r="E9" s="9">
        <v>23.041</v>
      </c>
      <c r="F9" s="9">
        <v>25.088000000000001</v>
      </c>
      <c r="G9" s="9">
        <v>26.591999999999999</v>
      </c>
      <c r="H9" s="10">
        <v>26.8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ht="11.25" x14ac:dyDescent="0.15">
      <c r="A11" s="7" t="s">
        <v>16</v>
      </c>
      <c r="B11" s="11">
        <v>200</v>
      </c>
      <c r="C11" s="12">
        <v>200</v>
      </c>
      <c r="D11" s="12">
        <v>40</v>
      </c>
      <c r="E11" s="12">
        <v>30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93.4</v>
      </c>
      <c r="C12" s="16">
        <v>108.9</v>
      </c>
      <c r="D12" s="16">
        <v>67.7</v>
      </c>
      <c r="E12" s="16">
        <v>48.6</v>
      </c>
      <c r="F12" s="16">
        <v>64.5</v>
      </c>
      <c r="G12" s="16">
        <v>54.7</v>
      </c>
      <c r="H12" s="17">
        <v>40.4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7.952</v>
      </c>
      <c r="C16" s="9">
        <v>13.43</v>
      </c>
      <c r="D16" s="9">
        <v>15.378</v>
      </c>
      <c r="E16" s="9">
        <v>18.318000000000001</v>
      </c>
      <c r="F16" s="9">
        <v>19.952999999999999</v>
      </c>
      <c r="G16" s="9">
        <v>21.344999999999999</v>
      </c>
      <c r="H16" s="10">
        <v>21.989000000000001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31</v>
      </c>
    </row>
    <row r="18" spans="1:8" ht="11.25" x14ac:dyDescent="0.15">
      <c r="A18" s="7" t="s">
        <v>16</v>
      </c>
      <c r="B18" s="11">
        <v>40</v>
      </c>
      <c r="C18" s="12">
        <v>400</v>
      </c>
      <c r="D18" s="12">
        <v>160</v>
      </c>
      <c r="E18" s="12">
        <v>75</v>
      </c>
      <c r="F18" s="12">
        <v>15</v>
      </c>
      <c r="G18" s="12">
        <v>12</v>
      </c>
      <c r="H18" s="13">
        <v>20</v>
      </c>
    </row>
    <row r="19" spans="1:8" ht="12" thickBot="1" x14ac:dyDescent="0.2">
      <c r="A19" s="14" t="s">
        <v>17</v>
      </c>
      <c r="B19" s="15">
        <v>60.5</v>
      </c>
      <c r="C19" s="16">
        <v>139.9</v>
      </c>
      <c r="D19" s="16">
        <v>96.1</v>
      </c>
      <c r="E19" s="16">
        <v>45.4</v>
      </c>
      <c r="F19" s="16" t="s">
        <v>124</v>
      </c>
      <c r="G19" s="16">
        <v>42.4</v>
      </c>
      <c r="H19" s="17">
        <v>38.299999999999997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22.141999999999999</v>
      </c>
      <c r="C23" s="27">
        <v>23.353999999999999</v>
      </c>
      <c r="D23" s="27">
        <v>33.497</v>
      </c>
      <c r="E23" s="28">
        <v>24.728000000000002</v>
      </c>
      <c r="F23" s="8">
        <v>40.851999999999997</v>
      </c>
      <c r="G23" s="9">
        <v>39.4</v>
      </c>
      <c r="H23" s="10">
        <v>41.353999999999999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15</v>
      </c>
      <c r="D25" s="30">
        <v>10</v>
      </c>
      <c r="E25" s="32">
        <v>12</v>
      </c>
      <c r="F25" s="11">
        <v>30</v>
      </c>
      <c r="G25" s="12">
        <v>8</v>
      </c>
      <c r="H25" s="13">
        <v>12</v>
      </c>
    </row>
    <row r="26" spans="1:8" ht="12" thickBot="1" x14ac:dyDescent="0.2">
      <c r="A26" s="14" t="s">
        <v>17</v>
      </c>
      <c r="B26" s="33">
        <v>41.9</v>
      </c>
      <c r="C26" s="34">
        <v>36.799999999999997</v>
      </c>
      <c r="D26" s="73">
        <v>31.2</v>
      </c>
      <c r="E26" s="35">
        <v>38.700000000000003</v>
      </c>
      <c r="F26" s="36">
        <v>58.6</v>
      </c>
      <c r="G26" s="16">
        <v>25.7</v>
      </c>
      <c r="H26" s="17">
        <v>49.9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32.003</v>
      </c>
      <c r="C30" s="66">
        <v>48.472000000000001</v>
      </c>
      <c r="D30" s="66">
        <v>35.24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30</v>
      </c>
      <c r="D32" s="67">
        <v>700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137.5</v>
      </c>
      <c r="C33" s="70">
        <v>52.2</v>
      </c>
      <c r="D33" s="71">
        <v>369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1.25" x14ac:dyDescent="0.15">
      <c r="A35" s="75" t="s">
        <v>125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13" zoomScaleNormal="100" workbookViewId="0">
      <selection activeCell="A35" sqref="A35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142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42500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2.0990000000000002</v>
      </c>
      <c r="C9" s="9">
        <v>9.1240000000000006</v>
      </c>
      <c r="D9" s="9">
        <v>19.097000000000001</v>
      </c>
      <c r="E9" s="9">
        <v>22.968</v>
      </c>
      <c r="F9" s="9">
        <v>25.053000000000001</v>
      </c>
      <c r="G9" s="9">
        <v>26.608000000000001</v>
      </c>
      <c r="H9" s="10">
        <v>26.571999999999999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128</v>
      </c>
      <c r="H10" s="6" t="s">
        <v>129</v>
      </c>
    </row>
    <row r="11" spans="1:8" ht="11.25" x14ac:dyDescent="0.15">
      <c r="A11" s="7" t="s">
        <v>16</v>
      </c>
      <c r="B11" s="11">
        <v>75</v>
      </c>
      <c r="C11" s="12">
        <v>200</v>
      </c>
      <c r="D11" s="12">
        <v>30</v>
      </c>
      <c r="E11" s="12">
        <v>25</v>
      </c>
      <c r="F11" s="12">
        <v>40</v>
      </c>
      <c r="G11" s="12">
        <v>30</v>
      </c>
      <c r="H11" s="13">
        <v>15</v>
      </c>
    </row>
    <row r="12" spans="1:8" ht="12" thickBot="1" x14ac:dyDescent="0.2">
      <c r="A12" s="14" t="s">
        <v>17</v>
      </c>
      <c r="B12" s="15">
        <v>59</v>
      </c>
      <c r="C12" s="16">
        <v>108</v>
      </c>
      <c r="D12" s="16">
        <v>69.3</v>
      </c>
      <c r="E12" s="16">
        <v>49.8</v>
      </c>
      <c r="F12" s="16">
        <v>63.5</v>
      </c>
      <c r="G12" s="16">
        <v>53.7</v>
      </c>
      <c r="H12" s="17">
        <v>40.1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7.9649999999999999</v>
      </c>
      <c r="C16" s="9">
        <v>13.157999999999999</v>
      </c>
      <c r="D16" s="9">
        <v>15.602</v>
      </c>
      <c r="E16" s="9">
        <v>18.481000000000002</v>
      </c>
      <c r="F16" s="9">
        <v>20.14</v>
      </c>
      <c r="G16" s="9">
        <v>21.396000000000001</v>
      </c>
      <c r="H16" s="10">
        <v>22.045000000000002</v>
      </c>
    </row>
    <row r="17" spans="1:8" ht="11.25" x14ac:dyDescent="0.15">
      <c r="A17" s="7" t="s">
        <v>9</v>
      </c>
      <c r="B17" s="4" t="s">
        <v>130</v>
      </c>
      <c r="C17" s="5" t="s">
        <v>26</v>
      </c>
      <c r="D17" s="5" t="s">
        <v>27</v>
      </c>
      <c r="E17" s="5" t="s">
        <v>28</v>
      </c>
      <c r="F17" s="5" t="s">
        <v>131</v>
      </c>
      <c r="G17" s="5" t="s">
        <v>143</v>
      </c>
      <c r="H17" s="6" t="s">
        <v>31</v>
      </c>
    </row>
    <row r="18" spans="1:8" ht="11.25" x14ac:dyDescent="0.15">
      <c r="A18" s="7" t="s">
        <v>16</v>
      </c>
      <c r="B18" s="11">
        <v>40</v>
      </c>
      <c r="C18" s="12">
        <v>160</v>
      </c>
      <c r="D18" s="12">
        <v>150</v>
      </c>
      <c r="E18" s="12">
        <v>120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57.8</v>
      </c>
      <c r="C19" s="16">
        <v>97.2</v>
      </c>
      <c r="D19" s="16">
        <v>91.2</v>
      </c>
      <c r="E19" s="16">
        <v>55.9</v>
      </c>
      <c r="F19" s="16">
        <v>43.4</v>
      </c>
      <c r="G19" s="16">
        <v>40.700000000000003</v>
      </c>
      <c r="H19" s="17">
        <v>36.799999999999997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132</v>
      </c>
    </row>
    <row r="23" spans="1:8" ht="11.25" x14ac:dyDescent="0.15">
      <c r="A23" s="20" t="s">
        <v>8</v>
      </c>
      <c r="B23" s="27">
        <v>22.047999999999998</v>
      </c>
      <c r="C23" s="27">
        <v>23.446999999999999</v>
      </c>
      <c r="D23" s="27">
        <v>33.576000000000001</v>
      </c>
      <c r="E23" s="28">
        <v>24.664999999999999</v>
      </c>
      <c r="F23" s="8">
        <v>40.677999999999997</v>
      </c>
      <c r="G23" s="9">
        <v>39.363999999999997</v>
      </c>
      <c r="H23" s="10">
        <v>41.588999999999999</v>
      </c>
    </row>
    <row r="24" spans="1:8" ht="11.25" x14ac:dyDescent="0.15">
      <c r="A24" s="7" t="s">
        <v>9</v>
      </c>
      <c r="B24" s="25" t="s">
        <v>133</v>
      </c>
      <c r="C24" s="29" t="s">
        <v>134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20</v>
      </c>
      <c r="D25" s="30">
        <v>12</v>
      </c>
      <c r="E25" s="32">
        <v>12</v>
      </c>
      <c r="F25" s="11">
        <v>30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38.1</v>
      </c>
      <c r="C26" s="34">
        <v>38.1</v>
      </c>
      <c r="D26" s="73">
        <v>31.2</v>
      </c>
      <c r="E26" s="35">
        <v>38.9</v>
      </c>
      <c r="F26" s="36">
        <v>59.8</v>
      </c>
      <c r="G26" s="16">
        <v>27.2</v>
      </c>
      <c r="H26" s="17">
        <v>47.6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135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136</v>
      </c>
      <c r="C29" s="56" t="s">
        <v>137</v>
      </c>
      <c r="D29" s="56" t="s">
        <v>138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32.308999999999997</v>
      </c>
      <c r="C30" s="66">
        <v>48.75</v>
      </c>
      <c r="D30" s="66">
        <v>34.448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139</v>
      </c>
      <c r="C31" s="29" t="s">
        <v>140</v>
      </c>
      <c r="D31" s="25" t="s">
        <v>141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40</v>
      </c>
      <c r="D32" s="67">
        <v>700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132.4</v>
      </c>
      <c r="C33" s="70">
        <v>57.1</v>
      </c>
      <c r="D33" s="71">
        <v>385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1.25" x14ac:dyDescent="0.15">
      <c r="A35" s="75" t="s">
        <v>144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A35" sqref="A35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142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42507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3.8210000000000002</v>
      </c>
      <c r="C9" s="9">
        <v>8.86</v>
      </c>
      <c r="D9" s="9">
        <v>19.106000000000002</v>
      </c>
      <c r="E9" s="9">
        <v>23.248000000000001</v>
      </c>
      <c r="F9" s="9">
        <v>25.084</v>
      </c>
      <c r="G9" s="9">
        <v>26.431999999999999</v>
      </c>
      <c r="H9" s="10">
        <v>26.341999999999999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128</v>
      </c>
      <c r="H10" s="6" t="s">
        <v>115</v>
      </c>
    </row>
    <row r="11" spans="1:8" ht="11.25" x14ac:dyDescent="0.15">
      <c r="A11" s="7" t="s">
        <v>16</v>
      </c>
      <c r="B11" s="11">
        <v>150</v>
      </c>
      <c r="C11" s="12">
        <v>200</v>
      </c>
      <c r="D11" s="12">
        <v>30</v>
      </c>
      <c r="E11" s="12">
        <v>30</v>
      </c>
      <c r="F11" s="12">
        <v>20</v>
      </c>
      <c r="G11" s="12">
        <v>20</v>
      </c>
      <c r="H11" s="13">
        <v>20</v>
      </c>
    </row>
    <row r="12" spans="1:8" ht="12" thickBot="1" x14ac:dyDescent="0.2">
      <c r="A12" s="14" t="s">
        <v>17</v>
      </c>
      <c r="B12" s="15">
        <v>78.5</v>
      </c>
      <c r="C12" s="16">
        <v>112.9</v>
      </c>
      <c r="D12" s="16">
        <v>72.7</v>
      </c>
      <c r="E12" s="16">
        <v>51.1</v>
      </c>
      <c r="F12" s="16">
        <v>71.5</v>
      </c>
      <c r="G12" s="16">
        <v>57.2</v>
      </c>
      <c r="H12" s="17">
        <v>42.7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7.7370000000000001</v>
      </c>
      <c r="C16" s="9">
        <v>13.207000000000001</v>
      </c>
      <c r="D16" s="9">
        <v>15.505000000000001</v>
      </c>
      <c r="E16" s="9">
        <v>18.462</v>
      </c>
      <c r="F16" s="9">
        <v>19.943000000000001</v>
      </c>
      <c r="G16" s="9">
        <v>21.207999999999998</v>
      </c>
      <c r="H16" s="10">
        <v>21.738</v>
      </c>
    </row>
    <row r="17" spans="1:8" ht="11.25" x14ac:dyDescent="0.15">
      <c r="A17" s="7" t="s">
        <v>9</v>
      </c>
      <c r="B17" s="4" t="s">
        <v>130</v>
      </c>
      <c r="C17" s="5" t="s">
        <v>26</v>
      </c>
      <c r="D17" s="5" t="s">
        <v>27</v>
      </c>
      <c r="E17" s="5" t="s">
        <v>28</v>
      </c>
      <c r="F17" s="5" t="s">
        <v>103</v>
      </c>
      <c r="G17" s="5" t="s">
        <v>104</v>
      </c>
      <c r="H17" s="6" t="s">
        <v>31</v>
      </c>
    </row>
    <row r="18" spans="1:8" ht="11.25" x14ac:dyDescent="0.15">
      <c r="A18" s="7" t="s">
        <v>16</v>
      </c>
      <c r="B18" s="11">
        <v>50</v>
      </c>
      <c r="C18" s="12">
        <v>180</v>
      </c>
      <c r="D18" s="12">
        <v>150</v>
      </c>
      <c r="E18" s="12">
        <v>25</v>
      </c>
      <c r="F18" s="12">
        <v>25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64.7</v>
      </c>
      <c r="C19" s="16">
        <v>105.1</v>
      </c>
      <c r="D19" s="16">
        <v>92.3</v>
      </c>
      <c r="E19" s="16">
        <v>33.200000000000003</v>
      </c>
      <c r="F19" s="16">
        <v>45.4</v>
      </c>
      <c r="G19" s="16">
        <v>43.8</v>
      </c>
      <c r="H19" s="17">
        <v>38.9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21.866</v>
      </c>
      <c r="C23" s="27">
        <v>23.074999999999999</v>
      </c>
      <c r="D23" s="27">
        <v>33.351999999999997</v>
      </c>
      <c r="E23" s="28">
        <v>24.468</v>
      </c>
      <c r="F23" s="8">
        <v>40.067999999999998</v>
      </c>
      <c r="G23" s="9">
        <v>39.36</v>
      </c>
      <c r="H23" s="10">
        <v>41.174999999999997</v>
      </c>
    </row>
    <row r="24" spans="1:8" ht="11.25" x14ac:dyDescent="0.15">
      <c r="A24" s="7" t="s">
        <v>9</v>
      </c>
      <c r="B24" s="25" t="s">
        <v>78</v>
      </c>
      <c r="C24" s="29" t="s">
        <v>134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20</v>
      </c>
      <c r="D25" s="30">
        <v>15</v>
      </c>
      <c r="E25" s="32">
        <v>15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39.700000000000003</v>
      </c>
      <c r="C26" s="34">
        <v>38.299999999999997</v>
      </c>
      <c r="D26" s="73">
        <v>30.8</v>
      </c>
      <c r="E26" s="35">
        <v>39.200000000000003</v>
      </c>
      <c r="F26" s="36">
        <v>60.1</v>
      </c>
      <c r="G26" s="16">
        <v>23.7</v>
      </c>
      <c r="H26" s="17">
        <v>50.5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108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137</v>
      </c>
      <c r="D29" s="56" t="s">
        <v>138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32.003</v>
      </c>
      <c r="C30" s="66">
        <v>48.429000000000002</v>
      </c>
      <c r="D30" s="66">
        <v>34.215000000000003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140</v>
      </c>
      <c r="D31" s="25" t="s">
        <v>141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30</v>
      </c>
      <c r="D32" s="67">
        <v>800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142.4</v>
      </c>
      <c r="C33" s="70">
        <v>53.2</v>
      </c>
      <c r="D33" s="71">
        <v>397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  <row r="35" spans="1:8" ht="11.25" x14ac:dyDescent="0.15">
      <c r="A35" s="76" t="s">
        <v>145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B34" sqref="B34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157</v>
      </c>
      <c r="C7" s="125"/>
      <c r="D7" s="125"/>
      <c r="E7" s="125"/>
      <c r="F7" s="125"/>
      <c r="G7" s="125"/>
      <c r="H7" s="125"/>
    </row>
    <row r="8" spans="1:8" x14ac:dyDescent="0.15">
      <c r="A8" s="3">
        <v>42514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3.7850000000000001</v>
      </c>
      <c r="C9" s="9">
        <v>9.0020000000000007</v>
      </c>
      <c r="D9" s="9">
        <v>19.111999999999998</v>
      </c>
      <c r="E9" s="9">
        <v>23.18</v>
      </c>
      <c r="F9" s="9">
        <v>25.076000000000001</v>
      </c>
      <c r="G9" s="9">
        <v>26.582999999999998</v>
      </c>
      <c r="H9" s="10">
        <v>26.417999999999999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149</v>
      </c>
      <c r="H10" s="6" t="s">
        <v>158</v>
      </c>
    </row>
    <row r="11" spans="1:8" x14ac:dyDescent="0.15">
      <c r="A11" s="7" t="s">
        <v>16</v>
      </c>
      <c r="B11" s="11">
        <v>130</v>
      </c>
      <c r="C11" s="12">
        <v>200</v>
      </c>
      <c r="D11" s="12">
        <v>40</v>
      </c>
      <c r="E11" s="12">
        <v>30</v>
      </c>
      <c r="F11" s="12">
        <v>30</v>
      </c>
      <c r="G11" s="12">
        <v>25</v>
      </c>
      <c r="H11" s="13">
        <v>15</v>
      </c>
    </row>
    <row r="12" spans="1:8" ht="12" thickBot="1" x14ac:dyDescent="0.2">
      <c r="A12" s="14" t="s">
        <v>17</v>
      </c>
      <c r="B12" s="15">
        <v>70.900000000000006</v>
      </c>
      <c r="C12" s="16">
        <v>111.6</v>
      </c>
      <c r="D12" s="16">
        <v>71.5</v>
      </c>
      <c r="E12" s="16">
        <v>52.6</v>
      </c>
      <c r="F12" s="16">
        <v>69.2</v>
      </c>
      <c r="G12" s="16">
        <v>51.5</v>
      </c>
      <c r="H12" s="17">
        <v>42.7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7.8140000000000001</v>
      </c>
      <c r="C16" s="9">
        <v>13.125999999999999</v>
      </c>
      <c r="D16" s="9">
        <v>15.2</v>
      </c>
      <c r="E16" s="9">
        <v>18.504000000000001</v>
      </c>
      <c r="F16" s="9">
        <v>19.806000000000001</v>
      </c>
      <c r="G16" s="9">
        <v>21.425000000000001</v>
      </c>
      <c r="H16" s="10">
        <v>21.661999999999999</v>
      </c>
    </row>
    <row r="17" spans="1:8" x14ac:dyDescent="0.15">
      <c r="A17" s="7" t="s">
        <v>9</v>
      </c>
      <c r="B17" s="4" t="s">
        <v>150</v>
      </c>
      <c r="C17" s="5" t="s">
        <v>26</v>
      </c>
      <c r="D17" s="5" t="s">
        <v>27</v>
      </c>
      <c r="E17" s="5" t="s">
        <v>28</v>
      </c>
      <c r="F17" s="5" t="s">
        <v>151</v>
      </c>
      <c r="G17" s="5" t="s">
        <v>152</v>
      </c>
      <c r="H17" s="6" t="s">
        <v>31</v>
      </c>
    </row>
    <row r="18" spans="1:8" x14ac:dyDescent="0.15">
      <c r="A18" s="7" t="s">
        <v>16</v>
      </c>
      <c r="B18" s="11">
        <v>50</v>
      </c>
      <c r="C18" s="12">
        <v>180</v>
      </c>
      <c r="D18" s="12">
        <v>160</v>
      </c>
      <c r="E18" s="12">
        <v>75</v>
      </c>
      <c r="F18" s="12">
        <v>25</v>
      </c>
      <c r="G18" s="12">
        <v>20</v>
      </c>
      <c r="H18" s="13">
        <v>15</v>
      </c>
    </row>
    <row r="19" spans="1:8" ht="12" thickBot="1" x14ac:dyDescent="0.2">
      <c r="A19" s="14" t="s">
        <v>17</v>
      </c>
      <c r="B19" s="15">
        <v>60.8</v>
      </c>
      <c r="C19" s="16">
        <v>106.6</v>
      </c>
      <c r="D19" s="16">
        <v>95.6</v>
      </c>
      <c r="E19" s="16">
        <v>62.3</v>
      </c>
      <c r="F19" s="16">
        <v>44.1</v>
      </c>
      <c r="G19" s="16">
        <v>39.5</v>
      </c>
      <c r="H19" s="17">
        <v>36.4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153</v>
      </c>
    </row>
    <row r="23" spans="1:8" x14ac:dyDescent="0.15">
      <c r="A23" s="20" t="s">
        <v>8</v>
      </c>
      <c r="B23" s="27">
        <v>21.89</v>
      </c>
      <c r="C23" s="27">
        <v>23.106999999999999</v>
      </c>
      <c r="D23" s="27">
        <v>33.308999999999997</v>
      </c>
      <c r="E23" s="28">
        <v>24.545999999999999</v>
      </c>
      <c r="F23" s="8">
        <v>39.502000000000002</v>
      </c>
      <c r="G23" s="9">
        <v>39.529000000000003</v>
      </c>
      <c r="H23" s="10">
        <v>41.243000000000002</v>
      </c>
    </row>
    <row r="24" spans="1:8" x14ac:dyDescent="0.15">
      <c r="A24" s="7" t="s">
        <v>9</v>
      </c>
      <c r="B24" s="25" t="s">
        <v>154</v>
      </c>
      <c r="C24" s="29" t="s">
        <v>155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15</v>
      </c>
      <c r="D25" s="30">
        <v>15</v>
      </c>
      <c r="E25" s="32">
        <v>15</v>
      </c>
      <c r="F25" s="11">
        <v>30</v>
      </c>
      <c r="G25" s="12">
        <v>10</v>
      </c>
      <c r="H25" s="13">
        <v>20</v>
      </c>
    </row>
    <row r="26" spans="1:8" ht="12" thickBot="1" x14ac:dyDescent="0.2">
      <c r="A26" s="14" t="s">
        <v>17</v>
      </c>
      <c r="B26" s="33">
        <v>37.6</v>
      </c>
      <c r="C26" s="34">
        <v>36.5</v>
      </c>
      <c r="D26" s="73">
        <v>33.1</v>
      </c>
      <c r="E26" s="35">
        <v>39.6</v>
      </c>
      <c r="F26" s="36">
        <v>58.3</v>
      </c>
      <c r="G26" s="16">
        <v>24.8</v>
      </c>
      <c r="H26" s="17">
        <v>49.6</v>
      </c>
    </row>
    <row r="27" spans="1:8" ht="12" thickBot="1" x14ac:dyDescent="0.2"/>
    <row r="28" spans="1:8" ht="13.5" customHeight="1" x14ac:dyDescent="0.15">
      <c r="A28" s="18"/>
      <c r="B28" s="127" t="s">
        <v>156</v>
      </c>
      <c r="C28" s="128"/>
      <c r="D28" s="129"/>
    </row>
    <row r="29" spans="1:8" ht="12" thickBot="1" x14ac:dyDescent="0.2">
      <c r="A29" s="18"/>
      <c r="B29" s="25" t="s">
        <v>159</v>
      </c>
      <c r="C29" s="56" t="s">
        <v>160</v>
      </c>
      <c r="D29" s="56" t="s">
        <v>161</v>
      </c>
    </row>
    <row r="30" spans="1:8" x14ac:dyDescent="0.15">
      <c r="A30" s="20" t="s">
        <v>8</v>
      </c>
      <c r="B30" s="66">
        <v>32.28</v>
      </c>
      <c r="C30" s="66">
        <v>48.521000000000001</v>
      </c>
      <c r="D30" s="66">
        <v>34.671999999999997</v>
      </c>
    </row>
    <row r="31" spans="1:8" x14ac:dyDescent="0.15">
      <c r="A31" s="7" t="s">
        <v>9</v>
      </c>
      <c r="B31" s="25" t="s">
        <v>162</v>
      </c>
      <c r="C31" s="29" t="s">
        <v>163</v>
      </c>
      <c r="D31" s="25" t="s">
        <v>164</v>
      </c>
    </row>
    <row r="32" spans="1:8" x14ac:dyDescent="0.15">
      <c r="A32" s="7" t="s">
        <v>16</v>
      </c>
      <c r="B32" s="67">
        <v>160</v>
      </c>
      <c r="C32" s="68">
        <v>30</v>
      </c>
      <c r="D32" s="67">
        <v>500</v>
      </c>
    </row>
    <row r="33" spans="1:4" ht="12" thickBot="1" x14ac:dyDescent="0.2">
      <c r="A33" s="14" t="s">
        <v>17</v>
      </c>
      <c r="B33" s="69">
        <v>141.5</v>
      </c>
      <c r="C33" s="70">
        <v>49.8</v>
      </c>
      <c r="D33" s="71">
        <v>396</v>
      </c>
    </row>
    <row r="35" spans="1:4" x14ac:dyDescent="0.15">
      <c r="A35" s="76" t="s">
        <v>145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A35" sqref="A35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42521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0.98299999999999998</v>
      </c>
      <c r="C9" s="9">
        <v>9.0030000000000001</v>
      </c>
      <c r="D9" s="9">
        <v>19.207999999999998</v>
      </c>
      <c r="E9" s="9">
        <v>23.041</v>
      </c>
      <c r="F9" s="9">
        <v>25.055</v>
      </c>
      <c r="G9" s="9">
        <v>26.483000000000001</v>
      </c>
      <c r="H9" s="10">
        <v>26.635000000000002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60</v>
      </c>
      <c r="C11" s="12">
        <v>200</v>
      </c>
      <c r="D11" s="12">
        <v>35</v>
      </c>
      <c r="E11" s="12">
        <v>25</v>
      </c>
      <c r="F11" s="12">
        <v>30</v>
      </c>
      <c r="G11" s="12">
        <v>30</v>
      </c>
      <c r="H11" s="13">
        <v>20</v>
      </c>
    </row>
    <row r="12" spans="1:8" ht="12" thickBot="1" x14ac:dyDescent="0.2">
      <c r="A12" s="14" t="s">
        <v>17</v>
      </c>
      <c r="B12" s="15">
        <v>58.2</v>
      </c>
      <c r="C12" s="16">
        <v>115.5</v>
      </c>
      <c r="D12" s="16">
        <v>74.5</v>
      </c>
      <c r="E12" s="16">
        <v>52.3</v>
      </c>
      <c r="F12" s="16">
        <v>71.900000000000006</v>
      </c>
      <c r="G12" s="16">
        <v>58.6</v>
      </c>
      <c r="H12" s="17">
        <v>44.8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7.8689999999999998</v>
      </c>
      <c r="C16" s="9">
        <v>13.388999999999999</v>
      </c>
      <c r="D16" s="9">
        <v>15.311999999999999</v>
      </c>
      <c r="E16" s="9">
        <v>18.344999999999999</v>
      </c>
      <c r="F16" s="9">
        <v>19.913</v>
      </c>
      <c r="G16" s="9">
        <v>21.242999999999999</v>
      </c>
      <c r="H16" s="10">
        <v>21.866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31</v>
      </c>
    </row>
    <row r="18" spans="1:8" x14ac:dyDescent="0.15">
      <c r="A18" s="7" t="s">
        <v>16</v>
      </c>
      <c r="B18" s="11">
        <v>50</v>
      </c>
      <c r="C18" s="12">
        <v>200</v>
      </c>
      <c r="D18" s="12">
        <v>140</v>
      </c>
      <c r="E18" s="12">
        <v>60</v>
      </c>
      <c r="F18" s="12">
        <v>15</v>
      </c>
      <c r="G18" s="12">
        <v>15</v>
      </c>
      <c r="H18" s="13">
        <v>25</v>
      </c>
    </row>
    <row r="19" spans="1:8" ht="12" thickBot="1" x14ac:dyDescent="0.2">
      <c r="A19" s="14" t="s">
        <v>17</v>
      </c>
      <c r="B19" s="15">
        <v>65.900000000000006</v>
      </c>
      <c r="C19" s="16">
        <v>114.2</v>
      </c>
      <c r="D19" s="16">
        <v>92.5</v>
      </c>
      <c r="E19" s="16">
        <v>44.2</v>
      </c>
      <c r="F19" s="16">
        <v>45.6</v>
      </c>
      <c r="G19" s="16">
        <v>43.9</v>
      </c>
      <c r="H19" s="17">
        <v>37.799999999999997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22.012</v>
      </c>
      <c r="C23" s="27">
        <v>23.225000000000001</v>
      </c>
      <c r="D23" s="27">
        <v>33.398000000000003</v>
      </c>
      <c r="E23" s="28">
        <v>24.611999999999998</v>
      </c>
      <c r="F23" s="8">
        <v>39.648000000000003</v>
      </c>
      <c r="G23" s="9">
        <v>39.335000000000001</v>
      </c>
      <c r="H23" s="10">
        <v>41.222000000000001</v>
      </c>
    </row>
    <row r="24" spans="1:8" x14ac:dyDescent="0.15">
      <c r="A24" s="7" t="s">
        <v>9</v>
      </c>
      <c r="B24" s="25" t="s">
        <v>78</v>
      </c>
      <c r="C24" s="29" t="s">
        <v>107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15</v>
      </c>
      <c r="D25" s="30">
        <v>15</v>
      </c>
      <c r="E25" s="32">
        <v>15</v>
      </c>
      <c r="F25" s="11">
        <v>30</v>
      </c>
      <c r="G25" s="12">
        <v>10</v>
      </c>
      <c r="H25" s="13">
        <v>15</v>
      </c>
    </row>
    <row r="26" spans="1:8" ht="12" thickBot="1" x14ac:dyDescent="0.2">
      <c r="A26" s="14" t="s">
        <v>17</v>
      </c>
      <c r="B26" s="33">
        <v>39.700000000000003</v>
      </c>
      <c r="C26" s="34">
        <v>37.200000000000003</v>
      </c>
      <c r="D26" s="73">
        <v>31.9</v>
      </c>
      <c r="E26" s="35">
        <v>39.4</v>
      </c>
      <c r="F26" s="36">
        <v>57.8</v>
      </c>
      <c r="G26" s="16">
        <v>25.2</v>
      </c>
      <c r="H26" s="17">
        <v>47.3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161</v>
      </c>
    </row>
    <row r="30" spans="1:8" x14ac:dyDescent="0.15">
      <c r="A30" s="20" t="s">
        <v>8</v>
      </c>
      <c r="B30" s="66">
        <v>31.937999999999999</v>
      </c>
      <c r="C30" s="66">
        <v>48.36</v>
      </c>
      <c r="D30" s="66">
        <v>33.767000000000003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120</v>
      </c>
      <c r="C32" s="68">
        <v>30</v>
      </c>
      <c r="D32" s="67">
        <v>600</v>
      </c>
    </row>
    <row r="33" spans="1:4" ht="12" thickBot="1" x14ac:dyDescent="0.2">
      <c r="A33" s="14" t="s">
        <v>17</v>
      </c>
      <c r="B33" s="69">
        <v>128.80000000000001</v>
      </c>
      <c r="C33" s="70">
        <v>54.3</v>
      </c>
      <c r="D33" s="71">
        <v>402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G34" sqref="G34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42528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3.7989999999999999</v>
      </c>
      <c r="C9" s="9">
        <v>9.1530000000000005</v>
      </c>
      <c r="D9" s="9">
        <v>19.382000000000001</v>
      </c>
      <c r="E9" s="9">
        <v>23.292999999999999</v>
      </c>
      <c r="F9" s="9">
        <v>25.18</v>
      </c>
      <c r="G9" s="9">
        <v>26.568999999999999</v>
      </c>
      <c r="H9" s="10">
        <v>26.738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75</v>
      </c>
      <c r="C11" s="12">
        <v>180</v>
      </c>
      <c r="D11" s="12">
        <v>30</v>
      </c>
      <c r="E11" s="12">
        <v>20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57.3</v>
      </c>
      <c r="C12" s="16">
        <v>111.2</v>
      </c>
      <c r="D12" s="16">
        <v>71.400000000000006</v>
      </c>
      <c r="E12" s="16">
        <v>52.7</v>
      </c>
      <c r="F12" s="16">
        <v>66.3</v>
      </c>
      <c r="G12" s="16">
        <v>49.6</v>
      </c>
      <c r="H12" s="17">
        <v>46.3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8.0069999999999997</v>
      </c>
      <c r="C16" s="9">
        <v>13.545</v>
      </c>
      <c r="D16" s="9">
        <v>15.496</v>
      </c>
      <c r="E16" s="9">
        <v>18.334</v>
      </c>
      <c r="F16" s="9">
        <v>20.027999999999999</v>
      </c>
      <c r="G16" s="9">
        <v>21.37</v>
      </c>
      <c r="H16" s="10">
        <v>21.978899999999999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50</v>
      </c>
      <c r="C18" s="12">
        <v>300</v>
      </c>
      <c r="D18" s="12">
        <v>120</v>
      </c>
      <c r="E18" s="12">
        <v>50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64.7</v>
      </c>
      <c r="C19" s="16">
        <v>136.4</v>
      </c>
      <c r="D19" s="16">
        <v>89.9</v>
      </c>
      <c r="E19" s="16">
        <v>42</v>
      </c>
      <c r="F19" s="16">
        <v>49.5</v>
      </c>
      <c r="G19" s="16">
        <v>43</v>
      </c>
      <c r="H19" s="17">
        <v>36.9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22.128</v>
      </c>
      <c r="C23" s="27">
        <v>23.402000000000001</v>
      </c>
      <c r="D23" s="27">
        <v>33.500999999999998</v>
      </c>
      <c r="E23" s="28">
        <v>24.628</v>
      </c>
      <c r="F23" s="8">
        <v>40.630000000000003</v>
      </c>
      <c r="G23" s="9">
        <v>39.529000000000003</v>
      </c>
      <c r="H23" s="10">
        <v>41.195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15</v>
      </c>
      <c r="D25" s="30">
        <v>12</v>
      </c>
      <c r="E25" s="32">
        <v>12</v>
      </c>
      <c r="F25" s="11">
        <v>30</v>
      </c>
      <c r="G25" s="12">
        <v>8</v>
      </c>
      <c r="H25" s="13">
        <v>20</v>
      </c>
    </row>
    <row r="26" spans="1:8" ht="12" thickBot="1" x14ac:dyDescent="0.2">
      <c r="A26" s="14" t="s">
        <v>17</v>
      </c>
      <c r="B26" s="33">
        <v>41.1</v>
      </c>
      <c r="C26" s="34">
        <v>35.6</v>
      </c>
      <c r="D26" s="73">
        <v>33.5</v>
      </c>
      <c r="E26" s="35">
        <v>38.700000000000003</v>
      </c>
      <c r="F26" s="36">
        <v>56.1</v>
      </c>
      <c r="G26" s="16">
        <v>25.9</v>
      </c>
      <c r="H26" s="17">
        <v>51.1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32.020000000000003</v>
      </c>
      <c r="C30" s="66">
        <v>48.555</v>
      </c>
      <c r="D30" s="66">
        <v>34.21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150</v>
      </c>
      <c r="C32" s="68">
        <v>30</v>
      </c>
      <c r="D32" s="67">
        <v>600</v>
      </c>
    </row>
    <row r="33" spans="1:4" ht="12" thickBot="1" x14ac:dyDescent="0.2">
      <c r="A33" s="14" t="s">
        <v>17</v>
      </c>
      <c r="B33" s="69">
        <v>135.69999999999999</v>
      </c>
      <c r="C33" s="70">
        <v>53.7</v>
      </c>
      <c r="D33" s="71">
        <v>411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A36" sqref="A36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42535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1.2130000000000001</v>
      </c>
      <c r="C9" s="9">
        <v>8.9589999999999996</v>
      </c>
      <c r="D9" s="9">
        <v>19.196999999999999</v>
      </c>
      <c r="E9" s="9">
        <v>23.097999999999999</v>
      </c>
      <c r="F9" s="9">
        <v>25.035</v>
      </c>
      <c r="G9" s="9">
        <v>26.472999999999999</v>
      </c>
      <c r="H9" s="10">
        <v>26.728000000000002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75</v>
      </c>
      <c r="C11" s="12">
        <v>200</v>
      </c>
      <c r="D11" s="12">
        <v>40</v>
      </c>
      <c r="E11" s="12">
        <v>25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61.7</v>
      </c>
      <c r="C12" s="16">
        <v>110.3</v>
      </c>
      <c r="D12" s="16">
        <v>74.2</v>
      </c>
      <c r="E12" s="16">
        <v>53.5</v>
      </c>
      <c r="F12" s="16">
        <v>71.2</v>
      </c>
      <c r="G12" s="16">
        <v>58.9</v>
      </c>
      <c r="H12" s="17">
        <v>49.3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7.6429999999999998</v>
      </c>
      <c r="C16" s="9">
        <v>13.428000000000001</v>
      </c>
      <c r="D16" s="9">
        <v>15.305</v>
      </c>
      <c r="E16" s="9">
        <v>18.443999999999999</v>
      </c>
      <c r="F16" s="9">
        <v>19.895</v>
      </c>
      <c r="G16" s="9">
        <v>21.24</v>
      </c>
      <c r="H16" s="10">
        <v>21.891999999999999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50</v>
      </c>
      <c r="C18" s="12">
        <v>300</v>
      </c>
      <c r="D18" s="12">
        <v>750</v>
      </c>
      <c r="E18" s="12">
        <v>110</v>
      </c>
      <c r="F18" s="12">
        <v>12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66.5</v>
      </c>
      <c r="C19" s="16">
        <v>134.1</v>
      </c>
      <c r="D19" s="16">
        <v>187.2</v>
      </c>
      <c r="E19" s="16">
        <v>56.8</v>
      </c>
      <c r="F19" s="16">
        <v>46.3</v>
      </c>
      <c r="G19" s="16">
        <v>44.1</v>
      </c>
      <c r="H19" s="17">
        <v>38.9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22.053999999999998</v>
      </c>
      <c r="C23" s="27">
        <v>23.242000000000001</v>
      </c>
      <c r="D23" s="27">
        <v>33.448</v>
      </c>
      <c r="E23" s="28">
        <v>24.565000000000001</v>
      </c>
      <c r="F23" s="8">
        <v>40.36</v>
      </c>
      <c r="G23" s="9">
        <v>39.338000000000001</v>
      </c>
      <c r="H23" s="10">
        <v>41.165999999999997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15</v>
      </c>
      <c r="D25" s="30">
        <v>12</v>
      </c>
      <c r="E25" s="32">
        <v>12</v>
      </c>
      <c r="F25" s="11">
        <v>30</v>
      </c>
      <c r="G25" s="12">
        <v>8</v>
      </c>
      <c r="H25" s="13">
        <v>12</v>
      </c>
    </row>
    <row r="26" spans="1:8" ht="12" thickBot="1" x14ac:dyDescent="0.2">
      <c r="A26" s="14" t="s">
        <v>17</v>
      </c>
      <c r="B26" s="33">
        <v>40.1</v>
      </c>
      <c r="C26" s="34">
        <v>36.299999999999997</v>
      </c>
      <c r="D26" s="73">
        <v>33.200000000000003</v>
      </c>
      <c r="E26" s="35">
        <v>39.6</v>
      </c>
      <c r="F26" s="36">
        <v>61.6</v>
      </c>
      <c r="G26" s="16">
        <v>18.600000000000001</v>
      </c>
      <c r="H26" s="17">
        <v>49.7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31.986999999999998</v>
      </c>
      <c r="C30" s="66">
        <v>48.365000000000002</v>
      </c>
      <c r="D30" s="66">
        <v>33.195999999999998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130</v>
      </c>
      <c r="C32" s="68">
        <v>30</v>
      </c>
      <c r="D32" s="67">
        <v>700</v>
      </c>
    </row>
    <row r="33" spans="1:4" ht="12" thickBot="1" x14ac:dyDescent="0.2">
      <c r="A33" s="14" t="s">
        <v>17</v>
      </c>
      <c r="B33" s="69">
        <v>141.4</v>
      </c>
      <c r="C33" s="70">
        <v>55.3</v>
      </c>
      <c r="D33" s="71">
        <v>404</v>
      </c>
    </row>
    <row r="35" spans="1:4" x14ac:dyDescent="0.15">
      <c r="A35" s="76" t="s">
        <v>170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16" zoomScaleNormal="100" workbookViewId="0">
      <selection activeCell="A36" sqref="A36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42542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3.0579999999999998</v>
      </c>
      <c r="C9" s="9">
        <v>9.1140000000000008</v>
      </c>
      <c r="D9" s="9">
        <v>19.268999999999998</v>
      </c>
      <c r="E9" s="9">
        <v>23.149000000000001</v>
      </c>
      <c r="F9" s="9">
        <v>25.332000000000001</v>
      </c>
      <c r="G9" s="9">
        <v>26.684999999999999</v>
      </c>
      <c r="H9" s="10">
        <v>26.806999999999999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60</v>
      </c>
      <c r="C11" s="12">
        <v>180</v>
      </c>
      <c r="D11" s="12">
        <v>40</v>
      </c>
      <c r="E11" s="12">
        <v>30</v>
      </c>
      <c r="F11" s="12">
        <v>25</v>
      </c>
      <c r="G11" s="12">
        <v>25</v>
      </c>
      <c r="H11" s="13">
        <v>15</v>
      </c>
    </row>
    <row r="12" spans="1:8" ht="12" thickBot="1" x14ac:dyDescent="0.2">
      <c r="A12" s="14" t="s">
        <v>17</v>
      </c>
      <c r="B12" s="15">
        <v>58.3</v>
      </c>
      <c r="C12" s="16">
        <v>102.6</v>
      </c>
      <c r="D12" s="16">
        <v>73.099999999999994</v>
      </c>
      <c r="E12" s="16">
        <v>55.3</v>
      </c>
      <c r="F12" s="16">
        <v>67.3</v>
      </c>
      <c r="G12" s="16">
        <v>56.4</v>
      </c>
      <c r="H12" s="17">
        <v>43.2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7.3920000000000003</v>
      </c>
      <c r="C16" s="9">
        <v>13.452999999999999</v>
      </c>
      <c r="D16" s="9">
        <v>15.411</v>
      </c>
      <c r="E16" s="9">
        <v>18.579000000000001</v>
      </c>
      <c r="F16" s="9">
        <v>19.940999999999999</v>
      </c>
      <c r="G16" s="9">
        <v>21.527000000000001</v>
      </c>
      <c r="H16" s="10">
        <v>22.006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50</v>
      </c>
      <c r="C18" s="12">
        <v>250</v>
      </c>
      <c r="D18" s="12">
        <v>500</v>
      </c>
      <c r="E18" s="12">
        <v>100</v>
      </c>
      <c r="F18" s="12">
        <v>12</v>
      </c>
      <c r="G18" s="12">
        <v>12</v>
      </c>
      <c r="H18" s="13">
        <v>20</v>
      </c>
    </row>
    <row r="19" spans="1:8" ht="12" thickBot="1" x14ac:dyDescent="0.2">
      <c r="A19" s="14" t="s">
        <v>17</v>
      </c>
      <c r="B19" s="15">
        <v>68.400000000000006</v>
      </c>
      <c r="C19" s="16">
        <v>111.2</v>
      </c>
      <c r="D19" s="16">
        <v>166.4</v>
      </c>
      <c r="E19" s="16">
        <v>53.4</v>
      </c>
      <c r="F19" s="16">
        <v>47.8</v>
      </c>
      <c r="G19" s="16">
        <v>45.6</v>
      </c>
      <c r="H19" s="17">
        <v>38.299999999999997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22.271000000000001</v>
      </c>
      <c r="C23" s="27">
        <v>23.366</v>
      </c>
      <c r="D23" s="27">
        <v>33.597000000000001</v>
      </c>
      <c r="E23" s="28">
        <v>24.428000000000001</v>
      </c>
      <c r="F23" s="8">
        <v>40.061999999999998</v>
      </c>
      <c r="G23" s="9">
        <v>39.267000000000003</v>
      </c>
      <c r="H23" s="10">
        <v>41.207000000000001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15</v>
      </c>
      <c r="C25" s="31">
        <v>15</v>
      </c>
      <c r="D25" s="30">
        <v>12</v>
      </c>
      <c r="E25" s="32">
        <v>12</v>
      </c>
      <c r="F25" s="11">
        <v>30</v>
      </c>
      <c r="G25" s="12">
        <v>10</v>
      </c>
      <c r="H25" s="13">
        <v>10</v>
      </c>
    </row>
    <row r="26" spans="1:8" ht="12" thickBot="1" x14ac:dyDescent="0.2">
      <c r="A26" s="14" t="s">
        <v>17</v>
      </c>
      <c r="B26" s="33">
        <v>39.299999999999997</v>
      </c>
      <c r="C26" s="34">
        <v>37.799999999999997</v>
      </c>
      <c r="D26" s="73">
        <v>34.299999999999997</v>
      </c>
      <c r="E26" s="35">
        <v>40.700000000000003</v>
      </c>
      <c r="F26" s="36">
        <v>63.4</v>
      </c>
      <c r="G26" s="16">
        <v>24.4</v>
      </c>
      <c r="H26" s="17">
        <v>51.2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32.223999999999997</v>
      </c>
      <c r="C30" s="66">
        <v>48.517000000000003</v>
      </c>
      <c r="D30" s="66">
        <v>33.664999999999999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150</v>
      </c>
      <c r="C32" s="68">
        <v>30</v>
      </c>
      <c r="D32" s="67">
        <v>700</v>
      </c>
    </row>
    <row r="33" spans="1:4" ht="12" thickBot="1" x14ac:dyDescent="0.2">
      <c r="A33" s="14" t="s">
        <v>17</v>
      </c>
      <c r="B33" s="69">
        <v>146.30000000000001</v>
      </c>
      <c r="C33" s="70">
        <v>51.2</v>
      </c>
      <c r="D33" s="71">
        <v>404</v>
      </c>
    </row>
    <row r="35" spans="1:4" x14ac:dyDescent="0.15">
      <c r="A35" s="76" t="s">
        <v>174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Normal="100" workbookViewId="0">
      <selection activeCell="B34" sqref="B34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42549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2.5550000000000002</v>
      </c>
      <c r="C9" s="9">
        <v>8.9049999999999994</v>
      </c>
      <c r="D9" s="9">
        <v>19.279</v>
      </c>
      <c r="E9" s="9">
        <v>23.161999999999999</v>
      </c>
      <c r="F9" s="9">
        <v>25.097000000000001</v>
      </c>
      <c r="G9" s="9">
        <v>26.443000000000001</v>
      </c>
      <c r="H9" s="10">
        <v>26.404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50</v>
      </c>
      <c r="C11" s="12">
        <v>200</v>
      </c>
      <c r="D11" s="12">
        <v>30</v>
      </c>
      <c r="E11" s="12">
        <v>30</v>
      </c>
      <c r="F11" s="12">
        <v>25</v>
      </c>
      <c r="G11" s="12">
        <v>20</v>
      </c>
      <c r="H11" s="13">
        <v>15</v>
      </c>
    </row>
    <row r="12" spans="1:8" ht="12" thickBot="1" x14ac:dyDescent="0.2">
      <c r="A12" s="14" t="s">
        <v>17</v>
      </c>
      <c r="B12" s="15">
        <v>46.9</v>
      </c>
      <c r="C12" s="16">
        <v>106.7</v>
      </c>
      <c r="D12" s="16">
        <v>70.8</v>
      </c>
      <c r="E12" s="16">
        <v>51</v>
      </c>
      <c r="F12" s="16">
        <v>68.7</v>
      </c>
      <c r="G12" s="16">
        <v>57.1</v>
      </c>
      <c r="H12" s="17">
        <v>44.2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7.6950000000000003</v>
      </c>
      <c r="C16" s="9">
        <v>13.250999999999999</v>
      </c>
      <c r="D16" s="9">
        <v>15.38</v>
      </c>
      <c r="E16" s="9">
        <v>18.413</v>
      </c>
      <c r="F16" s="9">
        <v>19.916</v>
      </c>
      <c r="G16" s="9">
        <v>21.190999999999999</v>
      </c>
      <c r="H16" s="10">
        <v>21.774999999999999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60</v>
      </c>
      <c r="C18" s="12">
        <v>180</v>
      </c>
      <c r="D18" s="12">
        <v>150</v>
      </c>
      <c r="E18" s="12">
        <v>25</v>
      </c>
      <c r="F18" s="12">
        <v>20</v>
      </c>
      <c r="G18" s="12">
        <v>12</v>
      </c>
      <c r="H18" s="13">
        <v>25</v>
      </c>
    </row>
    <row r="19" spans="1:8" ht="12" thickBot="1" x14ac:dyDescent="0.2">
      <c r="A19" s="14" t="s">
        <v>17</v>
      </c>
      <c r="B19" s="15">
        <v>68.2</v>
      </c>
      <c r="C19" s="16">
        <v>110.2</v>
      </c>
      <c r="D19" s="16">
        <v>97.1</v>
      </c>
      <c r="E19" s="16">
        <v>34.5</v>
      </c>
      <c r="F19" s="16">
        <v>45.2</v>
      </c>
      <c r="G19" s="16">
        <v>41.5</v>
      </c>
      <c r="H19" s="17">
        <v>37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21.898</v>
      </c>
      <c r="C23" s="27">
        <v>23.132999999999999</v>
      </c>
      <c r="D23" s="27">
        <v>33.200000000000003</v>
      </c>
      <c r="E23" s="28">
        <v>24.623999999999999</v>
      </c>
      <c r="F23" s="8">
        <v>38.965000000000003</v>
      </c>
      <c r="G23" s="9">
        <v>39.350999999999999</v>
      </c>
      <c r="H23" s="10">
        <v>41.1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15</v>
      </c>
      <c r="C25" s="31">
        <v>20</v>
      </c>
      <c r="D25" s="30">
        <v>5</v>
      </c>
      <c r="E25" s="32">
        <v>12</v>
      </c>
      <c r="F25" s="11">
        <v>25</v>
      </c>
      <c r="G25" s="12">
        <v>10</v>
      </c>
      <c r="H25" s="13">
        <v>15</v>
      </c>
    </row>
    <row r="26" spans="1:8" ht="12" thickBot="1" x14ac:dyDescent="0.2">
      <c r="A26" s="14" t="s">
        <v>17</v>
      </c>
      <c r="B26" s="33">
        <v>39.299999999999997</v>
      </c>
      <c r="C26" s="34">
        <v>38.200000000000003</v>
      </c>
      <c r="D26" s="73">
        <v>26.2</v>
      </c>
      <c r="E26" s="35">
        <v>36.200000000000003</v>
      </c>
      <c r="F26" s="36">
        <v>60.9</v>
      </c>
      <c r="G26" s="16">
        <v>24.6</v>
      </c>
      <c r="H26" s="17">
        <v>48.6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32.040999999999997</v>
      </c>
      <c r="C30" s="66">
        <v>48.372999999999998</v>
      </c>
      <c r="D30" s="66">
        <v>33.284999999999997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150</v>
      </c>
      <c r="C32" s="68">
        <v>40</v>
      </c>
      <c r="D32" s="67">
        <v>750</v>
      </c>
    </row>
    <row r="33" spans="1:4" ht="12" thickBot="1" x14ac:dyDescent="0.2">
      <c r="A33" s="14" t="s">
        <v>17</v>
      </c>
      <c r="B33" s="69">
        <v>147.19999999999999</v>
      </c>
      <c r="C33" s="70">
        <v>57.5</v>
      </c>
      <c r="D33" s="71">
        <v>381</v>
      </c>
    </row>
    <row r="35" spans="1:4" x14ac:dyDescent="0.15">
      <c r="A35" s="76" t="s">
        <v>174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5" zoomScaleNormal="100" workbookViewId="0">
      <selection activeCell="I39" sqref="I39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42556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3.9039999999999999</v>
      </c>
      <c r="C9" s="9">
        <v>9.2029999999999994</v>
      </c>
      <c r="D9" s="9">
        <v>19.385000000000002</v>
      </c>
      <c r="E9" s="9">
        <v>23.253</v>
      </c>
      <c r="F9" s="9">
        <v>24.986000000000001</v>
      </c>
      <c r="G9" s="9">
        <v>26.257000000000001</v>
      </c>
      <c r="H9" s="10">
        <v>26.6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75</v>
      </c>
      <c r="C11" s="12">
        <v>200</v>
      </c>
      <c r="D11" s="12">
        <v>30</v>
      </c>
      <c r="E11" s="12">
        <v>30</v>
      </c>
      <c r="F11" s="12">
        <v>30</v>
      </c>
      <c r="G11" s="12">
        <v>20</v>
      </c>
      <c r="H11" s="13">
        <v>15</v>
      </c>
    </row>
    <row r="12" spans="1:8" ht="12" thickBot="1" x14ac:dyDescent="0.2">
      <c r="A12" s="14" t="s">
        <v>17</v>
      </c>
      <c r="B12" s="15">
        <v>56.4</v>
      </c>
      <c r="C12" s="16">
        <v>112.4</v>
      </c>
      <c r="D12" s="16">
        <v>70.599999999999994</v>
      </c>
      <c r="E12" s="16">
        <v>50.2</v>
      </c>
      <c r="F12" s="16">
        <v>66.900000000000006</v>
      </c>
      <c r="G12" s="16">
        <v>54.3</v>
      </c>
      <c r="H12" s="17">
        <v>44.2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7.7990000000000004</v>
      </c>
      <c r="C16" s="9">
        <v>13.301</v>
      </c>
      <c r="D16" s="9">
        <v>15.202</v>
      </c>
      <c r="E16" s="9">
        <v>18.291</v>
      </c>
      <c r="F16" s="9">
        <v>19.707999999999998</v>
      </c>
      <c r="G16" s="9">
        <v>21.009</v>
      </c>
      <c r="H16" s="10">
        <v>21.667000000000002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75</v>
      </c>
      <c r="C18" s="12">
        <v>180</v>
      </c>
      <c r="D18" s="12">
        <v>150</v>
      </c>
      <c r="E18" s="12">
        <v>100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66.599999999999994</v>
      </c>
      <c r="C19" s="16">
        <v>110.5</v>
      </c>
      <c r="D19" s="16">
        <v>99.3</v>
      </c>
      <c r="E19" s="16">
        <v>61.8</v>
      </c>
      <c r="F19" s="16">
        <v>44.5</v>
      </c>
      <c r="G19" s="16">
        <v>40</v>
      </c>
      <c r="H19" s="17">
        <v>36.700000000000003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21.664000000000001</v>
      </c>
      <c r="C23" s="27">
        <v>23.279</v>
      </c>
      <c r="D23" s="27">
        <v>33.213000000000001</v>
      </c>
      <c r="E23" s="28">
        <v>24.709</v>
      </c>
      <c r="F23" s="8">
        <v>38.688000000000002</v>
      </c>
      <c r="G23" s="9">
        <v>39.667000000000002</v>
      </c>
      <c r="H23" s="10">
        <v>41.265000000000001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15</v>
      </c>
      <c r="C25" s="31">
        <v>20</v>
      </c>
      <c r="D25" s="30">
        <v>8</v>
      </c>
      <c r="E25" s="32">
        <v>10</v>
      </c>
      <c r="F25" s="11">
        <v>25</v>
      </c>
      <c r="G25" s="12">
        <v>10</v>
      </c>
      <c r="H25" s="13">
        <v>20</v>
      </c>
    </row>
    <row r="26" spans="1:8" ht="12" thickBot="1" x14ac:dyDescent="0.2">
      <c r="A26" s="14" t="s">
        <v>17</v>
      </c>
      <c r="B26" s="33">
        <v>39.6</v>
      </c>
      <c r="C26" s="34">
        <v>39.9</v>
      </c>
      <c r="D26" s="73">
        <v>27.9</v>
      </c>
      <c r="E26" s="35">
        <v>33.4</v>
      </c>
      <c r="F26" s="36">
        <v>57.1</v>
      </c>
      <c r="G26" s="16">
        <v>25.4</v>
      </c>
      <c r="H26" s="17">
        <v>47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31.962</v>
      </c>
      <c r="C30" s="66">
        <v>48.576000000000001</v>
      </c>
      <c r="D30" s="66">
        <v>33.350999999999999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140</v>
      </c>
      <c r="C32" s="68">
        <v>30</v>
      </c>
      <c r="D32" s="67">
        <v>750</v>
      </c>
    </row>
    <row r="33" spans="1:4" ht="12" thickBot="1" x14ac:dyDescent="0.2">
      <c r="A33" s="14" t="s">
        <v>17</v>
      </c>
      <c r="B33" s="69">
        <v>142.9</v>
      </c>
      <c r="C33" s="70">
        <v>53.4</v>
      </c>
      <c r="D33" s="71">
        <v>354</v>
      </c>
    </row>
    <row r="35" spans="1:4" x14ac:dyDescent="0.15">
      <c r="A35" s="76" t="s">
        <v>174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C31" sqref="C31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42373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3.9950000000000001</v>
      </c>
      <c r="C9" s="9">
        <v>8.8460000000000001</v>
      </c>
      <c r="D9" s="9">
        <v>19.254999999999999</v>
      </c>
      <c r="E9" s="9">
        <v>23.006</v>
      </c>
      <c r="F9" s="9">
        <v>25.082999999999998</v>
      </c>
      <c r="G9" s="9">
        <v>26.283999999999999</v>
      </c>
      <c r="H9" s="10">
        <v>26.327999999999999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15</v>
      </c>
    </row>
    <row r="11" spans="1:8" ht="11.25" x14ac:dyDescent="0.15">
      <c r="A11" s="7" t="s">
        <v>16</v>
      </c>
      <c r="B11" s="11">
        <v>60</v>
      </c>
      <c r="C11" s="12">
        <v>180</v>
      </c>
      <c r="D11" s="12">
        <v>40</v>
      </c>
      <c r="E11" s="12">
        <v>25</v>
      </c>
      <c r="F11" s="12">
        <v>40</v>
      </c>
      <c r="G11" s="12">
        <v>30</v>
      </c>
      <c r="H11" s="13">
        <v>15</v>
      </c>
    </row>
    <row r="12" spans="1:8" ht="12" thickBot="1" x14ac:dyDescent="0.2">
      <c r="A12" s="14" t="s">
        <v>17</v>
      </c>
      <c r="B12" s="15">
        <v>59.3</v>
      </c>
      <c r="C12" s="16">
        <v>125.8</v>
      </c>
      <c r="D12" s="16">
        <v>78.099999999999994</v>
      </c>
      <c r="E12" s="16">
        <v>57.6</v>
      </c>
      <c r="F12" s="16">
        <v>72</v>
      </c>
      <c r="G12" s="16">
        <v>62.3</v>
      </c>
      <c r="H12" s="17">
        <v>46.4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7.8609999999999998</v>
      </c>
      <c r="C16" s="9">
        <v>13.324</v>
      </c>
      <c r="D16" s="9">
        <v>15.205</v>
      </c>
      <c r="E16" s="9">
        <v>18.248000000000001</v>
      </c>
      <c r="F16" s="9">
        <v>19.859000000000002</v>
      </c>
      <c r="G16" s="9">
        <v>21.25</v>
      </c>
      <c r="H16" s="10">
        <v>21.664999999999999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  <c r="H17" s="6" t="s">
        <v>31</v>
      </c>
    </row>
    <row r="18" spans="1:8" ht="11.25" x14ac:dyDescent="0.15">
      <c r="A18" s="7" t="s">
        <v>16</v>
      </c>
      <c r="B18" s="11">
        <v>60</v>
      </c>
      <c r="C18" s="12">
        <v>280</v>
      </c>
      <c r="D18" s="12">
        <v>250</v>
      </c>
      <c r="E18" s="12">
        <v>150</v>
      </c>
      <c r="F18" s="12">
        <v>25</v>
      </c>
      <c r="G18" s="12">
        <v>20</v>
      </c>
      <c r="H18" s="13">
        <v>15</v>
      </c>
    </row>
    <row r="19" spans="1:8" ht="12" thickBot="1" x14ac:dyDescent="0.2">
      <c r="A19" s="14" t="s">
        <v>17</v>
      </c>
      <c r="B19" s="15">
        <v>75.7</v>
      </c>
      <c r="C19" s="16">
        <v>155</v>
      </c>
      <c r="D19" s="16">
        <v>128.6</v>
      </c>
      <c r="E19" s="16">
        <v>69.5</v>
      </c>
      <c r="F19" s="16">
        <v>50.8</v>
      </c>
      <c r="G19" s="16">
        <v>41.7</v>
      </c>
      <c r="H19" s="17">
        <v>40.299999999999997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22.032</v>
      </c>
      <c r="C23" s="27">
        <v>23.071999999999999</v>
      </c>
      <c r="D23" s="27">
        <v>33.253999999999998</v>
      </c>
      <c r="E23" s="28">
        <v>24.466999999999999</v>
      </c>
      <c r="F23" s="8">
        <v>41.923999999999999</v>
      </c>
      <c r="G23" s="9">
        <v>39.334000000000003</v>
      </c>
      <c r="H23" s="10">
        <v>41.42</v>
      </c>
    </row>
    <row r="24" spans="1:8" ht="11.25" x14ac:dyDescent="0.15">
      <c r="A24" s="7" t="s">
        <v>9</v>
      </c>
      <c r="B24" s="25" t="s">
        <v>40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15</v>
      </c>
      <c r="D25" s="30">
        <v>20</v>
      </c>
      <c r="E25" s="32">
        <v>15</v>
      </c>
      <c r="F25" s="11">
        <v>25</v>
      </c>
      <c r="G25" s="12">
        <v>10</v>
      </c>
      <c r="H25" s="13">
        <v>15</v>
      </c>
    </row>
    <row r="26" spans="1:8" ht="12" thickBot="1" x14ac:dyDescent="0.2">
      <c r="A26" s="14" t="s">
        <v>17</v>
      </c>
      <c r="B26" s="33">
        <v>40.200000000000003</v>
      </c>
      <c r="C26" s="34">
        <v>36.299999999999997</v>
      </c>
      <c r="D26" s="73">
        <v>33.1</v>
      </c>
      <c r="E26" s="35">
        <v>39.700000000000003</v>
      </c>
      <c r="F26" s="36">
        <v>62.1</v>
      </c>
      <c r="G26" s="16">
        <v>28.3</v>
      </c>
      <c r="H26" s="17">
        <v>51.8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31.641999999999999</v>
      </c>
      <c r="C30" s="66">
        <v>48.228000000000002</v>
      </c>
      <c r="D30" s="66">
        <v>45.94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130</v>
      </c>
      <c r="C32" s="68">
        <v>30</v>
      </c>
      <c r="D32" s="67">
        <v>700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132</v>
      </c>
      <c r="C33" s="70">
        <v>53.3</v>
      </c>
      <c r="D33" s="71">
        <v>436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5" zoomScaleNormal="100" workbookViewId="0">
      <selection activeCell="A35" sqref="A35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42563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3.758</v>
      </c>
      <c r="C9" s="9">
        <v>8.9450000000000003</v>
      </c>
      <c r="D9" s="9">
        <v>19.222000000000001</v>
      </c>
      <c r="E9" s="9">
        <v>23.042000000000002</v>
      </c>
      <c r="F9" s="9">
        <v>24.963000000000001</v>
      </c>
      <c r="G9" s="9">
        <v>26.295000000000002</v>
      </c>
      <c r="H9" s="10">
        <v>26.215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50</v>
      </c>
      <c r="C11" s="12">
        <v>200</v>
      </c>
      <c r="D11" s="12">
        <v>40</v>
      </c>
      <c r="E11" s="12">
        <v>30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50.6</v>
      </c>
      <c r="C12" s="16">
        <v>113.7</v>
      </c>
      <c r="D12" s="16">
        <v>73.3</v>
      </c>
      <c r="E12" s="16">
        <v>54.6</v>
      </c>
      <c r="F12" s="16">
        <v>69.099999999999994</v>
      </c>
      <c r="G12" s="16">
        <v>56.6</v>
      </c>
      <c r="H12" s="17">
        <v>42.5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7.8940000000000001</v>
      </c>
      <c r="C16" s="9">
        <v>13.305</v>
      </c>
      <c r="D16" s="9">
        <v>15.318</v>
      </c>
      <c r="E16" s="9">
        <v>18.350999999999999</v>
      </c>
      <c r="F16" s="9">
        <v>19.806999999999999</v>
      </c>
      <c r="G16" s="9">
        <v>21.085000000000001</v>
      </c>
      <c r="H16" s="10">
        <v>21.614000000000001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70</v>
      </c>
      <c r="C18" s="12">
        <v>200</v>
      </c>
      <c r="D18" s="12">
        <v>300</v>
      </c>
      <c r="E18" s="12">
        <v>70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69.7</v>
      </c>
      <c r="C19" s="16">
        <v>112.5</v>
      </c>
      <c r="D19" s="16">
        <v>132.19999999999999</v>
      </c>
      <c r="E19" s="16">
        <v>43.3</v>
      </c>
      <c r="F19" s="16">
        <v>45.9</v>
      </c>
      <c r="G19" s="16">
        <v>42.4</v>
      </c>
      <c r="H19" s="17">
        <v>38.5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21.754999999999999</v>
      </c>
      <c r="C23" s="27">
        <v>22.962</v>
      </c>
      <c r="D23" s="27">
        <v>32.988999999999997</v>
      </c>
      <c r="E23" s="28">
        <v>24.454999999999998</v>
      </c>
      <c r="F23" s="8">
        <v>38.140999999999998</v>
      </c>
      <c r="G23" s="9">
        <v>39.225999999999999</v>
      </c>
      <c r="H23" s="10">
        <v>40.969000000000001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10</v>
      </c>
      <c r="E25" s="32">
        <v>10</v>
      </c>
      <c r="F25" s="11">
        <v>30</v>
      </c>
      <c r="G25" s="12">
        <v>10</v>
      </c>
      <c r="H25" s="13">
        <v>20</v>
      </c>
    </row>
    <row r="26" spans="1:8" ht="12" thickBot="1" x14ac:dyDescent="0.2">
      <c r="A26" s="14" t="s">
        <v>17</v>
      </c>
      <c r="B26" s="33">
        <v>39.700000000000003</v>
      </c>
      <c r="C26" s="34">
        <v>40.4</v>
      </c>
      <c r="D26" s="73">
        <v>28.8</v>
      </c>
      <c r="E26" s="35">
        <v>34.5</v>
      </c>
      <c r="F26" s="36">
        <v>61.6</v>
      </c>
      <c r="G26" s="16">
        <v>25.7</v>
      </c>
      <c r="H26" s="17">
        <v>49.1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31.841999999999999</v>
      </c>
      <c r="C30" s="66">
        <v>48.27</v>
      </c>
      <c r="D30" s="66">
        <v>32.747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200</v>
      </c>
      <c r="C32" s="68">
        <v>30</v>
      </c>
      <c r="D32" s="67">
        <v>750</v>
      </c>
    </row>
    <row r="33" spans="1:4" ht="12" thickBot="1" x14ac:dyDescent="0.2">
      <c r="A33" s="14" t="s">
        <v>17</v>
      </c>
      <c r="B33" s="69">
        <v>162.9</v>
      </c>
      <c r="C33" s="70">
        <v>64.099999999999994</v>
      </c>
      <c r="D33" s="71">
        <v>430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6" zoomScaleNormal="100" workbookViewId="0">
      <selection activeCell="D33" sqref="D33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42571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3.819</v>
      </c>
      <c r="C9" s="9">
        <v>9.2859999999999996</v>
      </c>
      <c r="D9" s="9">
        <v>19.353000000000002</v>
      </c>
      <c r="E9" s="9">
        <v>23.17</v>
      </c>
      <c r="F9" s="9">
        <v>25.087</v>
      </c>
      <c r="G9" s="9">
        <v>26.254999999999999</v>
      </c>
      <c r="H9" s="10">
        <v>26.411999999999999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60</v>
      </c>
      <c r="C11" s="12">
        <v>200</v>
      </c>
      <c r="D11" s="12">
        <v>30</v>
      </c>
      <c r="E11" s="12">
        <v>30</v>
      </c>
      <c r="F11" s="12">
        <v>40</v>
      </c>
      <c r="G11" s="12">
        <v>30</v>
      </c>
      <c r="H11" s="13">
        <v>20</v>
      </c>
    </row>
    <row r="12" spans="1:8" ht="12" thickBot="1" x14ac:dyDescent="0.2">
      <c r="A12" s="14" t="s">
        <v>17</v>
      </c>
      <c r="B12" s="15">
        <v>54</v>
      </c>
      <c r="C12" s="16">
        <v>114.8</v>
      </c>
      <c r="D12" s="16">
        <v>72.2</v>
      </c>
      <c r="E12" s="16">
        <v>52.3</v>
      </c>
      <c r="F12" s="16">
        <v>68.2</v>
      </c>
      <c r="G12" s="16">
        <v>54.2</v>
      </c>
      <c r="H12" s="17">
        <v>43.1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7.8129999999999997</v>
      </c>
      <c r="C16" s="9">
        <v>13.417</v>
      </c>
      <c r="D16" s="9">
        <v>15.509</v>
      </c>
      <c r="E16" s="9">
        <v>18.43</v>
      </c>
      <c r="F16" s="9">
        <v>19.975999999999999</v>
      </c>
      <c r="G16" s="9">
        <v>21.177</v>
      </c>
      <c r="H16" s="10">
        <v>21.545000000000002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60</v>
      </c>
      <c r="C18" s="12">
        <v>200</v>
      </c>
      <c r="D18" s="12">
        <v>180</v>
      </c>
      <c r="E18" s="12">
        <v>100</v>
      </c>
      <c r="F18" s="12">
        <v>20</v>
      </c>
      <c r="G18" s="12">
        <v>20</v>
      </c>
      <c r="H18" s="13">
        <v>15</v>
      </c>
    </row>
    <row r="19" spans="1:8" ht="12" thickBot="1" x14ac:dyDescent="0.2">
      <c r="A19" s="14" t="s">
        <v>17</v>
      </c>
      <c r="B19" s="15">
        <v>67.3</v>
      </c>
      <c r="C19" s="16">
        <v>113.7</v>
      </c>
      <c r="D19" s="16">
        <v>112.7</v>
      </c>
      <c r="E19" s="16">
        <v>64.7</v>
      </c>
      <c r="F19" s="16">
        <v>45.2</v>
      </c>
      <c r="G19" s="16">
        <v>42.9</v>
      </c>
      <c r="H19" s="17">
        <v>37.4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21.696999999999999</v>
      </c>
      <c r="C23" s="27">
        <v>23.109000000000002</v>
      </c>
      <c r="D23" s="27">
        <v>33.033000000000001</v>
      </c>
      <c r="E23" s="28">
        <v>24.425999999999998</v>
      </c>
      <c r="F23" s="8">
        <v>41.308999999999997</v>
      </c>
      <c r="G23" s="9">
        <v>39.207999999999998</v>
      </c>
      <c r="H23" s="10">
        <v>41.046999999999997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15</v>
      </c>
      <c r="C25" s="31">
        <v>20</v>
      </c>
      <c r="D25" s="30">
        <v>10</v>
      </c>
      <c r="E25" s="32">
        <v>12</v>
      </c>
      <c r="F25" s="11">
        <v>30</v>
      </c>
      <c r="G25" s="12">
        <v>8</v>
      </c>
      <c r="H25" s="13">
        <v>20</v>
      </c>
    </row>
    <row r="26" spans="1:8" ht="12" thickBot="1" x14ac:dyDescent="0.2">
      <c r="A26" s="14" t="s">
        <v>17</v>
      </c>
      <c r="B26" s="33">
        <v>38.700000000000003</v>
      </c>
      <c r="C26" s="34">
        <v>39.299999999999997</v>
      </c>
      <c r="D26" s="73">
        <v>27.2</v>
      </c>
      <c r="E26" s="35">
        <v>37.700000000000003</v>
      </c>
      <c r="F26" s="36">
        <v>62.3</v>
      </c>
      <c r="G26" s="16">
        <v>24.4</v>
      </c>
      <c r="H26" s="17">
        <v>49.1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31.902999999999999</v>
      </c>
      <c r="C30" s="66">
        <v>48.366999999999997</v>
      </c>
      <c r="D30" s="66">
        <v>32.996000000000002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180</v>
      </c>
      <c r="C32" s="68">
        <v>30</v>
      </c>
      <c r="D32" s="67">
        <v>750</v>
      </c>
    </row>
    <row r="33" spans="1:4" ht="12" thickBot="1" x14ac:dyDescent="0.2">
      <c r="A33" s="14" t="s">
        <v>17</v>
      </c>
      <c r="B33" s="69">
        <v>157.19999999999999</v>
      </c>
      <c r="C33" s="70">
        <v>65.2</v>
      </c>
      <c r="D33" s="71">
        <v>397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B34" sqref="B34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42577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4.0990000000000002</v>
      </c>
      <c r="C9" s="9">
        <v>9.2539999999999996</v>
      </c>
      <c r="D9" s="9">
        <v>19.289000000000001</v>
      </c>
      <c r="E9" s="9">
        <v>23.132999999999999</v>
      </c>
      <c r="F9" s="9">
        <v>25.045999999999999</v>
      </c>
      <c r="G9" s="9">
        <v>26.375</v>
      </c>
      <c r="H9" s="10">
        <v>26.321000000000002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25</v>
      </c>
      <c r="C11" s="12">
        <v>200</v>
      </c>
      <c r="D11" s="12">
        <v>30</v>
      </c>
      <c r="E11" s="12">
        <v>30</v>
      </c>
      <c r="F11" s="12">
        <v>30</v>
      </c>
      <c r="G11" s="12">
        <v>30</v>
      </c>
      <c r="H11" s="13">
        <v>20</v>
      </c>
    </row>
    <row r="12" spans="1:8" ht="12" thickBot="1" x14ac:dyDescent="0.2">
      <c r="A12" s="14" t="s">
        <v>17</v>
      </c>
      <c r="B12" s="15">
        <v>39.200000000000003</v>
      </c>
      <c r="C12" s="16">
        <v>111.1</v>
      </c>
      <c r="D12" s="16">
        <v>78.5</v>
      </c>
      <c r="E12" s="16">
        <v>50.8</v>
      </c>
      <c r="F12" s="16">
        <v>68.900000000000006</v>
      </c>
      <c r="G12" s="16">
        <v>57.6</v>
      </c>
      <c r="H12" s="17">
        <v>42.7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7.9530000000000003</v>
      </c>
      <c r="C16" s="9">
        <v>13.573</v>
      </c>
      <c r="D16" s="9">
        <v>15.382999999999999</v>
      </c>
      <c r="E16" s="9">
        <v>18.466000000000001</v>
      </c>
      <c r="F16" s="9">
        <v>19.888000000000002</v>
      </c>
      <c r="G16" s="9">
        <v>21.155000000000001</v>
      </c>
      <c r="H16" s="10">
        <v>21.702000000000002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60</v>
      </c>
      <c r="C18" s="12">
        <v>280</v>
      </c>
      <c r="D18" s="12">
        <v>800</v>
      </c>
      <c r="E18" s="12">
        <v>125</v>
      </c>
      <c r="F18" s="12">
        <v>20</v>
      </c>
      <c r="G18" s="12">
        <v>20</v>
      </c>
      <c r="H18" s="13">
        <v>15</v>
      </c>
    </row>
    <row r="19" spans="1:8" ht="12" thickBot="1" x14ac:dyDescent="0.2">
      <c r="A19" s="14" t="s">
        <v>17</v>
      </c>
      <c r="B19" s="15">
        <v>71.400000000000006</v>
      </c>
      <c r="C19" s="16">
        <v>132.80000000000001</v>
      </c>
      <c r="D19" s="16">
        <v>227</v>
      </c>
      <c r="E19" s="16">
        <v>62.2</v>
      </c>
      <c r="F19" s="16">
        <v>45.6</v>
      </c>
      <c r="G19" s="16">
        <v>43.8</v>
      </c>
      <c r="H19" s="17">
        <v>38.799999999999997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21.84</v>
      </c>
      <c r="C23" s="27">
        <v>23.047999999999998</v>
      </c>
      <c r="D23" s="27">
        <v>33.36</v>
      </c>
      <c r="E23" s="28">
        <v>24.518000000000001</v>
      </c>
      <c r="F23" s="8">
        <v>40.631999999999998</v>
      </c>
      <c r="G23" s="9">
        <v>39.332999999999998</v>
      </c>
      <c r="H23" s="10">
        <v>41.084000000000003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5</v>
      </c>
      <c r="E25" s="32">
        <v>20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39.5</v>
      </c>
      <c r="C26" s="34">
        <v>38.9</v>
      </c>
      <c r="D26" s="73">
        <v>30.3</v>
      </c>
      <c r="E26" s="35">
        <v>38.700000000000003</v>
      </c>
      <c r="F26" s="36">
        <v>58.7</v>
      </c>
      <c r="G26" s="16">
        <v>24.8</v>
      </c>
      <c r="H26" s="17">
        <v>49.7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31.962</v>
      </c>
      <c r="C30" s="66">
        <v>48.374000000000002</v>
      </c>
      <c r="D30" s="66">
        <v>32.64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150</v>
      </c>
      <c r="C32" s="68">
        <v>40</v>
      </c>
      <c r="D32" s="67">
        <v>800</v>
      </c>
    </row>
    <row r="33" spans="1:4" ht="12" thickBot="1" x14ac:dyDescent="0.2">
      <c r="A33" s="14" t="s">
        <v>17</v>
      </c>
      <c r="B33" s="69">
        <v>150.19999999999999</v>
      </c>
      <c r="C33" s="70">
        <v>56.8</v>
      </c>
      <c r="D33" s="71">
        <v>392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5" zoomScaleNormal="100" workbookViewId="0">
      <selection activeCell="D34" sqref="D34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182</v>
      </c>
      <c r="C7" s="125"/>
      <c r="D7" s="125"/>
      <c r="E7" s="125"/>
      <c r="F7" s="125"/>
      <c r="G7" s="125"/>
      <c r="H7" s="125"/>
    </row>
    <row r="8" spans="1:8" x14ac:dyDescent="0.15">
      <c r="A8" s="3">
        <v>42584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2.266</v>
      </c>
      <c r="C9" s="9">
        <v>9.2070000000000007</v>
      </c>
      <c r="D9" s="9">
        <v>19.303000000000001</v>
      </c>
      <c r="E9" s="9">
        <v>22.895</v>
      </c>
      <c r="F9" s="9">
        <v>25.207000000000001</v>
      </c>
      <c r="G9" s="9">
        <v>26.22</v>
      </c>
      <c r="H9" s="10">
        <v>25.736999999999998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183</v>
      </c>
      <c r="H10" s="6" t="s">
        <v>184</v>
      </c>
    </row>
    <row r="11" spans="1:8" x14ac:dyDescent="0.15">
      <c r="A11" s="7" t="s">
        <v>16</v>
      </c>
      <c r="B11" s="11">
        <v>50</v>
      </c>
      <c r="C11" s="12">
        <v>150</v>
      </c>
      <c r="D11" s="12">
        <v>40</v>
      </c>
      <c r="E11" s="12">
        <v>30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56.4</v>
      </c>
      <c r="C12" s="16">
        <v>98.6</v>
      </c>
      <c r="D12" s="16">
        <v>77.7</v>
      </c>
      <c r="E12" s="16">
        <v>53.8</v>
      </c>
      <c r="F12" s="16">
        <v>67.400000000000006</v>
      </c>
      <c r="G12" s="16">
        <v>53.2</v>
      </c>
      <c r="H12" s="17">
        <v>44.2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7.8040000000000003</v>
      </c>
      <c r="C16" s="9">
        <v>13.521000000000001</v>
      </c>
      <c r="D16" s="9">
        <v>15.374000000000001</v>
      </c>
      <c r="E16" s="9">
        <v>18.425000000000001</v>
      </c>
      <c r="F16" s="9">
        <v>19.899999999999999</v>
      </c>
      <c r="G16" s="9">
        <v>21.097000000000001</v>
      </c>
      <c r="H16" s="10">
        <v>21.614999999999998</v>
      </c>
    </row>
    <row r="17" spans="1:8" x14ac:dyDescent="0.15">
      <c r="A17" s="7" t="s">
        <v>9</v>
      </c>
      <c r="B17" s="4" t="s">
        <v>185</v>
      </c>
      <c r="C17" s="5" t="s">
        <v>26</v>
      </c>
      <c r="D17" s="5" t="s">
        <v>27</v>
      </c>
      <c r="E17" s="5" t="s">
        <v>28</v>
      </c>
      <c r="F17" s="5" t="s">
        <v>186</v>
      </c>
      <c r="G17" s="5" t="s">
        <v>187</v>
      </c>
      <c r="H17" s="6" t="s">
        <v>188</v>
      </c>
    </row>
    <row r="18" spans="1:8" x14ac:dyDescent="0.15">
      <c r="A18" s="7" t="s">
        <v>16</v>
      </c>
      <c r="B18" s="11">
        <v>50</v>
      </c>
      <c r="C18" s="12">
        <v>200</v>
      </c>
      <c r="D18" s="12">
        <v>300</v>
      </c>
      <c r="E18" s="12">
        <v>100</v>
      </c>
      <c r="F18" s="12">
        <v>20</v>
      </c>
      <c r="G18" s="12">
        <v>20</v>
      </c>
      <c r="H18" s="13">
        <v>15</v>
      </c>
    </row>
    <row r="19" spans="1:8" ht="12" thickBot="1" x14ac:dyDescent="0.2">
      <c r="A19" s="14" t="s">
        <v>17</v>
      </c>
      <c r="B19" s="15">
        <v>68.2</v>
      </c>
      <c r="C19" s="16">
        <v>111.2</v>
      </c>
      <c r="D19" s="16">
        <v>136.4</v>
      </c>
      <c r="E19" s="16">
        <v>63.1</v>
      </c>
      <c r="F19" s="16">
        <v>45.9</v>
      </c>
      <c r="G19" s="16">
        <v>43.7</v>
      </c>
      <c r="H19" s="17">
        <v>38.799999999999997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189</v>
      </c>
    </row>
    <row r="23" spans="1:8" x14ac:dyDescent="0.15">
      <c r="A23" s="20" t="s">
        <v>8</v>
      </c>
      <c r="B23" s="27">
        <v>21.786999999999999</v>
      </c>
      <c r="C23" s="27">
        <v>22.997</v>
      </c>
      <c r="D23" s="27">
        <v>33.225999999999999</v>
      </c>
      <c r="E23" s="28">
        <v>24.555</v>
      </c>
      <c r="F23" s="8">
        <v>40.728999999999999</v>
      </c>
      <c r="G23" s="9">
        <v>39.332999999999998</v>
      </c>
      <c r="H23" s="10">
        <v>41.177</v>
      </c>
    </row>
    <row r="24" spans="1:8" x14ac:dyDescent="0.15">
      <c r="A24" s="7" t="s">
        <v>9</v>
      </c>
      <c r="B24" s="25" t="s">
        <v>190</v>
      </c>
      <c r="C24" s="29" t="s">
        <v>191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8</v>
      </c>
      <c r="E25" s="32">
        <v>15</v>
      </c>
      <c r="F25" s="11">
        <v>30</v>
      </c>
      <c r="G25" s="12">
        <v>10</v>
      </c>
      <c r="H25" s="13">
        <v>10</v>
      </c>
    </row>
    <row r="26" spans="1:8" ht="12" thickBot="1" x14ac:dyDescent="0.2">
      <c r="A26" s="14" t="s">
        <v>17</v>
      </c>
      <c r="B26" s="33">
        <v>39.6</v>
      </c>
      <c r="C26" s="34">
        <v>40.1</v>
      </c>
      <c r="D26" s="73">
        <v>29.4</v>
      </c>
      <c r="E26" s="35">
        <v>37.799999999999997</v>
      </c>
      <c r="F26" s="36">
        <v>56.5</v>
      </c>
      <c r="G26" s="16">
        <v>24.2</v>
      </c>
      <c r="H26" s="17">
        <v>50.2</v>
      </c>
    </row>
    <row r="27" spans="1:8" ht="12" thickBot="1" x14ac:dyDescent="0.2"/>
    <row r="28" spans="1:8" ht="13.5" customHeight="1" x14ac:dyDescent="0.15">
      <c r="A28" s="18"/>
      <c r="B28" s="127" t="s">
        <v>192</v>
      </c>
      <c r="C28" s="128"/>
      <c r="D28" s="129"/>
    </row>
    <row r="29" spans="1:8" ht="12" thickBot="1" x14ac:dyDescent="0.2">
      <c r="A29" s="18"/>
      <c r="B29" s="25" t="s">
        <v>193</v>
      </c>
      <c r="C29" s="56" t="s">
        <v>194</v>
      </c>
      <c r="D29" s="56" t="s">
        <v>195</v>
      </c>
    </row>
    <row r="30" spans="1:8" x14ac:dyDescent="0.15">
      <c r="A30" s="20" t="s">
        <v>8</v>
      </c>
      <c r="B30" s="66">
        <v>31.806999999999999</v>
      </c>
      <c r="C30" s="66">
        <v>48.351999999999997</v>
      </c>
      <c r="D30" s="66">
        <v>32.728000000000002</v>
      </c>
    </row>
    <row r="31" spans="1:8" x14ac:dyDescent="0.15">
      <c r="A31" s="7" t="s">
        <v>9</v>
      </c>
      <c r="B31" s="25" t="s">
        <v>196</v>
      </c>
      <c r="C31" s="29" t="s">
        <v>197</v>
      </c>
      <c r="D31" s="25" t="s">
        <v>198</v>
      </c>
    </row>
    <row r="32" spans="1:8" x14ac:dyDescent="0.15">
      <c r="A32" s="7" t="s">
        <v>16</v>
      </c>
      <c r="B32" s="67">
        <v>200</v>
      </c>
      <c r="C32" s="68">
        <v>50</v>
      </c>
      <c r="D32" s="67">
        <v>750</v>
      </c>
    </row>
    <row r="33" spans="1:4" ht="12" thickBot="1" x14ac:dyDescent="0.2">
      <c r="A33" s="14" t="s">
        <v>17</v>
      </c>
      <c r="B33" s="69">
        <v>162.4</v>
      </c>
      <c r="C33" s="70">
        <v>61.4</v>
      </c>
      <c r="D33" s="71">
        <v>402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Normal="100" workbookViewId="0">
      <selection activeCell="B34" sqref="B34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199</v>
      </c>
      <c r="C7" s="125"/>
      <c r="D7" s="125"/>
      <c r="E7" s="125"/>
      <c r="F7" s="125"/>
      <c r="G7" s="125"/>
      <c r="H7" s="125"/>
    </row>
    <row r="8" spans="1:8" x14ac:dyDescent="0.15">
      <c r="A8" s="3">
        <v>42591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4.032</v>
      </c>
      <c r="C9" s="9">
        <v>9.1859999999999999</v>
      </c>
      <c r="D9" s="9">
        <v>19.231000000000002</v>
      </c>
      <c r="E9" s="9">
        <v>23.184999999999999</v>
      </c>
      <c r="F9" s="9">
        <v>25.062999999999999</v>
      </c>
      <c r="G9" s="9">
        <v>26.37</v>
      </c>
      <c r="H9" s="10">
        <v>26.315000000000001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200</v>
      </c>
      <c r="H10" s="6" t="s">
        <v>201</v>
      </c>
    </row>
    <row r="11" spans="1:8" x14ac:dyDescent="0.15">
      <c r="A11" s="7" t="s">
        <v>16</v>
      </c>
      <c r="B11" s="11">
        <v>50</v>
      </c>
      <c r="C11" s="12">
        <v>175</v>
      </c>
      <c r="D11" s="12">
        <v>50</v>
      </c>
      <c r="E11" s="12">
        <v>30</v>
      </c>
      <c r="F11" s="12">
        <v>40</v>
      </c>
      <c r="G11" s="12">
        <v>40</v>
      </c>
      <c r="H11" s="13">
        <v>20</v>
      </c>
    </row>
    <row r="12" spans="1:8" ht="12" thickBot="1" x14ac:dyDescent="0.2">
      <c r="A12" s="14" t="s">
        <v>17</v>
      </c>
      <c r="B12" s="15">
        <v>59.3</v>
      </c>
      <c r="C12" s="16">
        <v>110.3</v>
      </c>
      <c r="D12" s="16">
        <v>68.3</v>
      </c>
      <c r="E12" s="16">
        <v>52.1</v>
      </c>
      <c r="F12" s="16">
        <v>70.400000000000006</v>
      </c>
      <c r="G12" s="16">
        <v>51.8</v>
      </c>
      <c r="H12" s="17">
        <v>45.8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7.9980000000000002</v>
      </c>
      <c r="C16" s="9">
        <v>13.61</v>
      </c>
      <c r="D16" s="9">
        <v>15.366</v>
      </c>
      <c r="E16" s="9">
        <v>18.55</v>
      </c>
      <c r="F16" s="9">
        <v>19.893000000000001</v>
      </c>
      <c r="G16" s="9">
        <v>21.155000000000001</v>
      </c>
      <c r="H16" s="10">
        <v>21.696000000000002</v>
      </c>
    </row>
    <row r="17" spans="1:8" x14ac:dyDescent="0.15">
      <c r="A17" s="7" t="s">
        <v>9</v>
      </c>
      <c r="B17" s="4" t="s">
        <v>202</v>
      </c>
      <c r="C17" s="5" t="s">
        <v>26</v>
      </c>
      <c r="D17" s="5" t="s">
        <v>27</v>
      </c>
      <c r="E17" s="5" t="s">
        <v>28</v>
      </c>
      <c r="F17" s="5" t="s">
        <v>203</v>
      </c>
      <c r="G17" s="5" t="s">
        <v>204</v>
      </c>
      <c r="H17" s="6" t="s">
        <v>205</v>
      </c>
    </row>
    <row r="18" spans="1:8" x14ac:dyDescent="0.15">
      <c r="A18" s="7" t="s">
        <v>16</v>
      </c>
      <c r="B18" s="11">
        <v>60</v>
      </c>
      <c r="C18" s="12">
        <v>300</v>
      </c>
      <c r="D18" s="12">
        <v>100</v>
      </c>
      <c r="E18" s="12">
        <v>30</v>
      </c>
      <c r="F18" s="12">
        <v>20</v>
      </c>
      <c r="G18" s="12">
        <v>20</v>
      </c>
      <c r="H18" s="13">
        <v>15</v>
      </c>
    </row>
    <row r="19" spans="1:8" ht="12" thickBot="1" x14ac:dyDescent="0.2">
      <c r="A19" s="14" t="s">
        <v>17</v>
      </c>
      <c r="B19" s="15">
        <v>74.7</v>
      </c>
      <c r="C19" s="16">
        <v>136.19999999999999</v>
      </c>
      <c r="D19" s="16">
        <v>66.5</v>
      </c>
      <c r="E19" s="16">
        <v>35.200000000000003</v>
      </c>
      <c r="F19" s="16">
        <v>44.8</v>
      </c>
      <c r="G19" s="16">
        <v>41.2</v>
      </c>
      <c r="H19" s="17">
        <v>39.200000000000003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206</v>
      </c>
    </row>
    <row r="23" spans="1:8" x14ac:dyDescent="0.15">
      <c r="A23" s="20" t="s">
        <v>8</v>
      </c>
      <c r="B23" s="27">
        <v>21.841000000000001</v>
      </c>
      <c r="C23" s="27">
        <v>23.052</v>
      </c>
      <c r="D23" s="27">
        <v>33.343000000000004</v>
      </c>
      <c r="E23" s="28">
        <v>24.591999999999999</v>
      </c>
      <c r="F23" s="8">
        <v>40.840000000000003</v>
      </c>
      <c r="G23" s="9">
        <v>39.347000000000001</v>
      </c>
      <c r="H23" s="10">
        <v>41.081000000000003</v>
      </c>
    </row>
    <row r="24" spans="1:8" x14ac:dyDescent="0.15">
      <c r="A24" s="7" t="s">
        <v>9</v>
      </c>
      <c r="B24" s="25" t="s">
        <v>207</v>
      </c>
      <c r="C24" s="29" t="s">
        <v>208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5</v>
      </c>
      <c r="E25" s="32">
        <v>20</v>
      </c>
      <c r="F25" s="11">
        <v>30</v>
      </c>
      <c r="G25" s="12">
        <v>10</v>
      </c>
      <c r="H25" s="13">
        <v>20</v>
      </c>
    </row>
    <row r="26" spans="1:8" ht="12" thickBot="1" x14ac:dyDescent="0.2">
      <c r="A26" s="14" t="s">
        <v>17</v>
      </c>
      <c r="B26" s="33">
        <v>39.700000000000003</v>
      </c>
      <c r="C26" s="34">
        <v>37.799999999999997</v>
      </c>
      <c r="D26" s="73">
        <v>30.1</v>
      </c>
      <c r="E26" s="35">
        <v>39.299999999999997</v>
      </c>
      <c r="F26" s="36">
        <v>62.5</v>
      </c>
      <c r="G26" s="16">
        <v>24.2</v>
      </c>
      <c r="H26" s="17">
        <v>49.5</v>
      </c>
    </row>
    <row r="27" spans="1:8" ht="12" thickBot="1" x14ac:dyDescent="0.2"/>
    <row r="28" spans="1:8" ht="13.5" customHeight="1" x14ac:dyDescent="0.15">
      <c r="A28" s="18"/>
      <c r="B28" s="127" t="s">
        <v>209</v>
      </c>
      <c r="C28" s="128"/>
      <c r="D28" s="129"/>
    </row>
    <row r="29" spans="1:8" ht="12" thickBot="1" x14ac:dyDescent="0.2">
      <c r="A29" s="18"/>
      <c r="B29" s="25" t="s">
        <v>210</v>
      </c>
      <c r="C29" s="56" t="s">
        <v>211</v>
      </c>
      <c r="D29" s="56" t="s">
        <v>212</v>
      </c>
    </row>
    <row r="30" spans="1:8" x14ac:dyDescent="0.15">
      <c r="A30" s="20" t="s">
        <v>8</v>
      </c>
      <c r="B30" s="66">
        <v>32.155000000000001</v>
      </c>
      <c r="C30" s="66">
        <v>48.363</v>
      </c>
      <c r="D30" s="66">
        <v>31.997</v>
      </c>
    </row>
    <row r="31" spans="1:8" x14ac:dyDescent="0.15">
      <c r="A31" s="7" t="s">
        <v>9</v>
      </c>
      <c r="B31" s="25" t="s">
        <v>213</v>
      </c>
      <c r="C31" s="29" t="s">
        <v>214</v>
      </c>
      <c r="D31" s="25" t="s">
        <v>215</v>
      </c>
    </row>
    <row r="32" spans="1:8" x14ac:dyDescent="0.15">
      <c r="A32" s="7" t="s">
        <v>16</v>
      </c>
      <c r="B32" s="67">
        <v>150</v>
      </c>
      <c r="C32" s="68">
        <v>30</v>
      </c>
      <c r="D32" s="67">
        <v>700</v>
      </c>
    </row>
    <row r="33" spans="1:4" ht="12" thickBot="1" x14ac:dyDescent="0.2">
      <c r="A33" s="14" t="s">
        <v>17</v>
      </c>
      <c r="B33" s="69">
        <v>158.80000000000001</v>
      </c>
      <c r="C33" s="70">
        <v>53.9</v>
      </c>
      <c r="D33" s="71">
        <v>421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B34" sqref="B34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199</v>
      </c>
      <c r="C7" s="125"/>
      <c r="D7" s="125"/>
      <c r="E7" s="125"/>
      <c r="F7" s="125"/>
      <c r="G7" s="125"/>
      <c r="H7" s="125"/>
    </row>
    <row r="8" spans="1:8" x14ac:dyDescent="0.15">
      <c r="A8" s="3">
        <v>42598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4.1879999999999997</v>
      </c>
      <c r="C9" s="9">
        <v>9.3379999999999992</v>
      </c>
      <c r="D9" s="9">
        <v>19.283999999999999</v>
      </c>
      <c r="E9" s="9">
        <v>23.273</v>
      </c>
      <c r="F9" s="9">
        <v>25.116</v>
      </c>
      <c r="G9" s="9">
        <v>26.419</v>
      </c>
      <c r="H9" s="10">
        <v>26.370999999999999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200</v>
      </c>
      <c r="H10" s="6" t="s">
        <v>201</v>
      </c>
    </row>
    <row r="11" spans="1:8" x14ac:dyDescent="0.15">
      <c r="A11" s="7" t="s">
        <v>16</v>
      </c>
      <c r="B11" s="11">
        <v>50</v>
      </c>
      <c r="C11" s="12">
        <v>200</v>
      </c>
      <c r="D11" s="12">
        <v>40</v>
      </c>
      <c r="E11" s="12">
        <v>30</v>
      </c>
      <c r="F11" s="12">
        <v>30</v>
      </c>
      <c r="G11" s="12">
        <v>20</v>
      </c>
      <c r="H11" s="13">
        <v>15</v>
      </c>
    </row>
    <row r="12" spans="1:8" ht="12" thickBot="1" x14ac:dyDescent="0.2">
      <c r="A12" s="14" t="s">
        <v>17</v>
      </c>
      <c r="B12" s="15">
        <v>64.3</v>
      </c>
      <c r="C12" s="16">
        <v>112.2</v>
      </c>
      <c r="D12" s="16">
        <v>73.8</v>
      </c>
      <c r="E12" s="16">
        <v>52.9</v>
      </c>
      <c r="F12" s="16">
        <v>71.8</v>
      </c>
      <c r="G12" s="16">
        <v>52.9</v>
      </c>
      <c r="H12" s="17">
        <v>42.7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8.0429999999999993</v>
      </c>
      <c r="C16" s="9">
        <v>13.637</v>
      </c>
      <c r="D16" s="9">
        <v>15.39</v>
      </c>
      <c r="E16" s="9">
        <v>18.57</v>
      </c>
      <c r="F16" s="9">
        <v>19.939</v>
      </c>
      <c r="G16" s="9">
        <v>21.187999999999999</v>
      </c>
      <c r="H16" s="10">
        <v>21.771999999999998</v>
      </c>
    </row>
    <row r="17" spans="1:8" x14ac:dyDescent="0.15">
      <c r="A17" s="7" t="s">
        <v>9</v>
      </c>
      <c r="B17" s="4" t="s">
        <v>102</v>
      </c>
      <c r="C17" s="5" t="s">
        <v>26</v>
      </c>
      <c r="D17" s="5" t="s">
        <v>27</v>
      </c>
      <c r="E17" s="5" t="s">
        <v>28</v>
      </c>
      <c r="F17" s="5" t="s">
        <v>203</v>
      </c>
      <c r="G17" s="5" t="s">
        <v>104</v>
      </c>
      <c r="H17" s="6" t="s">
        <v>205</v>
      </c>
    </row>
    <row r="18" spans="1:8" x14ac:dyDescent="0.15">
      <c r="A18" s="7" t="s">
        <v>16</v>
      </c>
      <c r="B18" s="11">
        <v>75</v>
      </c>
      <c r="C18" s="12">
        <v>350</v>
      </c>
      <c r="D18" s="12">
        <v>750</v>
      </c>
      <c r="E18" s="12">
        <v>130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72.400000000000006</v>
      </c>
      <c r="C19" s="16">
        <v>143.6</v>
      </c>
      <c r="D19" s="16">
        <v>189.8</v>
      </c>
      <c r="E19" s="16">
        <v>58.9</v>
      </c>
      <c r="F19" s="16">
        <v>45.8</v>
      </c>
      <c r="G19" s="16">
        <v>43.1</v>
      </c>
      <c r="H19" s="17">
        <v>39.200000000000003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132</v>
      </c>
    </row>
    <row r="23" spans="1:8" x14ac:dyDescent="0.15">
      <c r="A23" s="20" t="s">
        <v>8</v>
      </c>
      <c r="B23" s="27">
        <v>21.884</v>
      </c>
      <c r="C23" s="27">
        <v>23.079000000000001</v>
      </c>
      <c r="D23" s="27">
        <v>33.414999999999999</v>
      </c>
      <c r="E23" s="28">
        <v>24.577000000000002</v>
      </c>
      <c r="F23" s="8">
        <v>40.954999999999998</v>
      </c>
      <c r="G23" s="9">
        <v>39.417999999999999</v>
      </c>
      <c r="H23" s="10">
        <v>41.140999999999998</v>
      </c>
    </row>
    <row r="24" spans="1:8" x14ac:dyDescent="0.15">
      <c r="A24" s="7" t="s">
        <v>9</v>
      </c>
      <c r="B24" s="25" t="s">
        <v>207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5</v>
      </c>
      <c r="E25" s="32">
        <v>15</v>
      </c>
      <c r="F25" s="11">
        <v>30</v>
      </c>
      <c r="G25" s="12">
        <v>10</v>
      </c>
      <c r="H25" s="13">
        <v>20</v>
      </c>
    </row>
    <row r="26" spans="1:8" ht="12" thickBot="1" x14ac:dyDescent="0.2">
      <c r="A26" s="14" t="s">
        <v>17</v>
      </c>
      <c r="B26" s="33">
        <v>38.1</v>
      </c>
      <c r="C26" s="34">
        <v>37.299999999999997</v>
      </c>
      <c r="D26" s="73">
        <v>30.2</v>
      </c>
      <c r="E26" s="35">
        <v>36.5</v>
      </c>
      <c r="F26" s="36">
        <v>60.5</v>
      </c>
      <c r="G26" s="16">
        <v>24.1</v>
      </c>
      <c r="H26" s="17">
        <v>49.3</v>
      </c>
    </row>
    <row r="27" spans="1:8" ht="12" thickBot="1" x14ac:dyDescent="0.2"/>
    <row r="28" spans="1:8" ht="13.5" customHeight="1" x14ac:dyDescent="0.15">
      <c r="A28" s="18"/>
      <c r="B28" s="127" t="s">
        <v>209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212</v>
      </c>
    </row>
    <row r="30" spans="1:8" x14ac:dyDescent="0.15">
      <c r="A30" s="20" t="s">
        <v>8</v>
      </c>
      <c r="B30" s="66">
        <v>32.115000000000002</v>
      </c>
      <c r="C30" s="66">
        <v>48.435000000000002</v>
      </c>
      <c r="D30" s="66">
        <v>32.274000000000001</v>
      </c>
    </row>
    <row r="31" spans="1:8" x14ac:dyDescent="0.15">
      <c r="A31" s="7" t="s">
        <v>9</v>
      </c>
      <c r="B31" s="25" t="s">
        <v>112</v>
      </c>
      <c r="C31" s="29" t="s">
        <v>113</v>
      </c>
      <c r="D31" s="25" t="s">
        <v>114</v>
      </c>
    </row>
    <row r="32" spans="1:8" x14ac:dyDescent="0.15">
      <c r="A32" s="7" t="s">
        <v>16</v>
      </c>
      <c r="B32" s="67">
        <v>170</v>
      </c>
      <c r="C32" s="68">
        <v>30</v>
      </c>
      <c r="D32" s="67">
        <v>700</v>
      </c>
    </row>
    <row r="33" spans="1:4" ht="12" thickBot="1" x14ac:dyDescent="0.2">
      <c r="A33" s="14" t="s">
        <v>17</v>
      </c>
      <c r="B33" s="69">
        <v>153.69999999999999</v>
      </c>
      <c r="C33" s="70">
        <v>52.6</v>
      </c>
      <c r="D33" s="71">
        <v>409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A9" sqref="A9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42606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0.99</v>
      </c>
      <c r="C9" s="9">
        <v>9.0909999999999993</v>
      </c>
      <c r="D9" s="9">
        <v>19.305</v>
      </c>
      <c r="E9" s="9">
        <v>23.1</v>
      </c>
      <c r="F9" s="9">
        <v>25.084</v>
      </c>
      <c r="G9" s="9">
        <v>26.071000000000002</v>
      </c>
      <c r="H9" s="10">
        <v>25.745999999999999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218</v>
      </c>
      <c r="H10" s="6" t="s">
        <v>219</v>
      </c>
    </row>
    <row r="11" spans="1:8" x14ac:dyDescent="0.15">
      <c r="A11" s="7" t="s">
        <v>16</v>
      </c>
      <c r="B11" s="11">
        <v>30</v>
      </c>
      <c r="C11" s="12">
        <v>200</v>
      </c>
      <c r="D11" s="12">
        <v>40</v>
      </c>
      <c r="E11" s="12">
        <v>25</v>
      </c>
      <c r="F11" s="12">
        <v>40</v>
      </c>
      <c r="G11" s="12">
        <v>30</v>
      </c>
      <c r="H11" s="13">
        <v>15</v>
      </c>
    </row>
    <row r="12" spans="1:8" ht="12" thickBot="1" x14ac:dyDescent="0.2">
      <c r="A12" s="14" t="s">
        <v>17</v>
      </c>
      <c r="B12" s="15">
        <v>43.5</v>
      </c>
      <c r="C12" s="16">
        <v>111</v>
      </c>
      <c r="D12" s="16">
        <v>69.5</v>
      </c>
      <c r="E12" s="16">
        <v>46.1</v>
      </c>
      <c r="F12" s="16">
        <v>65.5</v>
      </c>
      <c r="G12" s="16">
        <v>47.4</v>
      </c>
      <c r="H12" s="17">
        <v>39.700000000000003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6.4349999999999996</v>
      </c>
      <c r="C16" s="9">
        <v>13.233000000000001</v>
      </c>
      <c r="D16" s="9">
        <v>15.186999999999999</v>
      </c>
      <c r="E16" s="9">
        <v>18.312999999999999</v>
      </c>
      <c r="F16" s="9">
        <v>19.634</v>
      </c>
      <c r="G16" s="9">
        <v>21.123000000000001</v>
      </c>
      <c r="H16" s="10">
        <v>21.407</v>
      </c>
    </row>
    <row r="17" spans="1:8" x14ac:dyDescent="0.15">
      <c r="A17" s="7" t="s">
        <v>9</v>
      </c>
      <c r="B17" s="4" t="s">
        <v>220</v>
      </c>
      <c r="C17" s="5" t="s">
        <v>26</v>
      </c>
      <c r="D17" s="5" t="s">
        <v>27</v>
      </c>
      <c r="E17" s="5" t="s">
        <v>28</v>
      </c>
      <c r="F17" s="5" t="s">
        <v>221</v>
      </c>
      <c r="G17" s="5" t="s">
        <v>222</v>
      </c>
      <c r="H17" s="6" t="s">
        <v>223</v>
      </c>
    </row>
    <row r="18" spans="1:8" x14ac:dyDescent="0.15">
      <c r="A18" s="7" t="s">
        <v>16</v>
      </c>
      <c r="B18" s="11">
        <v>30</v>
      </c>
      <c r="C18" s="12">
        <v>150</v>
      </c>
      <c r="D18" s="12">
        <v>200</v>
      </c>
      <c r="E18" s="12">
        <v>150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57.1</v>
      </c>
      <c r="C19" s="16">
        <v>104.8</v>
      </c>
      <c r="D19" s="16">
        <v>108.9</v>
      </c>
      <c r="E19" s="16">
        <v>61.2</v>
      </c>
      <c r="F19" s="16">
        <v>43.7</v>
      </c>
      <c r="G19" s="16">
        <v>40.200000000000003</v>
      </c>
      <c r="H19" s="17">
        <v>36.5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224</v>
      </c>
    </row>
    <row r="23" spans="1:8" x14ac:dyDescent="0.15">
      <c r="A23" s="20" t="s">
        <v>8</v>
      </c>
      <c r="B23" s="27">
        <v>21.707999999999998</v>
      </c>
      <c r="C23" s="27">
        <v>22.968</v>
      </c>
      <c r="D23" s="27">
        <v>33.328000000000003</v>
      </c>
      <c r="E23" s="28">
        <v>24.385999999999999</v>
      </c>
      <c r="F23" s="8">
        <v>32.127000000000002</v>
      </c>
      <c r="G23" s="9">
        <v>39.601999999999997</v>
      </c>
      <c r="H23" s="10">
        <v>40.988</v>
      </c>
    </row>
    <row r="24" spans="1:8" x14ac:dyDescent="0.15">
      <c r="A24" s="7" t="s">
        <v>9</v>
      </c>
      <c r="B24" s="25" t="s">
        <v>225</v>
      </c>
      <c r="C24" s="29" t="s">
        <v>226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8</v>
      </c>
      <c r="E25" s="32">
        <v>20</v>
      </c>
      <c r="F25" s="11">
        <v>25</v>
      </c>
      <c r="G25" s="12">
        <v>8</v>
      </c>
      <c r="H25" s="13">
        <v>15</v>
      </c>
    </row>
    <row r="26" spans="1:8" ht="12" thickBot="1" x14ac:dyDescent="0.2">
      <c r="A26" s="14" t="s">
        <v>17</v>
      </c>
      <c r="B26" s="33">
        <v>37.9</v>
      </c>
      <c r="C26" s="34">
        <v>36.700000000000003</v>
      </c>
      <c r="D26" s="73">
        <v>29.5</v>
      </c>
      <c r="E26" s="35">
        <v>36.9</v>
      </c>
      <c r="F26" s="36">
        <v>60.9</v>
      </c>
      <c r="G26" s="16">
        <v>26.1</v>
      </c>
      <c r="H26" s="17">
        <v>48.8</v>
      </c>
    </row>
    <row r="27" spans="1:8" ht="12" thickBot="1" x14ac:dyDescent="0.2"/>
    <row r="28" spans="1:8" ht="13.5" customHeight="1" x14ac:dyDescent="0.15">
      <c r="A28" s="18"/>
      <c r="B28" s="127" t="s">
        <v>227</v>
      </c>
      <c r="C28" s="128"/>
      <c r="D28" s="129"/>
    </row>
    <row r="29" spans="1:8" ht="12" thickBot="1" x14ac:dyDescent="0.2">
      <c r="A29" s="18"/>
      <c r="B29" s="25" t="s">
        <v>228</v>
      </c>
      <c r="C29" s="56" t="s">
        <v>229</v>
      </c>
      <c r="D29" s="56" t="s">
        <v>230</v>
      </c>
    </row>
    <row r="30" spans="1:8" x14ac:dyDescent="0.15">
      <c r="A30" s="20" t="s">
        <v>8</v>
      </c>
      <c r="B30" s="66">
        <v>32.113</v>
      </c>
      <c r="C30" s="66">
        <v>48.38</v>
      </c>
      <c r="D30" s="66">
        <v>32.31</v>
      </c>
    </row>
    <row r="31" spans="1:8" x14ac:dyDescent="0.15">
      <c r="A31" s="7" t="s">
        <v>9</v>
      </c>
      <c r="B31" s="25" t="s">
        <v>231</v>
      </c>
      <c r="C31" s="29" t="s">
        <v>232</v>
      </c>
      <c r="D31" s="25" t="s">
        <v>233</v>
      </c>
    </row>
    <row r="32" spans="1:8" x14ac:dyDescent="0.15">
      <c r="A32" s="7" t="s">
        <v>16</v>
      </c>
      <c r="B32" s="67">
        <v>150</v>
      </c>
      <c r="C32" s="68">
        <v>30</v>
      </c>
      <c r="D32" s="67">
        <v>700</v>
      </c>
    </row>
    <row r="33" spans="1:4" ht="12" thickBot="1" x14ac:dyDescent="0.2">
      <c r="A33" s="14" t="s">
        <v>17</v>
      </c>
      <c r="B33" s="69">
        <v>135</v>
      </c>
      <c r="C33" s="70">
        <v>51.5</v>
      </c>
      <c r="D33" s="71">
        <v>392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E33" sqref="E33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42612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0.82399999999999995</v>
      </c>
      <c r="C9" s="9">
        <v>8.6579999999999995</v>
      </c>
      <c r="D9" s="9">
        <v>18.975999999999999</v>
      </c>
      <c r="E9" s="9">
        <v>22.768000000000001</v>
      </c>
      <c r="F9" s="9">
        <v>24.765000000000001</v>
      </c>
      <c r="G9" s="9">
        <v>26.079000000000001</v>
      </c>
      <c r="H9" s="10">
        <v>26.234999999999999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184</v>
      </c>
    </row>
    <row r="11" spans="1:8" x14ac:dyDescent="0.15">
      <c r="A11" s="7" t="s">
        <v>16</v>
      </c>
      <c r="B11" s="11">
        <v>30</v>
      </c>
      <c r="C11" s="12">
        <v>220</v>
      </c>
      <c r="D11" s="12">
        <v>40</v>
      </c>
      <c r="E11" s="12">
        <v>30</v>
      </c>
      <c r="F11" s="12">
        <v>40</v>
      </c>
      <c r="G11" s="12">
        <v>30</v>
      </c>
      <c r="H11" s="13">
        <v>15</v>
      </c>
    </row>
    <row r="12" spans="1:8" ht="12" thickBot="1" x14ac:dyDescent="0.2">
      <c r="A12" s="14" t="s">
        <v>17</v>
      </c>
      <c r="B12" s="15">
        <v>42.6</v>
      </c>
      <c r="C12" s="16">
        <v>115.9</v>
      </c>
      <c r="D12" s="16">
        <v>68.099999999999994</v>
      </c>
      <c r="E12" s="16">
        <v>49.3</v>
      </c>
      <c r="F12" s="16">
        <v>61.1</v>
      </c>
      <c r="G12" s="16">
        <v>47.6</v>
      </c>
      <c r="H12" s="17">
        <v>40.6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7.0359999999999996</v>
      </c>
      <c r="C16" s="9">
        <v>13.067</v>
      </c>
      <c r="D16" s="9">
        <v>15.868</v>
      </c>
      <c r="E16" s="9">
        <v>18.251000000000001</v>
      </c>
      <c r="F16" s="9">
        <v>19.338000000000001</v>
      </c>
      <c r="G16" s="9">
        <v>21.288</v>
      </c>
      <c r="H16" s="10">
        <v>21.452999999999999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30</v>
      </c>
      <c r="C18" s="12">
        <v>180</v>
      </c>
      <c r="D18" s="12">
        <v>200</v>
      </c>
      <c r="E18" s="12">
        <v>120</v>
      </c>
      <c r="F18" s="12">
        <v>25</v>
      </c>
      <c r="G18" s="12">
        <v>25</v>
      </c>
      <c r="H18" s="13">
        <v>20</v>
      </c>
    </row>
    <row r="19" spans="1:8" ht="12" thickBot="1" x14ac:dyDescent="0.2">
      <c r="A19" s="14" t="s">
        <v>17</v>
      </c>
      <c r="B19" s="15">
        <v>57.1</v>
      </c>
      <c r="C19" s="16">
        <v>91.7</v>
      </c>
      <c r="D19" s="16">
        <v>100.2</v>
      </c>
      <c r="E19" s="16">
        <v>53.3</v>
      </c>
      <c r="F19" s="16">
        <v>41.5</v>
      </c>
      <c r="G19" s="16">
        <v>37.6</v>
      </c>
      <c r="H19" s="17">
        <v>36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21.591999999999999</v>
      </c>
      <c r="C23" s="27">
        <v>22.794</v>
      </c>
      <c r="D23" s="27">
        <v>33.206000000000003</v>
      </c>
      <c r="E23" s="28">
        <v>24.103999999999999</v>
      </c>
      <c r="F23" s="8">
        <v>31.489000000000001</v>
      </c>
      <c r="G23" s="9">
        <v>39.326999999999998</v>
      </c>
      <c r="H23" s="10">
        <v>41.085000000000001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15</v>
      </c>
      <c r="C25" s="31">
        <v>20</v>
      </c>
      <c r="D25" s="30">
        <v>8</v>
      </c>
      <c r="E25" s="32">
        <v>15</v>
      </c>
      <c r="F25" s="11">
        <v>25</v>
      </c>
      <c r="G25" s="12">
        <v>8</v>
      </c>
      <c r="H25" s="13">
        <v>12</v>
      </c>
    </row>
    <row r="26" spans="1:8" ht="12" thickBot="1" x14ac:dyDescent="0.2">
      <c r="A26" s="14" t="s">
        <v>17</v>
      </c>
      <c r="B26" s="33">
        <v>38.299999999999997</v>
      </c>
      <c r="C26" s="34">
        <v>38.4</v>
      </c>
      <c r="D26" s="73">
        <v>28.6</v>
      </c>
      <c r="E26" s="35">
        <v>34.9</v>
      </c>
      <c r="F26" s="36">
        <v>55.7</v>
      </c>
      <c r="G26" s="16">
        <v>25.1</v>
      </c>
      <c r="H26" s="17">
        <v>46.9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31.765000000000001</v>
      </c>
      <c r="C30" s="66">
        <v>48.207000000000001</v>
      </c>
      <c r="D30" s="66">
        <v>32.158000000000001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130</v>
      </c>
      <c r="C32" s="68">
        <v>30</v>
      </c>
      <c r="D32" s="67">
        <v>600</v>
      </c>
    </row>
    <row r="33" spans="1:4" ht="12" thickBot="1" x14ac:dyDescent="0.2">
      <c r="A33" s="14" t="s">
        <v>17</v>
      </c>
      <c r="B33" s="69">
        <v>133.19999999999999</v>
      </c>
      <c r="C33" s="70">
        <v>56.9</v>
      </c>
      <c r="D33" s="71">
        <v>381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Normal="100" workbookViewId="0">
      <selection activeCell="E35" sqref="E35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42619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3.6320000000000001</v>
      </c>
      <c r="C9" s="9">
        <v>9.1140000000000008</v>
      </c>
      <c r="D9" s="9">
        <v>18.817</v>
      </c>
      <c r="E9" s="9">
        <v>22.779</v>
      </c>
      <c r="F9" s="9">
        <v>24.581</v>
      </c>
      <c r="G9" s="9">
        <v>26.004999999999999</v>
      </c>
      <c r="H9" s="10">
        <v>26.077999999999999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40</v>
      </c>
      <c r="C11" s="12">
        <v>220</v>
      </c>
      <c r="D11" s="12">
        <v>30</v>
      </c>
      <c r="E11" s="12">
        <v>30</v>
      </c>
      <c r="F11" s="12">
        <v>40</v>
      </c>
      <c r="G11" s="12">
        <v>25</v>
      </c>
      <c r="H11" s="13">
        <v>15</v>
      </c>
    </row>
    <row r="12" spans="1:8" ht="12" thickBot="1" x14ac:dyDescent="0.2">
      <c r="A12" s="14" t="s">
        <v>17</v>
      </c>
      <c r="B12" s="15">
        <v>46.7</v>
      </c>
      <c r="C12" s="16">
        <v>110.9</v>
      </c>
      <c r="D12" s="16">
        <v>67.900000000000006</v>
      </c>
      <c r="E12" s="16">
        <v>49.2</v>
      </c>
      <c r="F12" s="16">
        <v>62.7</v>
      </c>
      <c r="G12" s="16">
        <v>49</v>
      </c>
      <c r="H12" s="17">
        <v>41.9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7.7919999999999998</v>
      </c>
      <c r="C16" s="9">
        <v>12.872999999999999</v>
      </c>
      <c r="D16" s="9">
        <v>16.015000000000001</v>
      </c>
      <c r="E16" s="9">
        <v>18.189</v>
      </c>
      <c r="F16" s="9">
        <v>19.472000000000001</v>
      </c>
      <c r="G16" s="9">
        <v>20.795000000000002</v>
      </c>
      <c r="H16" s="10">
        <v>21.74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40</v>
      </c>
      <c r="C18" s="12">
        <v>220</v>
      </c>
      <c r="D18" s="12">
        <v>140</v>
      </c>
      <c r="E18" s="12">
        <v>160</v>
      </c>
      <c r="F18" s="12">
        <v>25</v>
      </c>
      <c r="G18" s="12">
        <v>25</v>
      </c>
      <c r="H18" s="13">
        <v>15</v>
      </c>
    </row>
    <row r="19" spans="1:8" ht="12" thickBot="1" x14ac:dyDescent="0.2">
      <c r="A19" s="14" t="s">
        <v>17</v>
      </c>
      <c r="B19" s="15">
        <v>59.1</v>
      </c>
      <c r="C19" s="16">
        <v>105.1</v>
      </c>
      <c r="D19" s="16">
        <v>98.4</v>
      </c>
      <c r="E19" s="16">
        <v>64.400000000000006</v>
      </c>
      <c r="F19" s="16">
        <v>42.4</v>
      </c>
      <c r="G19" s="16">
        <v>39.1</v>
      </c>
      <c r="H19" s="17">
        <v>35.299999999999997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21.459</v>
      </c>
      <c r="C23" s="27">
        <v>22.608000000000001</v>
      </c>
      <c r="D23" s="27">
        <v>33.238</v>
      </c>
      <c r="E23" s="28">
        <v>24.253</v>
      </c>
      <c r="F23" s="8">
        <v>37.078000000000003</v>
      </c>
      <c r="G23" s="9">
        <v>39.119999999999997</v>
      </c>
      <c r="H23" s="10">
        <v>40.890999999999998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15</v>
      </c>
      <c r="C25" s="31">
        <v>20</v>
      </c>
      <c r="D25" s="30">
        <v>10</v>
      </c>
      <c r="E25" s="32">
        <v>15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37.4</v>
      </c>
      <c r="C26" s="34">
        <v>32.200000000000003</v>
      </c>
      <c r="D26" s="73">
        <v>29.5</v>
      </c>
      <c r="E26" s="35">
        <v>33</v>
      </c>
      <c r="F26" s="36">
        <v>52.8</v>
      </c>
      <c r="G26" s="16">
        <v>24.3</v>
      </c>
      <c r="H26" s="17">
        <v>45.2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31.335000000000001</v>
      </c>
      <c r="C30" s="66">
        <v>47.908999999999999</v>
      </c>
      <c r="D30" s="66">
        <v>32.293999999999997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150</v>
      </c>
      <c r="C32" s="68">
        <v>30</v>
      </c>
      <c r="D32" s="67">
        <v>800</v>
      </c>
    </row>
    <row r="33" spans="1:4" ht="12" thickBot="1" x14ac:dyDescent="0.2">
      <c r="A33" s="14" t="s">
        <v>17</v>
      </c>
      <c r="B33" s="69">
        <v>128.19999999999999</v>
      </c>
      <c r="C33" s="70">
        <v>49.5</v>
      </c>
      <c r="D33" s="71">
        <v>402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A36" sqref="A36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42626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3.4780000000000002</v>
      </c>
      <c r="C9" s="9">
        <v>9.0579999999999998</v>
      </c>
      <c r="D9" s="9">
        <v>19.260000000000002</v>
      </c>
      <c r="E9" s="9">
        <v>22.901</v>
      </c>
      <c r="F9" s="9">
        <v>24.914999999999999</v>
      </c>
      <c r="G9" s="9">
        <v>26.306000000000001</v>
      </c>
      <c r="H9" s="10">
        <v>26.202999999999999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30</v>
      </c>
      <c r="C11" s="12">
        <v>200</v>
      </c>
      <c r="D11" s="12">
        <v>30</v>
      </c>
      <c r="E11" s="12">
        <v>30</v>
      </c>
      <c r="F11" s="12">
        <v>30</v>
      </c>
      <c r="G11" s="12">
        <v>40</v>
      </c>
      <c r="H11" s="13">
        <v>20</v>
      </c>
    </row>
    <row r="12" spans="1:8" ht="12" thickBot="1" x14ac:dyDescent="0.2">
      <c r="A12" s="14" t="s">
        <v>17</v>
      </c>
      <c r="B12" s="15">
        <v>46.4</v>
      </c>
      <c r="C12" s="16">
        <v>101.5</v>
      </c>
      <c r="D12" s="16">
        <v>65.8</v>
      </c>
      <c r="E12" s="16">
        <v>51.4</v>
      </c>
      <c r="F12" s="16">
        <v>66.7</v>
      </c>
      <c r="G12" s="16">
        <v>52.9</v>
      </c>
      <c r="H12" s="17">
        <v>42.1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7.8979999999999997</v>
      </c>
      <c r="C16" s="9">
        <v>13.201000000000001</v>
      </c>
      <c r="D16" s="9">
        <v>15.3</v>
      </c>
      <c r="E16" s="9">
        <v>18.183</v>
      </c>
      <c r="F16" s="9">
        <v>19.783999999999999</v>
      </c>
      <c r="G16" s="9">
        <v>21.088000000000001</v>
      </c>
      <c r="H16" s="10">
        <v>21.61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40</v>
      </c>
      <c r="C18" s="12">
        <v>250</v>
      </c>
      <c r="D18" s="12">
        <v>500</v>
      </c>
      <c r="E18" s="12">
        <v>110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62.3</v>
      </c>
      <c r="C19" s="16">
        <v>113.7</v>
      </c>
      <c r="D19" s="16">
        <v>146</v>
      </c>
      <c r="E19" s="16">
        <v>53.8</v>
      </c>
      <c r="F19" s="16">
        <v>44.5</v>
      </c>
      <c r="G19" s="16">
        <v>42.5</v>
      </c>
      <c r="H19" s="17">
        <v>37.4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21.751000000000001</v>
      </c>
      <c r="C23" s="27">
        <v>22.652999999999999</v>
      </c>
      <c r="D23" s="27">
        <v>33.290999999999997</v>
      </c>
      <c r="E23" s="28">
        <v>24.312999999999999</v>
      </c>
      <c r="F23" s="8">
        <v>38.817999999999998</v>
      </c>
      <c r="G23" s="9">
        <v>39.183999999999997</v>
      </c>
      <c r="H23" s="10">
        <v>41.021999999999998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15</v>
      </c>
      <c r="E25" s="32">
        <v>12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39.5</v>
      </c>
      <c r="C26" s="34">
        <v>32.299999999999997</v>
      </c>
      <c r="D26" s="73">
        <v>29.8</v>
      </c>
      <c r="E26" s="35">
        <v>32.9</v>
      </c>
      <c r="F26" s="36">
        <v>56.3</v>
      </c>
      <c r="G26" s="16">
        <v>16.100000000000001</v>
      </c>
      <c r="H26" s="17">
        <v>48.9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31.68</v>
      </c>
      <c r="C30" s="66">
        <v>48.219000000000001</v>
      </c>
      <c r="D30" s="66">
        <v>31.518999999999998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130</v>
      </c>
      <c r="C32" s="68">
        <v>30</v>
      </c>
      <c r="D32" s="67">
        <v>700</v>
      </c>
    </row>
    <row r="33" spans="1:4" ht="12" thickBot="1" x14ac:dyDescent="0.2">
      <c r="A33" s="14" t="s">
        <v>17</v>
      </c>
      <c r="B33" s="69">
        <v>127.9</v>
      </c>
      <c r="C33" s="70">
        <v>55.3</v>
      </c>
      <c r="D33" s="71">
        <v>38.299999999999997</v>
      </c>
    </row>
    <row r="35" spans="1:4" ht="12.75" x14ac:dyDescent="0.15">
      <c r="A35" s="75" t="s">
        <v>237</v>
      </c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C16" sqref="C16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42382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4.1779999999999999</v>
      </c>
      <c r="C9" s="9">
        <v>9.3320000000000007</v>
      </c>
      <c r="D9" s="9">
        <v>19.253</v>
      </c>
      <c r="E9" s="9">
        <v>23.148</v>
      </c>
      <c r="F9" s="9">
        <v>25.13</v>
      </c>
      <c r="G9" s="9">
        <v>26.495000000000001</v>
      </c>
      <c r="H9" s="10">
        <v>26.495999999999999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15</v>
      </c>
    </row>
    <row r="11" spans="1:8" ht="11.25" x14ac:dyDescent="0.15">
      <c r="A11" s="7" t="s">
        <v>16</v>
      </c>
      <c r="B11" s="11">
        <v>80</v>
      </c>
      <c r="C11" s="12">
        <v>180</v>
      </c>
      <c r="D11" s="12">
        <v>30</v>
      </c>
      <c r="E11" s="12">
        <v>30</v>
      </c>
      <c r="F11" s="12">
        <v>30</v>
      </c>
      <c r="G11" s="12">
        <v>30</v>
      </c>
      <c r="H11" s="13">
        <v>20</v>
      </c>
    </row>
    <row r="12" spans="1:8" ht="12" thickBot="1" x14ac:dyDescent="0.2">
      <c r="A12" s="14" t="s">
        <v>17</v>
      </c>
      <c r="B12" s="15">
        <v>74.7</v>
      </c>
      <c r="C12" s="16">
        <v>119.6</v>
      </c>
      <c r="D12" s="16">
        <v>79.599999999999994</v>
      </c>
      <c r="E12" s="16">
        <v>53.6</v>
      </c>
      <c r="F12" s="16">
        <v>75.7</v>
      </c>
      <c r="G12" s="16">
        <v>60.9</v>
      </c>
      <c r="H12" s="17">
        <v>45.4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8.0670000000000002</v>
      </c>
      <c r="C16" s="9">
        <v>13.505000000000001</v>
      </c>
      <c r="D16" s="9">
        <v>15.37</v>
      </c>
      <c r="E16" s="9">
        <v>18.478999999999999</v>
      </c>
      <c r="F16" s="9">
        <v>19.969000000000001</v>
      </c>
      <c r="G16" s="9">
        <v>21.251999999999999</v>
      </c>
      <c r="H16" s="10">
        <v>21.823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  <c r="H17" s="6" t="s">
        <v>31</v>
      </c>
    </row>
    <row r="18" spans="1:8" ht="11.25" x14ac:dyDescent="0.15">
      <c r="A18" s="7" t="s">
        <v>16</v>
      </c>
      <c r="B18" s="11">
        <v>60</v>
      </c>
      <c r="C18" s="12">
        <v>220</v>
      </c>
      <c r="D18" s="12">
        <v>130</v>
      </c>
      <c r="E18" s="12">
        <v>20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76.900000000000006</v>
      </c>
      <c r="C19" s="16">
        <v>134.5</v>
      </c>
      <c r="D19" s="16">
        <v>92.2</v>
      </c>
      <c r="E19" s="16">
        <v>34.6</v>
      </c>
      <c r="F19" s="16">
        <v>49.4</v>
      </c>
      <c r="G19" s="16">
        <v>46.1</v>
      </c>
      <c r="H19" s="17">
        <v>39.9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21.974</v>
      </c>
      <c r="C23" s="27">
        <v>22.995999999999999</v>
      </c>
      <c r="D23" s="27">
        <v>33.284999999999997</v>
      </c>
      <c r="E23" s="28">
        <v>24.481000000000002</v>
      </c>
      <c r="F23" s="8">
        <v>41.06</v>
      </c>
      <c r="G23" s="9">
        <v>39.429000000000002</v>
      </c>
      <c r="H23" s="10">
        <v>41.209000000000003</v>
      </c>
    </row>
    <row r="24" spans="1:8" ht="11.25" x14ac:dyDescent="0.15">
      <c r="A24" s="7" t="s">
        <v>9</v>
      </c>
      <c r="B24" s="25" t="s">
        <v>40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20</v>
      </c>
      <c r="D25" s="30">
        <v>20</v>
      </c>
      <c r="E25" s="32">
        <v>20</v>
      </c>
      <c r="F25" s="11">
        <v>30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42.1</v>
      </c>
      <c r="C26" s="34">
        <v>35.799999999999997</v>
      </c>
      <c r="D26" s="73">
        <v>31.8</v>
      </c>
      <c r="E26" s="35">
        <v>40.4</v>
      </c>
      <c r="F26" s="36">
        <v>67.2</v>
      </c>
      <c r="G26" s="16">
        <v>25.9</v>
      </c>
      <c r="H26" s="17">
        <v>55.8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31.962</v>
      </c>
      <c r="C30" s="66">
        <v>48.5</v>
      </c>
      <c r="D30" s="66">
        <v>45.444000000000003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30</v>
      </c>
      <c r="D32" s="67">
        <v>700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151.9</v>
      </c>
      <c r="C33" s="70">
        <v>54.7</v>
      </c>
      <c r="D33" s="71">
        <v>434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A35" sqref="A35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259</v>
      </c>
      <c r="C7" s="125"/>
      <c r="D7" s="125"/>
      <c r="E7" s="125"/>
      <c r="F7" s="125"/>
      <c r="G7" s="125"/>
      <c r="H7" s="125"/>
    </row>
    <row r="8" spans="1:8" x14ac:dyDescent="0.15">
      <c r="A8" s="3">
        <v>42634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0.82299999999999995</v>
      </c>
      <c r="C9" s="9">
        <v>8.9290000000000003</v>
      </c>
      <c r="D9" s="9">
        <v>19.277000000000001</v>
      </c>
      <c r="E9" s="9">
        <v>23.064</v>
      </c>
      <c r="F9" s="9">
        <v>25.004000000000001</v>
      </c>
      <c r="G9" s="9">
        <v>26.454999999999998</v>
      </c>
      <c r="H9" s="10">
        <v>26.431000000000001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243</v>
      </c>
      <c r="H10" s="6" t="s">
        <v>244</v>
      </c>
    </row>
    <row r="11" spans="1:8" x14ac:dyDescent="0.15">
      <c r="A11" s="7" t="s">
        <v>16</v>
      </c>
      <c r="B11" s="11">
        <v>40</v>
      </c>
      <c r="C11" s="12">
        <v>200</v>
      </c>
      <c r="D11" s="12">
        <v>40</v>
      </c>
      <c r="E11" s="12">
        <v>30</v>
      </c>
      <c r="F11" s="12">
        <v>40</v>
      </c>
      <c r="G11" s="12">
        <v>40</v>
      </c>
      <c r="H11" s="13">
        <v>15</v>
      </c>
    </row>
    <row r="12" spans="1:8" ht="12" thickBot="1" x14ac:dyDescent="0.2">
      <c r="A12" s="14" t="s">
        <v>17</v>
      </c>
      <c r="B12" s="15">
        <v>43.9</v>
      </c>
      <c r="C12" s="16">
        <v>106.1</v>
      </c>
      <c r="D12" s="16">
        <v>67.099999999999994</v>
      </c>
      <c r="E12" s="16">
        <v>49.4</v>
      </c>
      <c r="F12" s="16">
        <v>63.6</v>
      </c>
      <c r="G12" s="16">
        <v>54</v>
      </c>
      <c r="H12" s="17">
        <v>41.4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6.452</v>
      </c>
      <c r="C16" s="9">
        <v>13.247</v>
      </c>
      <c r="D16" s="9">
        <v>15.638</v>
      </c>
      <c r="E16" s="9">
        <v>18.317</v>
      </c>
      <c r="F16" s="9">
        <v>19.637</v>
      </c>
      <c r="G16" s="9">
        <v>21.106999999999999</v>
      </c>
      <c r="H16" s="10">
        <v>21.556999999999999</v>
      </c>
    </row>
    <row r="17" spans="1:8" x14ac:dyDescent="0.15">
      <c r="A17" s="7" t="s">
        <v>9</v>
      </c>
      <c r="B17" s="4" t="s">
        <v>245</v>
      </c>
      <c r="C17" s="5" t="s">
        <v>26</v>
      </c>
      <c r="D17" s="5" t="s">
        <v>27</v>
      </c>
      <c r="E17" s="5" t="s">
        <v>28</v>
      </c>
      <c r="F17" s="5" t="s">
        <v>246</v>
      </c>
      <c r="G17" s="5" t="s">
        <v>247</v>
      </c>
      <c r="H17" s="6" t="s">
        <v>248</v>
      </c>
    </row>
    <row r="18" spans="1:8" x14ac:dyDescent="0.15">
      <c r="A18" s="7" t="s">
        <v>16</v>
      </c>
      <c r="B18" s="11">
        <v>30</v>
      </c>
      <c r="C18" s="12">
        <v>250</v>
      </c>
      <c r="D18" s="12">
        <v>300</v>
      </c>
      <c r="E18" s="12">
        <v>100</v>
      </c>
      <c r="F18" s="12">
        <v>20</v>
      </c>
      <c r="G18" s="12">
        <v>15</v>
      </c>
      <c r="H18" s="13">
        <v>15</v>
      </c>
    </row>
    <row r="19" spans="1:8" ht="12" thickBot="1" x14ac:dyDescent="0.2">
      <c r="A19" s="14" t="s">
        <v>17</v>
      </c>
      <c r="B19" s="15">
        <v>58.7</v>
      </c>
      <c r="C19" s="16">
        <v>116.3</v>
      </c>
      <c r="D19" s="16">
        <v>122.3</v>
      </c>
      <c r="E19" s="16">
        <v>54</v>
      </c>
      <c r="F19" s="16">
        <v>45.8</v>
      </c>
      <c r="G19" s="16">
        <v>41.7</v>
      </c>
      <c r="H19" s="17">
        <v>38.299999999999997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249</v>
      </c>
    </row>
    <row r="23" spans="1:8" x14ac:dyDescent="0.15">
      <c r="A23" s="20" t="s">
        <v>8</v>
      </c>
      <c r="B23" s="27">
        <v>21.888000000000002</v>
      </c>
      <c r="C23" s="27">
        <v>22.652999999999999</v>
      </c>
      <c r="D23" s="27">
        <v>33.337000000000003</v>
      </c>
      <c r="E23" s="28">
        <v>24.376000000000001</v>
      </c>
      <c r="F23" s="8">
        <v>37.744999999999997</v>
      </c>
      <c r="G23" s="9">
        <v>39.25</v>
      </c>
      <c r="H23" s="10">
        <v>40.997</v>
      </c>
    </row>
    <row r="24" spans="1:8" x14ac:dyDescent="0.15">
      <c r="A24" s="7" t="s">
        <v>9</v>
      </c>
      <c r="B24" s="25" t="s">
        <v>250</v>
      </c>
      <c r="C24" s="29" t="s">
        <v>251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10</v>
      </c>
      <c r="E25" s="32">
        <v>15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37.799999999999997</v>
      </c>
      <c r="C26" s="34">
        <v>34.9</v>
      </c>
      <c r="D26" s="73">
        <v>29.9</v>
      </c>
      <c r="E26" s="35">
        <v>35.200000000000003</v>
      </c>
      <c r="F26" s="36">
        <v>54</v>
      </c>
      <c r="G26" s="16">
        <v>24.8</v>
      </c>
      <c r="H26" s="17">
        <v>45.7</v>
      </c>
    </row>
    <row r="27" spans="1:8" ht="12" thickBot="1" x14ac:dyDescent="0.2"/>
    <row r="28" spans="1:8" ht="13.5" customHeight="1" x14ac:dyDescent="0.15">
      <c r="A28" s="18"/>
      <c r="B28" s="127" t="s">
        <v>252</v>
      </c>
      <c r="C28" s="128"/>
      <c r="D28" s="129"/>
    </row>
    <row r="29" spans="1:8" ht="12" thickBot="1" x14ac:dyDescent="0.2">
      <c r="A29" s="18"/>
      <c r="B29" s="25" t="s">
        <v>253</v>
      </c>
      <c r="C29" s="56" t="s">
        <v>254</v>
      </c>
      <c r="D29" s="56" t="s">
        <v>255</v>
      </c>
    </row>
    <row r="30" spans="1:8" x14ac:dyDescent="0.15">
      <c r="A30" s="20" t="s">
        <v>8</v>
      </c>
      <c r="B30" s="66">
        <v>31.544</v>
      </c>
      <c r="C30" s="66">
        <v>48.228000000000002</v>
      </c>
      <c r="D30" s="66">
        <v>32.130000000000003</v>
      </c>
    </row>
    <row r="31" spans="1:8" x14ac:dyDescent="0.15">
      <c r="A31" s="7" t="s">
        <v>9</v>
      </c>
      <c r="B31" s="25" t="s">
        <v>256</v>
      </c>
      <c r="C31" s="29" t="s">
        <v>257</v>
      </c>
      <c r="D31" s="25" t="s">
        <v>258</v>
      </c>
    </row>
    <row r="32" spans="1:8" x14ac:dyDescent="0.15">
      <c r="A32" s="7" t="s">
        <v>16</v>
      </c>
      <c r="B32" s="67">
        <v>130</v>
      </c>
      <c r="C32" s="68">
        <v>30</v>
      </c>
      <c r="D32" s="67">
        <v>700</v>
      </c>
    </row>
    <row r="33" spans="1:4" ht="12" thickBot="1" x14ac:dyDescent="0.2">
      <c r="A33" s="14" t="s">
        <v>17</v>
      </c>
      <c r="B33" s="69">
        <v>130.5</v>
      </c>
      <c r="C33" s="70">
        <v>51.6</v>
      </c>
      <c r="D33" s="71">
        <v>397</v>
      </c>
    </row>
    <row r="35" spans="1:4" x14ac:dyDescent="0.15">
      <c r="A35" s="75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A35" sqref="A35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259</v>
      </c>
      <c r="C7" s="125"/>
      <c r="D7" s="125"/>
      <c r="E7" s="125"/>
      <c r="F7" s="125"/>
      <c r="G7" s="125"/>
      <c r="H7" s="125"/>
    </row>
    <row r="8" spans="1:8" x14ac:dyDescent="0.15">
      <c r="A8" s="3">
        <v>42640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3.452</v>
      </c>
      <c r="C9" s="9">
        <v>8.6880000000000006</v>
      </c>
      <c r="D9" s="9">
        <v>19.236999999999998</v>
      </c>
      <c r="E9" s="9">
        <v>23.059000000000001</v>
      </c>
      <c r="F9" s="9">
        <v>24.905000000000001</v>
      </c>
      <c r="G9" s="9">
        <v>26.334</v>
      </c>
      <c r="H9" s="10">
        <v>26.398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243</v>
      </c>
      <c r="H10" s="6" t="s">
        <v>115</v>
      </c>
    </row>
    <row r="11" spans="1:8" x14ac:dyDescent="0.15">
      <c r="A11" s="7" t="s">
        <v>16</v>
      </c>
      <c r="B11" s="11">
        <v>30</v>
      </c>
      <c r="C11" s="12">
        <v>200</v>
      </c>
      <c r="D11" s="12">
        <v>40</v>
      </c>
      <c r="E11" s="12">
        <v>30</v>
      </c>
      <c r="F11" s="12">
        <v>25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46.5</v>
      </c>
      <c r="C12" s="16">
        <v>109.7</v>
      </c>
      <c r="D12" s="16">
        <v>70.400000000000006</v>
      </c>
      <c r="E12" s="16">
        <v>51.9</v>
      </c>
      <c r="F12" s="16">
        <v>70.3</v>
      </c>
      <c r="G12" s="16">
        <v>57.5</v>
      </c>
      <c r="H12" s="17">
        <v>44.1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7.3810000000000002</v>
      </c>
      <c r="C16" s="9">
        <v>12.954000000000001</v>
      </c>
      <c r="D16" s="9">
        <v>15.291</v>
      </c>
      <c r="E16" s="9">
        <v>18.204999999999998</v>
      </c>
      <c r="F16" s="9">
        <v>19.771999999999998</v>
      </c>
      <c r="G16" s="9">
        <v>21.111000000000001</v>
      </c>
      <c r="H16" s="10">
        <v>21.712</v>
      </c>
    </row>
    <row r="17" spans="1:8" x14ac:dyDescent="0.15">
      <c r="A17" s="7" t="s">
        <v>9</v>
      </c>
      <c r="B17" s="4" t="s">
        <v>102</v>
      </c>
      <c r="C17" s="5" t="s">
        <v>26</v>
      </c>
      <c r="D17" s="5" t="s">
        <v>27</v>
      </c>
      <c r="E17" s="5" t="s">
        <v>28</v>
      </c>
      <c r="F17" s="5" t="s">
        <v>246</v>
      </c>
      <c r="G17" s="5" t="s">
        <v>104</v>
      </c>
      <c r="H17" s="6" t="s">
        <v>223</v>
      </c>
    </row>
    <row r="18" spans="1:8" x14ac:dyDescent="0.15">
      <c r="A18" s="7" t="s">
        <v>16</v>
      </c>
      <c r="B18" s="11">
        <v>50</v>
      </c>
      <c r="C18" s="12">
        <v>180</v>
      </c>
      <c r="D18" s="12">
        <v>150</v>
      </c>
      <c r="E18" s="12">
        <v>80</v>
      </c>
      <c r="F18" s="12">
        <v>15</v>
      </c>
      <c r="G18" s="12">
        <v>12</v>
      </c>
      <c r="H18" s="13">
        <v>12</v>
      </c>
    </row>
    <row r="19" spans="1:8" ht="12" thickBot="1" x14ac:dyDescent="0.2">
      <c r="A19" s="14" t="s">
        <v>17</v>
      </c>
      <c r="B19" s="15">
        <v>64.3</v>
      </c>
      <c r="C19" s="16">
        <v>101.3</v>
      </c>
      <c r="D19" s="16">
        <v>96.5</v>
      </c>
      <c r="E19" s="16">
        <v>47.3</v>
      </c>
      <c r="F19" s="16">
        <v>45.4</v>
      </c>
      <c r="G19" s="16">
        <v>43.2</v>
      </c>
      <c r="H19" s="17">
        <v>38.799999999999997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249</v>
      </c>
    </row>
    <row r="23" spans="1:8" x14ac:dyDescent="0.15">
      <c r="A23" s="20" t="s">
        <v>8</v>
      </c>
      <c r="B23" s="27">
        <v>21.85</v>
      </c>
      <c r="C23" s="27">
        <v>23.007999999999999</v>
      </c>
      <c r="D23" s="27">
        <v>33.383000000000003</v>
      </c>
      <c r="E23" s="28">
        <v>24.452999999999999</v>
      </c>
      <c r="F23" s="8">
        <v>38.497999999999998</v>
      </c>
      <c r="G23" s="9">
        <v>39.162999999999997</v>
      </c>
      <c r="H23" s="10">
        <v>41.005000000000003</v>
      </c>
    </row>
    <row r="24" spans="1:8" x14ac:dyDescent="0.15">
      <c r="A24" s="7" t="s">
        <v>9</v>
      </c>
      <c r="B24" s="25" t="s">
        <v>79</v>
      </c>
      <c r="C24" s="29" t="s">
        <v>107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15</v>
      </c>
      <c r="C25" s="31">
        <v>15</v>
      </c>
      <c r="D25" s="30">
        <v>10</v>
      </c>
      <c r="E25" s="32">
        <v>15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40.200000000000003</v>
      </c>
      <c r="C26" s="34">
        <v>36.9</v>
      </c>
      <c r="D26" s="73">
        <v>28.8</v>
      </c>
      <c r="E26" s="35">
        <v>34.299999999999997</v>
      </c>
      <c r="F26" s="36">
        <v>63.6</v>
      </c>
      <c r="G26" s="16">
        <v>17.3</v>
      </c>
      <c r="H26" s="17">
        <v>49.9</v>
      </c>
    </row>
    <row r="27" spans="1:8" ht="12" thickBot="1" x14ac:dyDescent="0.2"/>
    <row r="28" spans="1:8" ht="13.5" customHeight="1" x14ac:dyDescent="0.15">
      <c r="A28" s="18"/>
      <c r="B28" s="127" t="s">
        <v>108</v>
      </c>
      <c r="C28" s="128"/>
      <c r="D28" s="129"/>
    </row>
    <row r="29" spans="1:8" ht="12" thickBot="1" x14ac:dyDescent="0.2">
      <c r="A29" s="18"/>
      <c r="B29" s="25" t="s">
        <v>253</v>
      </c>
      <c r="C29" s="56" t="s">
        <v>110</v>
      </c>
      <c r="D29" s="56" t="s">
        <v>255</v>
      </c>
    </row>
    <row r="30" spans="1:8" x14ac:dyDescent="0.15">
      <c r="A30" s="20" t="s">
        <v>8</v>
      </c>
      <c r="B30" s="66">
        <v>31.47</v>
      </c>
      <c r="C30" s="66">
        <v>48.176000000000002</v>
      </c>
      <c r="D30" s="66">
        <v>31.047000000000001</v>
      </c>
    </row>
    <row r="31" spans="1:8" x14ac:dyDescent="0.15">
      <c r="A31" s="7" t="s">
        <v>9</v>
      </c>
      <c r="B31" s="25" t="s">
        <v>231</v>
      </c>
      <c r="C31" s="29" t="s">
        <v>113</v>
      </c>
      <c r="D31" s="25" t="s">
        <v>258</v>
      </c>
    </row>
    <row r="32" spans="1:8" x14ac:dyDescent="0.15">
      <c r="A32" s="7" t="s">
        <v>16</v>
      </c>
      <c r="B32" s="67">
        <v>160</v>
      </c>
      <c r="C32" s="68">
        <v>50</v>
      </c>
      <c r="D32" s="67">
        <v>750</v>
      </c>
    </row>
    <row r="33" spans="1:4" ht="12" thickBot="1" x14ac:dyDescent="0.2">
      <c r="A33" s="14" t="s">
        <v>17</v>
      </c>
      <c r="B33" s="69">
        <v>146.30000000000001</v>
      </c>
      <c r="C33" s="70">
        <v>57.2</v>
      </c>
      <c r="D33" s="71">
        <v>386</v>
      </c>
    </row>
    <row r="34" spans="1:4" x14ac:dyDescent="0.15">
      <c r="A34" s="1" t="s">
        <v>261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D33" sqref="D33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42647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2.3570000000000002</v>
      </c>
      <c r="C9" s="9">
        <v>8.4830000000000005</v>
      </c>
      <c r="D9" s="9">
        <v>19.035</v>
      </c>
      <c r="E9" s="9">
        <v>23.068000000000001</v>
      </c>
      <c r="F9" s="9">
        <v>24.547000000000001</v>
      </c>
      <c r="G9" s="9">
        <v>26.324999999999999</v>
      </c>
      <c r="H9" s="10">
        <v>26.097999999999999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30</v>
      </c>
      <c r="C11" s="12">
        <v>200</v>
      </c>
      <c r="D11" s="12">
        <v>40</v>
      </c>
      <c r="E11" s="12">
        <v>30</v>
      </c>
      <c r="F11" s="12">
        <v>20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40.9</v>
      </c>
      <c r="C12" s="16">
        <v>109.9</v>
      </c>
      <c r="D12" s="16">
        <v>68.599999999999994</v>
      </c>
      <c r="E12" s="16">
        <v>51.1</v>
      </c>
      <c r="F12" s="16">
        <v>66.8</v>
      </c>
      <c r="G12" s="16">
        <v>48.9</v>
      </c>
      <c r="H12" s="17">
        <v>43.7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7.1050000000000004</v>
      </c>
      <c r="C16" s="9">
        <v>12.795999999999999</v>
      </c>
      <c r="D16" s="9">
        <v>15.044</v>
      </c>
      <c r="E16" s="9">
        <v>18.390999999999998</v>
      </c>
      <c r="F16" s="9">
        <v>19.628</v>
      </c>
      <c r="G16" s="9">
        <v>20.922999999999998</v>
      </c>
      <c r="H16" s="10">
        <v>21.623999999999999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50</v>
      </c>
      <c r="C18" s="12">
        <v>200</v>
      </c>
      <c r="D18" s="12">
        <v>250</v>
      </c>
      <c r="E18" s="12">
        <v>60</v>
      </c>
      <c r="F18" s="12">
        <v>20</v>
      </c>
      <c r="G18" s="12">
        <v>20</v>
      </c>
      <c r="H18" s="13">
        <v>15</v>
      </c>
    </row>
    <row r="19" spans="1:8" ht="12" thickBot="1" x14ac:dyDescent="0.2">
      <c r="A19" s="14" t="s">
        <v>17</v>
      </c>
      <c r="B19" s="15">
        <v>59.8</v>
      </c>
      <c r="C19" s="16">
        <v>101.6</v>
      </c>
      <c r="D19" s="16">
        <v>106.4</v>
      </c>
      <c r="E19" s="16">
        <v>39.700000000000003</v>
      </c>
      <c r="F19" s="16">
        <v>42.3</v>
      </c>
      <c r="G19" s="16">
        <v>38.200000000000003</v>
      </c>
      <c r="H19" s="17">
        <v>35.9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22.056000000000001</v>
      </c>
      <c r="C23" s="27">
        <v>22.794</v>
      </c>
      <c r="D23" s="27">
        <v>33.506</v>
      </c>
      <c r="E23" s="28">
        <v>24.684000000000001</v>
      </c>
      <c r="F23" s="8">
        <v>39.28</v>
      </c>
      <c r="G23" s="9">
        <v>39.902000000000001</v>
      </c>
      <c r="H23" s="10">
        <v>41.082999999999998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15</v>
      </c>
      <c r="C25" s="31">
        <v>15</v>
      </c>
      <c r="D25" s="30">
        <v>12</v>
      </c>
      <c r="E25" s="32">
        <v>15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37.700000000000003</v>
      </c>
      <c r="C26" s="34">
        <v>38.6</v>
      </c>
      <c r="D26" s="73">
        <v>32.5</v>
      </c>
      <c r="E26" s="35">
        <v>35.4</v>
      </c>
      <c r="F26" s="36">
        <v>58.5</v>
      </c>
      <c r="G26" s="16">
        <v>22.9</v>
      </c>
      <c r="H26" s="17">
        <v>48.7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31.507999999999999</v>
      </c>
      <c r="C30" s="66">
        <v>48.412999999999997</v>
      </c>
      <c r="D30" s="66">
        <v>31.974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150</v>
      </c>
      <c r="C32" s="68">
        <v>30</v>
      </c>
      <c r="D32" s="67">
        <v>700</v>
      </c>
    </row>
    <row r="33" spans="1:4" ht="12" thickBot="1" x14ac:dyDescent="0.2">
      <c r="A33" s="14" t="s">
        <v>17</v>
      </c>
      <c r="B33" s="69">
        <v>142.1</v>
      </c>
      <c r="C33" s="70">
        <v>58.1</v>
      </c>
      <c r="D33" s="71">
        <v>350</v>
      </c>
    </row>
    <row r="34" spans="1:4" x14ac:dyDescent="0.15">
      <c r="A34" s="1" t="s">
        <v>261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G29" sqref="G29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42655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4.0640000000000001</v>
      </c>
      <c r="C9" s="9">
        <v>9.0640000000000001</v>
      </c>
      <c r="D9" s="9">
        <v>19.198</v>
      </c>
      <c r="E9" s="9">
        <v>22.827000000000002</v>
      </c>
      <c r="F9" s="9">
        <v>24.87</v>
      </c>
      <c r="G9" s="9">
        <v>26.323</v>
      </c>
      <c r="H9" s="10">
        <v>26.318000000000001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115</v>
      </c>
    </row>
    <row r="11" spans="1:8" x14ac:dyDescent="0.15">
      <c r="A11" s="7" t="s">
        <v>16</v>
      </c>
      <c r="B11" s="11">
        <v>50</v>
      </c>
      <c r="C11" s="12">
        <v>200</v>
      </c>
      <c r="D11" s="12">
        <v>40</v>
      </c>
      <c r="E11" s="12">
        <v>30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51.1</v>
      </c>
      <c r="C12" s="16">
        <v>111.2</v>
      </c>
      <c r="D12" s="16">
        <v>72.7</v>
      </c>
      <c r="E12" s="16">
        <v>51.8</v>
      </c>
      <c r="F12" s="16">
        <v>71.8</v>
      </c>
      <c r="G12" s="16">
        <v>59.9</v>
      </c>
      <c r="H12" s="17">
        <v>44.6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7.8970000000000002</v>
      </c>
      <c r="C16" s="9">
        <v>13.250999999999999</v>
      </c>
      <c r="D16" s="9">
        <v>15.273</v>
      </c>
      <c r="E16" s="9">
        <v>18.145</v>
      </c>
      <c r="F16" s="9">
        <v>19.748999999999999</v>
      </c>
      <c r="G16" s="9">
        <v>21.106000000000002</v>
      </c>
      <c r="H16" s="10">
        <v>21.675999999999998</v>
      </c>
    </row>
    <row r="17" spans="1:8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91</v>
      </c>
      <c r="H17" s="6" t="s">
        <v>168</v>
      </c>
    </row>
    <row r="18" spans="1:8" x14ac:dyDescent="0.15">
      <c r="A18" s="7" t="s">
        <v>16</v>
      </c>
      <c r="B18" s="11">
        <v>50</v>
      </c>
      <c r="C18" s="12">
        <v>200</v>
      </c>
      <c r="D18" s="12">
        <v>200</v>
      </c>
      <c r="E18" s="12">
        <v>120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65.3</v>
      </c>
      <c r="C19" s="16">
        <v>112.6</v>
      </c>
      <c r="D19" s="16">
        <v>109.7</v>
      </c>
      <c r="E19" s="16">
        <v>53.2</v>
      </c>
      <c r="F19" s="16">
        <v>46</v>
      </c>
      <c r="G19" s="16">
        <v>44.4</v>
      </c>
      <c r="H19" s="17">
        <v>39.6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21.818000000000001</v>
      </c>
      <c r="C23" s="27">
        <v>22.93</v>
      </c>
      <c r="D23" s="27">
        <v>33.542999999999999</v>
      </c>
      <c r="E23" s="28">
        <v>24.785</v>
      </c>
      <c r="F23" s="8">
        <v>39.944000000000003</v>
      </c>
      <c r="G23" s="9">
        <v>39.122999999999998</v>
      </c>
      <c r="H23" s="10">
        <v>41.031999999999996</v>
      </c>
    </row>
    <row r="24" spans="1:8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15</v>
      </c>
      <c r="C25" s="31">
        <v>20</v>
      </c>
      <c r="D25" s="30">
        <v>10</v>
      </c>
      <c r="E25" s="32">
        <v>15</v>
      </c>
      <c r="F25" s="11">
        <v>25</v>
      </c>
      <c r="G25" s="12">
        <v>10</v>
      </c>
      <c r="H25" s="13">
        <v>15</v>
      </c>
    </row>
    <row r="26" spans="1:8" ht="12" thickBot="1" x14ac:dyDescent="0.2">
      <c r="A26" s="14" t="s">
        <v>17</v>
      </c>
      <c r="B26" s="33">
        <v>38.6</v>
      </c>
      <c r="C26" s="34">
        <v>39.1</v>
      </c>
      <c r="D26" s="73">
        <v>31.6</v>
      </c>
      <c r="E26" s="35">
        <v>33.799999999999997</v>
      </c>
      <c r="F26" s="36">
        <v>60.5</v>
      </c>
      <c r="G26" s="16">
        <v>25.2</v>
      </c>
      <c r="H26" s="17">
        <v>51.1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</row>
    <row r="30" spans="1:8" x14ac:dyDescent="0.15">
      <c r="A30" s="20" t="s">
        <v>8</v>
      </c>
      <c r="B30" s="66">
        <v>31.324999999999999</v>
      </c>
      <c r="C30" s="66">
        <v>48.1</v>
      </c>
      <c r="D30" s="66">
        <v>30.786000000000001</v>
      </c>
    </row>
    <row r="31" spans="1:8" x14ac:dyDescent="0.15">
      <c r="A31" s="7" t="s">
        <v>9</v>
      </c>
      <c r="B31" s="25" t="s">
        <v>62</v>
      </c>
      <c r="C31" s="29" t="s">
        <v>63</v>
      </c>
      <c r="D31" s="25" t="s">
        <v>64</v>
      </c>
    </row>
    <row r="32" spans="1:8" x14ac:dyDescent="0.15">
      <c r="A32" s="7" t="s">
        <v>16</v>
      </c>
      <c r="B32" s="67">
        <v>180</v>
      </c>
      <c r="C32" s="68">
        <v>40</v>
      </c>
      <c r="D32" s="67">
        <v>800</v>
      </c>
    </row>
    <row r="33" spans="1:4" ht="12" thickBot="1" x14ac:dyDescent="0.2">
      <c r="A33" s="14" t="s">
        <v>17</v>
      </c>
      <c r="B33" s="69">
        <v>146</v>
      </c>
      <c r="C33" s="70">
        <v>59.9</v>
      </c>
      <c r="D33" s="71">
        <v>386</v>
      </c>
    </row>
    <row r="34" spans="1:4" x14ac:dyDescent="0.15">
      <c r="A34" s="1" t="s">
        <v>265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Normal="100" workbookViewId="0">
      <selection activeCell="D34" sqref="D34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42661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1.0129999999999999</v>
      </c>
      <c r="C9" s="9">
        <v>9.0649999999999995</v>
      </c>
      <c r="D9" s="9">
        <v>19.274999999999999</v>
      </c>
      <c r="E9" s="9">
        <v>22.76</v>
      </c>
      <c r="F9" s="9">
        <v>24.795999999999999</v>
      </c>
      <c r="G9" s="9">
        <v>26.507000000000001</v>
      </c>
      <c r="H9" s="10">
        <v>26.356000000000002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268</v>
      </c>
      <c r="H10" s="6" t="s">
        <v>269</v>
      </c>
    </row>
    <row r="11" spans="1:8" x14ac:dyDescent="0.15">
      <c r="A11" s="7" t="s">
        <v>16</v>
      </c>
      <c r="B11" s="11">
        <v>25</v>
      </c>
      <c r="C11" s="12">
        <v>150</v>
      </c>
      <c r="D11" s="12">
        <v>30</v>
      </c>
      <c r="E11" s="12">
        <v>30</v>
      </c>
      <c r="F11" s="12">
        <v>30</v>
      </c>
      <c r="G11" s="12">
        <v>30</v>
      </c>
      <c r="H11" s="13">
        <v>20</v>
      </c>
    </row>
    <row r="12" spans="1:8" ht="12" thickBot="1" x14ac:dyDescent="0.2">
      <c r="A12" s="14" t="s">
        <v>17</v>
      </c>
      <c r="B12" s="15">
        <v>38.200000000000003</v>
      </c>
      <c r="C12" s="16">
        <v>103.8</v>
      </c>
      <c r="D12" s="16">
        <v>69.099999999999994</v>
      </c>
      <c r="E12" s="16">
        <v>53.1</v>
      </c>
      <c r="F12" s="16">
        <v>69.3</v>
      </c>
      <c r="G12" s="16">
        <v>57.4</v>
      </c>
      <c r="H12" s="17">
        <v>44.9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7.4260000000000002</v>
      </c>
      <c r="C16" s="9">
        <v>13.218</v>
      </c>
      <c r="D16" s="9">
        <v>15.297000000000001</v>
      </c>
      <c r="E16" s="9">
        <v>18.138000000000002</v>
      </c>
      <c r="F16" s="9">
        <v>19.600000000000001</v>
      </c>
      <c r="G16" s="9">
        <v>21.004000000000001</v>
      </c>
      <c r="H16" s="10">
        <v>21.791</v>
      </c>
    </row>
    <row r="17" spans="1:8" x14ac:dyDescent="0.15">
      <c r="A17" s="7" t="s">
        <v>9</v>
      </c>
      <c r="B17" s="4" t="s">
        <v>270</v>
      </c>
      <c r="C17" s="5" t="s">
        <v>26</v>
      </c>
      <c r="D17" s="5" t="s">
        <v>27</v>
      </c>
      <c r="E17" s="5" t="s">
        <v>28</v>
      </c>
      <c r="F17" s="5" t="s">
        <v>271</v>
      </c>
      <c r="G17" s="5" t="s">
        <v>272</v>
      </c>
      <c r="H17" s="6" t="s">
        <v>273</v>
      </c>
    </row>
    <row r="18" spans="1:8" x14ac:dyDescent="0.15">
      <c r="A18" s="7" t="s">
        <v>16</v>
      </c>
      <c r="B18" s="11">
        <v>40</v>
      </c>
      <c r="C18" s="12">
        <v>180</v>
      </c>
      <c r="D18" s="12">
        <v>300</v>
      </c>
      <c r="E18" s="12">
        <v>100</v>
      </c>
      <c r="F18" s="12">
        <v>20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61.8</v>
      </c>
      <c r="C19" s="16">
        <v>115.6</v>
      </c>
      <c r="D19" s="16">
        <v>132.30000000000001</v>
      </c>
      <c r="E19" s="16">
        <v>52.3</v>
      </c>
      <c r="F19" s="16">
        <v>44.5</v>
      </c>
      <c r="G19" s="16">
        <v>46.3</v>
      </c>
      <c r="H19" s="17">
        <v>41.2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274</v>
      </c>
    </row>
    <row r="23" spans="1:8" x14ac:dyDescent="0.15">
      <c r="A23" s="20" t="s">
        <v>8</v>
      </c>
      <c r="B23" s="27">
        <v>21.651</v>
      </c>
      <c r="C23" s="27">
        <v>22.739000000000001</v>
      </c>
      <c r="D23" s="27">
        <v>33.402000000000001</v>
      </c>
      <c r="E23" s="28">
        <v>24.536000000000001</v>
      </c>
      <c r="F23" s="8">
        <v>37.328000000000003</v>
      </c>
      <c r="G23" s="9">
        <v>38.874000000000002</v>
      </c>
      <c r="H23" s="10">
        <v>40.799999999999997</v>
      </c>
    </row>
    <row r="24" spans="1:8" x14ac:dyDescent="0.15">
      <c r="A24" s="7" t="s">
        <v>9</v>
      </c>
      <c r="B24" s="25" t="s">
        <v>275</v>
      </c>
      <c r="C24" s="29" t="s">
        <v>276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15</v>
      </c>
      <c r="E25" s="32">
        <v>12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39.299999999999997</v>
      </c>
      <c r="C26" s="34">
        <v>34.799999999999997</v>
      </c>
      <c r="D26" s="73">
        <v>29.3</v>
      </c>
      <c r="E26" s="35">
        <v>32.6</v>
      </c>
      <c r="F26" s="36">
        <v>54</v>
      </c>
      <c r="G26" s="16">
        <v>22.3</v>
      </c>
      <c r="H26" s="17">
        <v>47.9</v>
      </c>
    </row>
    <row r="27" spans="1:8" ht="12" thickBot="1" x14ac:dyDescent="0.2"/>
    <row r="28" spans="1:8" ht="13.5" customHeight="1" x14ac:dyDescent="0.15">
      <c r="A28" s="18"/>
      <c r="B28" s="127" t="s">
        <v>277</v>
      </c>
      <c r="C28" s="128"/>
      <c r="D28" s="129"/>
    </row>
    <row r="29" spans="1:8" ht="12" thickBot="1" x14ac:dyDescent="0.2">
      <c r="A29" s="18"/>
      <c r="B29" s="25" t="s">
        <v>278</v>
      </c>
      <c r="C29" s="56" t="s">
        <v>279</v>
      </c>
      <c r="D29" s="56" t="s">
        <v>280</v>
      </c>
    </row>
    <row r="30" spans="1:8" x14ac:dyDescent="0.15">
      <c r="A30" s="20" t="s">
        <v>8</v>
      </c>
      <c r="B30" s="66">
        <v>31.337</v>
      </c>
      <c r="C30" s="66">
        <v>48.076000000000001</v>
      </c>
      <c r="D30" s="66">
        <v>30.943999999999999</v>
      </c>
    </row>
    <row r="31" spans="1:8" x14ac:dyDescent="0.15">
      <c r="A31" s="7" t="s">
        <v>9</v>
      </c>
      <c r="B31" s="25" t="s">
        <v>281</v>
      </c>
      <c r="C31" s="29" t="s">
        <v>282</v>
      </c>
      <c r="D31" s="25" t="s">
        <v>283</v>
      </c>
    </row>
    <row r="32" spans="1:8" x14ac:dyDescent="0.15">
      <c r="A32" s="7" t="s">
        <v>16</v>
      </c>
      <c r="B32" s="67">
        <v>150</v>
      </c>
      <c r="C32" s="68">
        <v>40</v>
      </c>
      <c r="D32" s="67">
        <v>700</v>
      </c>
    </row>
    <row r="33" spans="1:4" ht="12" thickBot="1" x14ac:dyDescent="0.2">
      <c r="A33" s="14" t="s">
        <v>17</v>
      </c>
      <c r="B33" s="69">
        <v>132.4</v>
      </c>
      <c r="C33" s="70">
        <v>56.4</v>
      </c>
      <c r="D33" s="71">
        <v>304</v>
      </c>
    </row>
    <row r="34" spans="1:4" x14ac:dyDescent="0.15">
      <c r="A34" s="1" t="s">
        <v>265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A35" sqref="A35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42668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15">
      <c r="A9" s="7" t="s">
        <v>8</v>
      </c>
      <c r="B9" s="8">
        <v>4.0999999999999996</v>
      </c>
      <c r="C9" s="9">
        <v>9.1449999999999996</v>
      </c>
      <c r="D9" s="9">
        <v>19.244</v>
      </c>
      <c r="E9" s="9">
        <v>23.047999999999998</v>
      </c>
      <c r="F9" s="9">
        <v>25.024000000000001</v>
      </c>
      <c r="G9" s="9">
        <v>26.512</v>
      </c>
      <c r="H9" s="10">
        <v>26.75</v>
      </c>
    </row>
    <row r="10" spans="1:8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116</v>
      </c>
    </row>
    <row r="11" spans="1:8" x14ac:dyDescent="0.15">
      <c r="A11" s="7" t="s">
        <v>16</v>
      </c>
      <c r="B11" s="11">
        <v>40</v>
      </c>
      <c r="C11" s="12">
        <v>200</v>
      </c>
      <c r="D11" s="12">
        <v>50</v>
      </c>
      <c r="E11" s="12">
        <v>30</v>
      </c>
      <c r="F11" s="12">
        <v>30</v>
      </c>
      <c r="G11" s="12">
        <v>30</v>
      </c>
      <c r="H11" s="13">
        <v>20</v>
      </c>
    </row>
    <row r="12" spans="1:8" ht="12" thickBot="1" x14ac:dyDescent="0.2">
      <c r="A12" s="14" t="s">
        <v>17</v>
      </c>
      <c r="B12" s="15">
        <v>42.4</v>
      </c>
      <c r="C12" s="16">
        <v>103.1</v>
      </c>
      <c r="D12" s="16">
        <v>67.2</v>
      </c>
      <c r="E12" s="16">
        <v>50.2</v>
      </c>
      <c r="F12" s="16">
        <v>67.099999999999994</v>
      </c>
      <c r="G12" s="16">
        <v>56.9</v>
      </c>
      <c r="H12" s="17">
        <v>45.2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x14ac:dyDescent="0.15">
      <c r="A16" s="20" t="s">
        <v>8</v>
      </c>
      <c r="B16" s="8">
        <v>7.95</v>
      </c>
      <c r="C16" s="9">
        <v>13.288</v>
      </c>
      <c r="D16" s="9">
        <v>15.33</v>
      </c>
      <c r="E16" s="9">
        <v>18.382000000000001</v>
      </c>
      <c r="F16" s="9">
        <v>19.891999999999999</v>
      </c>
      <c r="G16" s="9">
        <v>21.273</v>
      </c>
      <c r="H16" s="10">
        <v>21.928000000000001</v>
      </c>
    </row>
    <row r="17" spans="1:8" x14ac:dyDescent="0.15">
      <c r="A17" s="7" t="s">
        <v>9</v>
      </c>
      <c r="B17" s="4" t="s">
        <v>270</v>
      </c>
      <c r="C17" s="5" t="s">
        <v>26</v>
      </c>
      <c r="D17" s="5" t="s">
        <v>27</v>
      </c>
      <c r="E17" s="5" t="s">
        <v>28</v>
      </c>
      <c r="F17" s="5" t="s">
        <v>93</v>
      </c>
      <c r="G17" s="5" t="s">
        <v>272</v>
      </c>
      <c r="H17" s="6" t="s">
        <v>168</v>
      </c>
    </row>
    <row r="18" spans="1:8" x14ac:dyDescent="0.15">
      <c r="A18" s="7" t="s">
        <v>16</v>
      </c>
      <c r="B18" s="11">
        <v>50</v>
      </c>
      <c r="C18" s="12">
        <v>200</v>
      </c>
      <c r="D18" s="12">
        <v>150</v>
      </c>
      <c r="E18" s="12">
        <v>30</v>
      </c>
      <c r="F18" s="12">
        <v>25</v>
      </c>
      <c r="G18" s="12">
        <v>20</v>
      </c>
      <c r="H18" s="13">
        <v>20</v>
      </c>
    </row>
    <row r="19" spans="1:8" ht="12" thickBot="1" x14ac:dyDescent="0.2">
      <c r="A19" s="14" t="s">
        <v>17</v>
      </c>
      <c r="B19" s="15">
        <v>61.8</v>
      </c>
      <c r="C19" s="16">
        <v>101.1</v>
      </c>
      <c r="D19" s="16">
        <v>83.8</v>
      </c>
      <c r="E19" s="16">
        <v>32.700000000000003</v>
      </c>
      <c r="F19" s="16">
        <v>44.1</v>
      </c>
      <c r="G19" s="16">
        <v>41.9</v>
      </c>
      <c r="H19" s="17">
        <v>37.799999999999997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x14ac:dyDescent="0.15">
      <c r="A23" s="20" t="s">
        <v>8</v>
      </c>
      <c r="B23" s="27">
        <v>22.082999999999998</v>
      </c>
      <c r="C23" s="27">
        <v>23.209</v>
      </c>
      <c r="D23" s="27">
        <v>33.340000000000003</v>
      </c>
      <c r="E23" s="28">
        <v>24.606000000000002</v>
      </c>
      <c r="F23" s="8">
        <v>41.238</v>
      </c>
      <c r="G23" s="9">
        <v>39.302999999999997</v>
      </c>
      <c r="H23" s="10">
        <v>41.225000000000001</v>
      </c>
    </row>
    <row r="24" spans="1:8" x14ac:dyDescent="0.15">
      <c r="A24" s="7" t="s">
        <v>9</v>
      </c>
      <c r="B24" s="25" t="s">
        <v>78</v>
      </c>
      <c r="C24" s="29" t="s">
        <v>276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x14ac:dyDescent="0.15">
      <c r="A25" s="7" t="s">
        <v>16</v>
      </c>
      <c r="B25" s="30">
        <v>20</v>
      </c>
      <c r="C25" s="31">
        <v>20</v>
      </c>
      <c r="D25" s="30">
        <v>15</v>
      </c>
      <c r="E25" s="32">
        <v>15</v>
      </c>
      <c r="F25" s="11">
        <v>25</v>
      </c>
      <c r="G25" s="12">
        <v>10</v>
      </c>
      <c r="H25" s="13">
        <v>15</v>
      </c>
    </row>
    <row r="26" spans="1:8" ht="12" thickBot="1" x14ac:dyDescent="0.2">
      <c r="A26" s="14" t="s">
        <v>17</v>
      </c>
      <c r="B26" s="33">
        <v>40.9</v>
      </c>
      <c r="C26" s="34">
        <v>37.799999999999997</v>
      </c>
      <c r="D26" s="73">
        <v>32.700000000000003</v>
      </c>
      <c r="E26" s="35">
        <v>37.4</v>
      </c>
      <c r="F26" s="36">
        <v>56.7</v>
      </c>
      <c r="G26" s="16">
        <v>23.6</v>
      </c>
      <c r="H26" s="17">
        <v>47.6</v>
      </c>
    </row>
    <row r="27" spans="1:8" ht="12" thickBot="1" x14ac:dyDescent="0.2"/>
    <row r="28" spans="1:8" ht="13.5" customHeight="1" x14ac:dyDescent="0.15">
      <c r="A28" s="18"/>
      <c r="B28" s="127" t="s">
        <v>73</v>
      </c>
      <c r="C28" s="128"/>
      <c r="D28" s="129"/>
    </row>
    <row r="29" spans="1:8" ht="12" thickBot="1" x14ac:dyDescent="0.2">
      <c r="A29" s="18"/>
      <c r="B29" s="25" t="s">
        <v>278</v>
      </c>
      <c r="C29" s="56" t="s">
        <v>279</v>
      </c>
      <c r="D29" s="56" t="s">
        <v>61</v>
      </c>
    </row>
    <row r="30" spans="1:8" x14ac:dyDescent="0.15">
      <c r="A30" s="20" t="s">
        <v>8</v>
      </c>
      <c r="B30" s="66">
        <v>31.434999999999999</v>
      </c>
      <c r="C30" s="66">
        <v>48.131</v>
      </c>
      <c r="D30" s="66">
        <v>30.315000000000001</v>
      </c>
    </row>
    <row r="31" spans="1:8" x14ac:dyDescent="0.15">
      <c r="A31" s="7" t="s">
        <v>9</v>
      </c>
      <c r="B31" s="25" t="s">
        <v>62</v>
      </c>
      <c r="C31" s="29" t="s">
        <v>282</v>
      </c>
      <c r="D31" s="25" t="s">
        <v>64</v>
      </c>
    </row>
    <row r="32" spans="1:8" x14ac:dyDescent="0.15">
      <c r="A32" s="7" t="s">
        <v>16</v>
      </c>
      <c r="B32" s="67">
        <v>150</v>
      </c>
      <c r="C32" s="68">
        <v>40</v>
      </c>
      <c r="D32" s="67">
        <v>800</v>
      </c>
    </row>
    <row r="33" spans="1:4" ht="12" thickBot="1" x14ac:dyDescent="0.2">
      <c r="A33" s="14" t="s">
        <v>17</v>
      </c>
      <c r="B33" s="69">
        <v>132.80000000000001</v>
      </c>
      <c r="C33" s="70">
        <v>58.3</v>
      </c>
      <c r="D33" s="71">
        <v>349</v>
      </c>
    </row>
    <row r="34" spans="1:4" x14ac:dyDescent="0.15">
      <c r="A34" s="1" t="s">
        <v>284</v>
      </c>
    </row>
    <row r="35" spans="1:4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4" zoomScaleNormal="100" workbookViewId="0">
      <selection activeCell="D33" sqref="D33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42675</v>
      </c>
      <c r="B8" s="77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9" t="s">
        <v>7</v>
      </c>
    </row>
    <row r="9" spans="1:8" x14ac:dyDescent="0.15">
      <c r="A9" s="7" t="s">
        <v>8</v>
      </c>
      <c r="B9" s="80">
        <v>3.4969999999999999</v>
      </c>
      <c r="C9" s="81">
        <v>8.9350000000000005</v>
      </c>
      <c r="D9" s="81">
        <v>18.936</v>
      </c>
      <c r="E9" s="81">
        <v>23.033999999999999</v>
      </c>
      <c r="F9" s="81">
        <v>24.93</v>
      </c>
      <c r="G9" s="81">
        <v>26.465</v>
      </c>
      <c r="H9" s="82">
        <v>26.475000000000001</v>
      </c>
    </row>
    <row r="10" spans="1:8" x14ac:dyDescent="0.15">
      <c r="A10" s="7" t="s">
        <v>9</v>
      </c>
      <c r="B10" s="77" t="s">
        <v>10</v>
      </c>
      <c r="C10" s="78" t="s">
        <v>11</v>
      </c>
      <c r="D10" s="78" t="s">
        <v>12</v>
      </c>
      <c r="E10" s="78" t="s">
        <v>13</v>
      </c>
      <c r="F10" s="78" t="s">
        <v>14</v>
      </c>
      <c r="G10" s="78" t="s">
        <v>287</v>
      </c>
      <c r="H10" s="79" t="s">
        <v>288</v>
      </c>
    </row>
    <row r="11" spans="1:8" x14ac:dyDescent="0.15">
      <c r="A11" s="7" t="s">
        <v>16</v>
      </c>
      <c r="B11" s="83">
        <v>50</v>
      </c>
      <c r="C11" s="84">
        <v>180</v>
      </c>
      <c r="D11" s="84">
        <v>40</v>
      </c>
      <c r="E11" s="84">
        <v>30</v>
      </c>
      <c r="F11" s="84">
        <v>30</v>
      </c>
      <c r="G11" s="84">
        <v>30</v>
      </c>
      <c r="H11" s="85">
        <v>15</v>
      </c>
    </row>
    <row r="12" spans="1:8" ht="12" thickBot="1" x14ac:dyDescent="0.2">
      <c r="A12" s="14" t="s">
        <v>17</v>
      </c>
      <c r="B12" s="86">
        <v>46.7</v>
      </c>
      <c r="C12" s="87">
        <v>91.9</v>
      </c>
      <c r="D12" s="87">
        <v>62</v>
      </c>
      <c r="E12" s="87">
        <v>50.9</v>
      </c>
      <c r="F12" s="87">
        <v>68.8</v>
      </c>
      <c r="G12" s="87">
        <v>54</v>
      </c>
      <c r="H12" s="88">
        <v>38.4</v>
      </c>
    </row>
    <row r="13" spans="1:8" ht="12" thickBot="1" x14ac:dyDescent="0.2">
      <c r="A13" s="18"/>
      <c r="B13" s="89"/>
      <c r="C13" s="89"/>
      <c r="D13" s="89"/>
      <c r="E13" s="89"/>
      <c r="F13" s="89"/>
      <c r="G13" s="89"/>
      <c r="H13" s="89"/>
    </row>
    <row r="14" spans="1:8" x14ac:dyDescent="0.15">
      <c r="A14" s="18"/>
      <c r="B14" s="130" t="s">
        <v>18</v>
      </c>
      <c r="C14" s="130"/>
      <c r="D14" s="130"/>
      <c r="E14" s="130"/>
      <c r="F14" s="130"/>
      <c r="G14" s="130"/>
      <c r="H14" s="130"/>
    </row>
    <row r="15" spans="1:8" ht="12" thickBot="1" x14ac:dyDescent="0.2">
      <c r="A15" s="18"/>
      <c r="B15" s="77" t="s">
        <v>19</v>
      </c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24</v>
      </c>
      <c r="H15" s="79" t="s">
        <v>25</v>
      </c>
    </row>
    <row r="16" spans="1:8" x14ac:dyDescent="0.15">
      <c r="A16" s="20" t="s">
        <v>8</v>
      </c>
      <c r="B16" s="80">
        <v>6.3730000000000002</v>
      </c>
      <c r="C16" s="81">
        <v>13.255000000000001</v>
      </c>
      <c r="D16" s="81">
        <v>15.269</v>
      </c>
      <c r="E16" s="81">
        <v>18.405999999999999</v>
      </c>
      <c r="F16" s="81">
        <v>19.905000000000001</v>
      </c>
      <c r="G16" s="81">
        <v>21.277999999999999</v>
      </c>
      <c r="H16" s="82">
        <v>22.006</v>
      </c>
    </row>
    <row r="17" spans="1:8" x14ac:dyDescent="0.15">
      <c r="A17" s="7" t="s">
        <v>9</v>
      </c>
      <c r="B17" s="77" t="s">
        <v>289</v>
      </c>
      <c r="C17" s="78" t="s">
        <v>26</v>
      </c>
      <c r="D17" s="78" t="s">
        <v>27</v>
      </c>
      <c r="E17" s="78" t="s">
        <v>28</v>
      </c>
      <c r="F17" s="78" t="s">
        <v>290</v>
      </c>
      <c r="G17" s="78" t="s">
        <v>291</v>
      </c>
      <c r="H17" s="79" t="s">
        <v>292</v>
      </c>
    </row>
    <row r="18" spans="1:8" x14ac:dyDescent="0.15">
      <c r="A18" s="7" t="s">
        <v>16</v>
      </c>
      <c r="B18" s="83">
        <v>60</v>
      </c>
      <c r="C18" s="84">
        <v>300</v>
      </c>
      <c r="D18" s="84">
        <v>200</v>
      </c>
      <c r="E18" s="84">
        <v>30</v>
      </c>
      <c r="F18" s="84">
        <v>20</v>
      </c>
      <c r="G18" s="84">
        <v>20</v>
      </c>
      <c r="H18" s="85">
        <v>20</v>
      </c>
    </row>
    <row r="19" spans="1:8" ht="12" thickBot="1" x14ac:dyDescent="0.2">
      <c r="A19" s="14" t="s">
        <v>17</v>
      </c>
      <c r="B19" s="86">
        <v>72.400000000000006</v>
      </c>
      <c r="C19" s="87">
        <v>129.4</v>
      </c>
      <c r="D19" s="87">
        <v>101.4</v>
      </c>
      <c r="E19" s="87">
        <v>32</v>
      </c>
      <c r="F19" s="87">
        <v>40</v>
      </c>
      <c r="G19" s="87">
        <v>42.3</v>
      </c>
      <c r="H19" s="88">
        <v>36.4</v>
      </c>
    </row>
    <row r="20" spans="1:8" ht="12" thickBot="1" x14ac:dyDescent="0.2">
      <c r="A20" s="18"/>
      <c r="B20" s="89"/>
      <c r="C20" s="89"/>
      <c r="D20" s="89"/>
      <c r="E20" s="89"/>
      <c r="F20" s="89"/>
      <c r="G20" s="89"/>
      <c r="H20" s="89"/>
    </row>
    <row r="21" spans="1:8" x14ac:dyDescent="0.15">
      <c r="A21" s="18"/>
      <c r="B21" s="90"/>
      <c r="C21" s="91"/>
      <c r="D21" s="92"/>
      <c r="E21" s="93"/>
      <c r="F21" s="131" t="s">
        <v>32</v>
      </c>
      <c r="G21" s="131"/>
      <c r="H21" s="131"/>
    </row>
    <row r="22" spans="1:8" ht="12" thickBot="1" x14ac:dyDescent="0.2">
      <c r="A22" s="18"/>
      <c r="B22" s="94" t="s">
        <v>33</v>
      </c>
      <c r="C22" s="94" t="s">
        <v>34</v>
      </c>
      <c r="D22" s="94" t="s">
        <v>35</v>
      </c>
      <c r="E22" s="95" t="s">
        <v>36</v>
      </c>
      <c r="F22" s="77" t="s">
        <v>37</v>
      </c>
      <c r="G22" s="78" t="s">
        <v>38</v>
      </c>
      <c r="H22" s="79" t="s">
        <v>293</v>
      </c>
    </row>
    <row r="23" spans="1:8" x14ac:dyDescent="0.15">
      <c r="A23" s="20" t="s">
        <v>8</v>
      </c>
      <c r="B23" s="96">
        <v>22.064</v>
      </c>
      <c r="C23" s="96">
        <v>23.177</v>
      </c>
      <c r="D23" s="96">
        <v>33.332999999999998</v>
      </c>
      <c r="E23" s="97">
        <v>24.571000000000002</v>
      </c>
      <c r="F23" s="80">
        <v>42.348999999999997</v>
      </c>
      <c r="G23" s="81">
        <v>39.088999999999999</v>
      </c>
      <c r="H23" s="82">
        <v>41.36</v>
      </c>
    </row>
    <row r="24" spans="1:8" x14ac:dyDescent="0.15">
      <c r="A24" s="7" t="s">
        <v>9</v>
      </c>
      <c r="B24" s="94" t="s">
        <v>294</v>
      </c>
      <c r="C24" s="98" t="s">
        <v>295</v>
      </c>
      <c r="D24" s="94" t="s">
        <v>41</v>
      </c>
      <c r="E24" s="95" t="s">
        <v>42</v>
      </c>
      <c r="F24" s="77" t="s">
        <v>43</v>
      </c>
      <c r="G24" s="78" t="s">
        <v>44</v>
      </c>
      <c r="H24" s="79" t="s">
        <v>45</v>
      </c>
    </row>
    <row r="25" spans="1:8" x14ac:dyDescent="0.15">
      <c r="A25" s="7" t="s">
        <v>16</v>
      </c>
      <c r="B25" s="99">
        <v>15</v>
      </c>
      <c r="C25" s="100">
        <v>15</v>
      </c>
      <c r="D25" s="99">
        <v>15</v>
      </c>
      <c r="E25" s="101">
        <v>12</v>
      </c>
      <c r="F25" s="83">
        <v>30</v>
      </c>
      <c r="G25" s="84">
        <v>10</v>
      </c>
      <c r="H25" s="85">
        <v>15</v>
      </c>
    </row>
    <row r="26" spans="1:8" ht="12" thickBot="1" x14ac:dyDescent="0.2">
      <c r="A26" s="14" t="s">
        <v>17</v>
      </c>
      <c r="B26" s="102">
        <v>36.299999999999997</v>
      </c>
      <c r="C26" s="103">
        <v>36.700000000000003</v>
      </c>
      <c r="D26" s="104">
        <v>32.700000000000003</v>
      </c>
      <c r="E26" s="105">
        <v>32.299999999999997</v>
      </c>
      <c r="F26" s="106">
        <v>58.2</v>
      </c>
      <c r="G26" s="87">
        <v>23.8</v>
      </c>
      <c r="H26" s="88">
        <v>42.9</v>
      </c>
    </row>
    <row r="27" spans="1:8" ht="12" thickBot="1" x14ac:dyDescent="0.2">
      <c r="B27" s="107"/>
      <c r="C27" s="107"/>
      <c r="D27" s="107"/>
      <c r="E27" s="107"/>
      <c r="F27" s="107"/>
      <c r="G27" s="107"/>
      <c r="H27" s="107"/>
    </row>
    <row r="28" spans="1:8" ht="13.5" customHeight="1" x14ac:dyDescent="0.15">
      <c r="A28" s="18"/>
      <c r="B28" s="132" t="s">
        <v>296</v>
      </c>
      <c r="C28" s="133"/>
      <c r="D28" s="134"/>
      <c r="E28" s="107"/>
      <c r="F28" s="107"/>
      <c r="G28" s="107"/>
      <c r="H28" s="107"/>
    </row>
    <row r="29" spans="1:8" ht="12" thickBot="1" x14ac:dyDescent="0.2">
      <c r="A29" s="18"/>
      <c r="B29" s="94" t="s">
        <v>297</v>
      </c>
      <c r="C29" s="108" t="s">
        <v>298</v>
      </c>
      <c r="D29" s="108" t="s">
        <v>299</v>
      </c>
      <c r="E29" s="107"/>
      <c r="F29" s="107"/>
      <c r="G29" s="107"/>
      <c r="H29" s="107"/>
    </row>
    <row r="30" spans="1:8" x14ac:dyDescent="0.15">
      <c r="A30" s="20" t="s">
        <v>8</v>
      </c>
      <c r="B30" s="109">
        <v>31.562000000000001</v>
      </c>
      <c r="C30" s="109">
        <v>47.926000000000002</v>
      </c>
      <c r="D30" s="109">
        <v>30.657</v>
      </c>
      <c r="E30" s="107"/>
      <c r="F30" s="107"/>
      <c r="G30" s="107"/>
      <c r="H30" s="107"/>
    </row>
    <row r="31" spans="1:8" x14ac:dyDescent="0.15">
      <c r="A31" s="7" t="s">
        <v>9</v>
      </c>
      <c r="B31" s="94" t="s">
        <v>300</v>
      </c>
      <c r="C31" s="98" t="s">
        <v>301</v>
      </c>
      <c r="D31" s="94" t="s">
        <v>302</v>
      </c>
      <c r="E31" s="107"/>
      <c r="F31" s="107"/>
      <c r="G31" s="107"/>
      <c r="H31" s="107"/>
    </row>
    <row r="32" spans="1:8" x14ac:dyDescent="0.15">
      <c r="A32" s="7" t="s">
        <v>16</v>
      </c>
      <c r="B32" s="110">
        <v>130</v>
      </c>
      <c r="C32" s="111">
        <v>50</v>
      </c>
      <c r="D32" s="110">
        <v>600</v>
      </c>
      <c r="E32" s="107"/>
      <c r="F32" s="107"/>
      <c r="G32" s="107"/>
      <c r="H32" s="107"/>
    </row>
    <row r="33" spans="1:8" ht="12" thickBot="1" x14ac:dyDescent="0.2">
      <c r="A33" s="14" t="s">
        <v>17</v>
      </c>
      <c r="B33" s="112">
        <v>116.4</v>
      </c>
      <c r="C33" s="113">
        <v>64.5</v>
      </c>
      <c r="D33" s="114">
        <v>277</v>
      </c>
      <c r="E33" s="107"/>
      <c r="F33" s="107"/>
      <c r="G33" s="107"/>
      <c r="H33" s="107"/>
    </row>
    <row r="34" spans="1:8" x14ac:dyDescent="0.15">
      <c r="A34" s="1" t="s">
        <v>284</v>
      </c>
    </row>
    <row r="35" spans="1:8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Normal="100" workbookViewId="0">
      <selection activeCell="D34" sqref="D34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42682</v>
      </c>
      <c r="B8" s="77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9" t="s">
        <v>7</v>
      </c>
    </row>
    <row r="9" spans="1:8" x14ac:dyDescent="0.15">
      <c r="A9" s="7" t="s">
        <v>8</v>
      </c>
      <c r="B9" s="80">
        <v>3.0960000000000001</v>
      </c>
      <c r="C9" s="81">
        <v>8.798</v>
      </c>
      <c r="D9" s="81">
        <v>18.975000000000001</v>
      </c>
      <c r="E9" s="81">
        <v>23.225000000000001</v>
      </c>
      <c r="F9" s="81">
        <v>25.103999999999999</v>
      </c>
      <c r="G9" s="81">
        <v>26.308</v>
      </c>
      <c r="H9" s="82">
        <v>26.382000000000001</v>
      </c>
    </row>
    <row r="10" spans="1:8" x14ac:dyDescent="0.15">
      <c r="A10" s="7" t="s">
        <v>9</v>
      </c>
      <c r="B10" s="77" t="s">
        <v>10</v>
      </c>
      <c r="C10" s="78" t="s">
        <v>11</v>
      </c>
      <c r="D10" s="78" t="s">
        <v>12</v>
      </c>
      <c r="E10" s="78" t="s">
        <v>13</v>
      </c>
      <c r="F10" s="78" t="s">
        <v>14</v>
      </c>
      <c r="G10" s="78" t="s">
        <v>65</v>
      </c>
      <c r="H10" s="79" t="s">
        <v>115</v>
      </c>
    </row>
    <row r="11" spans="1:8" x14ac:dyDescent="0.15">
      <c r="A11" s="7" t="s">
        <v>16</v>
      </c>
      <c r="B11" s="83">
        <v>50</v>
      </c>
      <c r="C11" s="84">
        <v>200</v>
      </c>
      <c r="D11" s="84">
        <v>40</v>
      </c>
      <c r="E11" s="84">
        <v>30</v>
      </c>
      <c r="F11" s="84">
        <v>25</v>
      </c>
      <c r="G11" s="84">
        <v>25</v>
      </c>
      <c r="H11" s="85">
        <v>20</v>
      </c>
    </row>
    <row r="12" spans="1:8" ht="12" thickBot="1" x14ac:dyDescent="0.2">
      <c r="A12" s="14" t="s">
        <v>17</v>
      </c>
      <c r="B12" s="86">
        <v>49.5</v>
      </c>
      <c r="C12" s="87">
        <v>96.4</v>
      </c>
      <c r="D12" s="87">
        <v>61.5</v>
      </c>
      <c r="E12" s="87">
        <v>50.6</v>
      </c>
      <c r="F12" s="87">
        <v>60.2</v>
      </c>
      <c r="G12" s="87">
        <v>47.7</v>
      </c>
      <c r="H12" s="88">
        <v>38.6</v>
      </c>
    </row>
    <row r="13" spans="1:8" ht="12" thickBot="1" x14ac:dyDescent="0.2">
      <c r="A13" s="18"/>
      <c r="B13" s="89"/>
      <c r="C13" s="89"/>
      <c r="D13" s="89"/>
      <c r="E13" s="89"/>
      <c r="F13" s="89"/>
      <c r="G13" s="89"/>
      <c r="H13" s="89"/>
    </row>
    <row r="14" spans="1:8" x14ac:dyDescent="0.15">
      <c r="A14" s="18"/>
      <c r="B14" s="130" t="s">
        <v>18</v>
      </c>
      <c r="C14" s="130"/>
      <c r="D14" s="130"/>
      <c r="E14" s="130"/>
      <c r="F14" s="130"/>
      <c r="G14" s="130"/>
      <c r="H14" s="130"/>
    </row>
    <row r="15" spans="1:8" ht="12" thickBot="1" x14ac:dyDescent="0.2">
      <c r="A15" s="18"/>
      <c r="B15" s="77" t="s">
        <v>19</v>
      </c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24</v>
      </c>
      <c r="H15" s="79" t="s">
        <v>25</v>
      </c>
    </row>
    <row r="16" spans="1:8" x14ac:dyDescent="0.15">
      <c r="A16" s="20" t="s">
        <v>8</v>
      </c>
      <c r="B16" s="80">
        <v>6.7560000000000002</v>
      </c>
      <c r="C16" s="81">
        <v>13.161</v>
      </c>
      <c r="D16" s="81">
        <v>15.177</v>
      </c>
      <c r="E16" s="81">
        <v>18.565000000000001</v>
      </c>
      <c r="F16" s="81">
        <v>19.798999999999999</v>
      </c>
      <c r="G16" s="81">
        <v>20.984000000000002</v>
      </c>
      <c r="H16" s="82">
        <v>21.869</v>
      </c>
    </row>
    <row r="17" spans="1:8" x14ac:dyDescent="0.15">
      <c r="A17" s="7" t="s">
        <v>9</v>
      </c>
      <c r="B17" s="77" t="s">
        <v>58</v>
      </c>
      <c r="C17" s="78" t="s">
        <v>26</v>
      </c>
      <c r="D17" s="78" t="s">
        <v>27</v>
      </c>
      <c r="E17" s="78" t="s">
        <v>28</v>
      </c>
      <c r="F17" s="78" t="s">
        <v>93</v>
      </c>
      <c r="G17" s="78" t="s">
        <v>91</v>
      </c>
      <c r="H17" s="79" t="s">
        <v>168</v>
      </c>
    </row>
    <row r="18" spans="1:8" x14ac:dyDescent="0.15">
      <c r="A18" s="7" t="s">
        <v>16</v>
      </c>
      <c r="B18" s="83">
        <v>50</v>
      </c>
      <c r="C18" s="84">
        <v>250</v>
      </c>
      <c r="D18" s="84">
        <v>300</v>
      </c>
      <c r="E18" s="84">
        <v>150</v>
      </c>
      <c r="F18" s="84">
        <v>20</v>
      </c>
      <c r="G18" s="84">
        <v>20</v>
      </c>
      <c r="H18" s="85">
        <v>20</v>
      </c>
    </row>
    <row r="19" spans="1:8" ht="12" thickBot="1" x14ac:dyDescent="0.2">
      <c r="A19" s="14" t="s">
        <v>17</v>
      </c>
      <c r="B19" s="86">
        <v>55</v>
      </c>
      <c r="C19" s="87">
        <v>100.2</v>
      </c>
      <c r="D19" s="87">
        <v>104.1</v>
      </c>
      <c r="E19" s="87">
        <v>52</v>
      </c>
      <c r="F19" s="87">
        <v>40</v>
      </c>
      <c r="G19" s="87">
        <v>37.1</v>
      </c>
      <c r="H19" s="88">
        <v>34.700000000000003</v>
      </c>
    </row>
    <row r="20" spans="1:8" ht="12" thickBot="1" x14ac:dyDescent="0.2">
      <c r="A20" s="18"/>
      <c r="B20" s="89"/>
      <c r="C20" s="89"/>
      <c r="D20" s="89"/>
      <c r="E20" s="89"/>
      <c r="F20" s="89"/>
      <c r="G20" s="89"/>
      <c r="H20" s="89"/>
    </row>
    <row r="21" spans="1:8" x14ac:dyDescent="0.15">
      <c r="A21" s="18"/>
      <c r="B21" s="90"/>
      <c r="C21" s="91"/>
      <c r="D21" s="92"/>
      <c r="E21" s="93"/>
      <c r="F21" s="131" t="s">
        <v>32</v>
      </c>
      <c r="G21" s="131"/>
      <c r="H21" s="131"/>
    </row>
    <row r="22" spans="1:8" ht="12" thickBot="1" x14ac:dyDescent="0.2">
      <c r="A22" s="18"/>
      <c r="B22" s="94" t="s">
        <v>33</v>
      </c>
      <c r="C22" s="94" t="s">
        <v>34</v>
      </c>
      <c r="D22" s="94" t="s">
        <v>35</v>
      </c>
      <c r="E22" s="95" t="s">
        <v>36</v>
      </c>
      <c r="F22" s="77" t="s">
        <v>37</v>
      </c>
      <c r="G22" s="78" t="s">
        <v>38</v>
      </c>
      <c r="H22" s="79" t="s">
        <v>70</v>
      </c>
    </row>
    <row r="23" spans="1:8" x14ac:dyDescent="0.15">
      <c r="A23" s="20" t="s">
        <v>8</v>
      </c>
      <c r="B23" s="96">
        <v>21.917000000000002</v>
      </c>
      <c r="C23" s="96">
        <v>23.4</v>
      </c>
      <c r="D23" s="96">
        <v>33.226999999999997</v>
      </c>
      <c r="E23" s="97">
        <v>24.404</v>
      </c>
      <c r="F23" s="80">
        <v>46.006</v>
      </c>
      <c r="G23" s="81">
        <v>39.362000000000002</v>
      </c>
      <c r="H23" s="82">
        <v>41.454999999999998</v>
      </c>
    </row>
    <row r="24" spans="1:8" x14ac:dyDescent="0.15">
      <c r="A24" s="7" t="s">
        <v>9</v>
      </c>
      <c r="B24" s="94" t="s">
        <v>78</v>
      </c>
      <c r="C24" s="98" t="s">
        <v>46</v>
      </c>
      <c r="D24" s="94" t="s">
        <v>41</v>
      </c>
      <c r="E24" s="95" t="s">
        <v>42</v>
      </c>
      <c r="F24" s="77" t="s">
        <v>43</v>
      </c>
      <c r="G24" s="78" t="s">
        <v>44</v>
      </c>
      <c r="H24" s="79" t="s">
        <v>45</v>
      </c>
    </row>
    <row r="25" spans="1:8" x14ac:dyDescent="0.15">
      <c r="A25" s="7" t="s">
        <v>16</v>
      </c>
      <c r="B25" s="99">
        <v>15</v>
      </c>
      <c r="C25" s="100">
        <v>15</v>
      </c>
      <c r="D25" s="99">
        <v>15</v>
      </c>
      <c r="E25" s="101">
        <v>15</v>
      </c>
      <c r="F25" s="83">
        <v>30</v>
      </c>
      <c r="G25" s="84">
        <v>8</v>
      </c>
      <c r="H25" s="85">
        <v>15</v>
      </c>
    </row>
    <row r="26" spans="1:8" ht="12" thickBot="1" x14ac:dyDescent="0.2">
      <c r="A26" s="14" t="s">
        <v>17</v>
      </c>
      <c r="B26" s="102">
        <v>35.299999999999997</v>
      </c>
      <c r="C26" s="103">
        <v>33.299999999999997</v>
      </c>
      <c r="D26" s="104">
        <v>33.799999999999997</v>
      </c>
      <c r="E26" s="105">
        <v>32.5</v>
      </c>
      <c r="F26" s="106">
        <v>53.5</v>
      </c>
      <c r="G26" s="87">
        <v>19.3</v>
      </c>
      <c r="H26" s="88">
        <v>41.2</v>
      </c>
    </row>
    <row r="27" spans="1:8" ht="12" thickBot="1" x14ac:dyDescent="0.2">
      <c r="B27" s="107"/>
      <c r="C27" s="107"/>
      <c r="D27" s="107"/>
      <c r="E27" s="107"/>
      <c r="F27" s="107"/>
      <c r="G27" s="107"/>
      <c r="H27" s="107"/>
    </row>
    <row r="28" spans="1:8" ht="13.5" customHeight="1" x14ac:dyDescent="0.15">
      <c r="A28" s="18"/>
      <c r="B28" s="132" t="s">
        <v>73</v>
      </c>
      <c r="C28" s="133"/>
      <c r="D28" s="134"/>
      <c r="E28" s="107"/>
      <c r="F28" s="107"/>
      <c r="G28" s="107"/>
      <c r="H28" s="107"/>
    </row>
    <row r="29" spans="1:8" ht="12" thickBot="1" x14ac:dyDescent="0.2">
      <c r="A29" s="18"/>
      <c r="B29" s="94" t="s">
        <v>59</v>
      </c>
      <c r="C29" s="108" t="s">
        <v>60</v>
      </c>
      <c r="D29" s="108" t="s">
        <v>61</v>
      </c>
      <c r="E29" s="107"/>
      <c r="F29" s="107"/>
      <c r="G29" s="107"/>
      <c r="H29" s="107"/>
    </row>
    <row r="30" spans="1:8" x14ac:dyDescent="0.15">
      <c r="A30" s="20" t="s">
        <v>8</v>
      </c>
      <c r="B30" s="109">
        <v>31.257000000000001</v>
      </c>
      <c r="C30" s="109">
        <v>48.234999999999999</v>
      </c>
      <c r="D30" s="109">
        <v>30.102</v>
      </c>
      <c r="E30" s="107"/>
      <c r="F30" s="107"/>
      <c r="G30" s="107"/>
      <c r="H30" s="107"/>
    </row>
    <row r="31" spans="1:8" x14ac:dyDescent="0.15">
      <c r="A31" s="7" t="s">
        <v>9</v>
      </c>
      <c r="B31" s="94" t="s">
        <v>62</v>
      </c>
      <c r="C31" s="98" t="s">
        <v>63</v>
      </c>
      <c r="D31" s="94" t="s">
        <v>64</v>
      </c>
      <c r="E31" s="107"/>
      <c r="F31" s="107"/>
      <c r="G31" s="107"/>
      <c r="H31" s="107"/>
    </row>
    <row r="32" spans="1:8" x14ac:dyDescent="0.15">
      <c r="A32" s="7" t="s">
        <v>16</v>
      </c>
      <c r="B32" s="110">
        <v>150</v>
      </c>
      <c r="C32" s="111">
        <v>40</v>
      </c>
      <c r="D32" s="110">
        <v>600</v>
      </c>
      <c r="E32" s="107"/>
      <c r="F32" s="107"/>
      <c r="G32" s="107"/>
      <c r="H32" s="107"/>
    </row>
    <row r="33" spans="1:8" ht="12" thickBot="1" x14ac:dyDescent="0.2">
      <c r="A33" s="14" t="s">
        <v>17</v>
      </c>
      <c r="B33" s="112">
        <v>128</v>
      </c>
      <c r="C33" s="113">
        <v>58.5</v>
      </c>
      <c r="D33" s="114">
        <v>314</v>
      </c>
      <c r="E33" s="107"/>
      <c r="F33" s="107"/>
      <c r="G33" s="107"/>
      <c r="H33" s="107"/>
    </row>
    <row r="34" spans="1:8" x14ac:dyDescent="0.15">
      <c r="A34" s="1" t="s">
        <v>284</v>
      </c>
    </row>
    <row r="35" spans="1:8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Normal="100" workbookViewId="0">
      <selection activeCell="D33" sqref="D33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42689</v>
      </c>
      <c r="B8" s="77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9" t="s">
        <v>7</v>
      </c>
    </row>
    <row r="9" spans="1:8" x14ac:dyDescent="0.15">
      <c r="A9" s="7" t="s">
        <v>8</v>
      </c>
      <c r="B9" s="80">
        <v>2.8279999999999998</v>
      </c>
      <c r="C9" s="81">
        <v>8.4649999999999999</v>
      </c>
      <c r="D9" s="81">
        <v>18.8</v>
      </c>
      <c r="E9" s="81">
        <v>23.033999999999999</v>
      </c>
      <c r="F9" s="81">
        <v>24.652000000000001</v>
      </c>
      <c r="G9" s="81">
        <v>26.349</v>
      </c>
      <c r="H9" s="82">
        <v>26.222999999999999</v>
      </c>
    </row>
    <row r="10" spans="1:8" x14ac:dyDescent="0.15">
      <c r="A10" s="7" t="s">
        <v>9</v>
      </c>
      <c r="B10" s="77" t="s">
        <v>10</v>
      </c>
      <c r="C10" s="78" t="s">
        <v>11</v>
      </c>
      <c r="D10" s="78" t="s">
        <v>12</v>
      </c>
      <c r="E10" s="78" t="s">
        <v>13</v>
      </c>
      <c r="F10" s="78" t="s">
        <v>14</v>
      </c>
      <c r="G10" s="78" t="s">
        <v>65</v>
      </c>
      <c r="H10" s="79" t="s">
        <v>115</v>
      </c>
    </row>
    <row r="11" spans="1:8" x14ac:dyDescent="0.15">
      <c r="A11" s="7" t="s">
        <v>16</v>
      </c>
      <c r="B11" s="83">
        <v>50</v>
      </c>
      <c r="C11" s="84">
        <v>200</v>
      </c>
      <c r="D11" s="84">
        <v>40</v>
      </c>
      <c r="E11" s="84">
        <v>25</v>
      </c>
      <c r="F11" s="84">
        <v>40</v>
      </c>
      <c r="G11" s="84">
        <v>30</v>
      </c>
      <c r="H11" s="85">
        <v>15</v>
      </c>
    </row>
    <row r="12" spans="1:8" ht="12" thickBot="1" x14ac:dyDescent="0.2">
      <c r="A12" s="14" t="s">
        <v>17</v>
      </c>
      <c r="B12" s="86">
        <v>47.4</v>
      </c>
      <c r="C12" s="87">
        <v>95.8</v>
      </c>
      <c r="D12" s="87">
        <v>61.3</v>
      </c>
      <c r="E12" s="87">
        <v>45.7</v>
      </c>
      <c r="F12" s="87">
        <v>56.2</v>
      </c>
      <c r="G12" s="87">
        <v>45.5</v>
      </c>
      <c r="H12" s="88">
        <v>38.9</v>
      </c>
    </row>
    <row r="13" spans="1:8" ht="12" thickBot="1" x14ac:dyDescent="0.2">
      <c r="A13" s="18"/>
      <c r="B13" s="89"/>
      <c r="C13" s="89"/>
      <c r="D13" s="89"/>
      <c r="E13" s="89"/>
      <c r="F13" s="89"/>
      <c r="G13" s="89"/>
      <c r="H13" s="89"/>
    </row>
    <row r="14" spans="1:8" x14ac:dyDescent="0.15">
      <c r="A14" s="18"/>
      <c r="B14" s="130" t="s">
        <v>18</v>
      </c>
      <c r="C14" s="130"/>
      <c r="D14" s="130"/>
      <c r="E14" s="130"/>
      <c r="F14" s="130"/>
      <c r="G14" s="130"/>
      <c r="H14" s="130"/>
    </row>
    <row r="15" spans="1:8" ht="12" thickBot="1" x14ac:dyDescent="0.2">
      <c r="A15" s="18"/>
      <c r="B15" s="77" t="s">
        <v>19</v>
      </c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24</v>
      </c>
      <c r="H15" s="79" t="s">
        <v>25</v>
      </c>
    </row>
    <row r="16" spans="1:8" x14ac:dyDescent="0.15">
      <c r="A16" s="20" t="s">
        <v>8</v>
      </c>
      <c r="B16" s="80">
        <v>7.2830000000000004</v>
      </c>
      <c r="C16" s="81">
        <v>12.829000000000001</v>
      </c>
      <c r="D16" s="81">
        <v>14.904999999999999</v>
      </c>
      <c r="E16" s="81">
        <v>18.501000000000001</v>
      </c>
      <c r="F16" s="81">
        <v>19.504999999999999</v>
      </c>
      <c r="G16" s="81">
        <v>20.643999999999998</v>
      </c>
      <c r="H16" s="82">
        <v>21.388000000000002</v>
      </c>
    </row>
    <row r="17" spans="1:8" x14ac:dyDescent="0.15">
      <c r="A17" s="7" t="s">
        <v>9</v>
      </c>
      <c r="B17" s="77" t="s">
        <v>58</v>
      </c>
      <c r="C17" s="78" t="s">
        <v>26</v>
      </c>
      <c r="D17" s="78" t="s">
        <v>27</v>
      </c>
      <c r="E17" s="78" t="s">
        <v>28</v>
      </c>
      <c r="F17" s="78" t="s">
        <v>93</v>
      </c>
      <c r="G17" s="78" t="s">
        <v>91</v>
      </c>
      <c r="H17" s="79" t="s">
        <v>168</v>
      </c>
    </row>
    <row r="18" spans="1:8" x14ac:dyDescent="0.15">
      <c r="A18" s="7" t="s">
        <v>16</v>
      </c>
      <c r="B18" s="83">
        <v>50</v>
      </c>
      <c r="C18" s="84">
        <v>250</v>
      </c>
      <c r="D18" s="84">
        <v>160</v>
      </c>
      <c r="E18" s="84">
        <v>140</v>
      </c>
      <c r="F18" s="84">
        <v>25</v>
      </c>
      <c r="G18" s="84">
        <v>20</v>
      </c>
      <c r="H18" s="85">
        <v>20</v>
      </c>
    </row>
    <row r="19" spans="1:8" ht="12" thickBot="1" x14ac:dyDescent="0.2">
      <c r="A19" s="14" t="s">
        <v>17</v>
      </c>
      <c r="B19" s="86">
        <v>53.7</v>
      </c>
      <c r="C19" s="87">
        <v>90.6</v>
      </c>
      <c r="D19" s="87">
        <v>82.1</v>
      </c>
      <c r="E19" s="87">
        <v>50.1</v>
      </c>
      <c r="F19" s="87">
        <v>39.6</v>
      </c>
      <c r="G19" s="87">
        <v>36.299999999999997</v>
      </c>
      <c r="H19" s="88">
        <v>33.4</v>
      </c>
    </row>
    <row r="20" spans="1:8" ht="12" thickBot="1" x14ac:dyDescent="0.2">
      <c r="A20" s="18"/>
      <c r="B20" s="89"/>
      <c r="C20" s="89"/>
      <c r="D20" s="89"/>
      <c r="E20" s="89"/>
      <c r="F20" s="89"/>
      <c r="G20" s="89"/>
      <c r="H20" s="89"/>
    </row>
    <row r="21" spans="1:8" x14ac:dyDescent="0.15">
      <c r="A21" s="18"/>
      <c r="B21" s="90"/>
      <c r="C21" s="91"/>
      <c r="D21" s="92"/>
      <c r="E21" s="93"/>
      <c r="F21" s="131" t="s">
        <v>32</v>
      </c>
      <c r="G21" s="131"/>
      <c r="H21" s="131"/>
    </row>
    <row r="22" spans="1:8" ht="12" thickBot="1" x14ac:dyDescent="0.2">
      <c r="A22" s="18"/>
      <c r="B22" s="94" t="s">
        <v>33</v>
      </c>
      <c r="C22" s="94" t="s">
        <v>34</v>
      </c>
      <c r="D22" s="94" t="s">
        <v>35</v>
      </c>
      <c r="E22" s="95" t="s">
        <v>36</v>
      </c>
      <c r="F22" s="77" t="s">
        <v>37</v>
      </c>
      <c r="G22" s="78" t="s">
        <v>38</v>
      </c>
      <c r="H22" s="79" t="s">
        <v>70</v>
      </c>
    </row>
    <row r="23" spans="1:8" x14ac:dyDescent="0.15">
      <c r="A23" s="20" t="s">
        <v>8</v>
      </c>
      <c r="B23" s="96">
        <v>21.584</v>
      </c>
      <c r="C23" s="96">
        <v>23.273</v>
      </c>
      <c r="D23" s="96">
        <v>33.249000000000002</v>
      </c>
      <c r="E23" s="97">
        <v>24.460999999999999</v>
      </c>
      <c r="F23" s="80">
        <v>31.364000000000001</v>
      </c>
      <c r="G23" s="81">
        <v>39.481000000000002</v>
      </c>
      <c r="H23" s="82">
        <v>41.198</v>
      </c>
    </row>
    <row r="24" spans="1:8" x14ac:dyDescent="0.15">
      <c r="A24" s="7" t="s">
        <v>9</v>
      </c>
      <c r="B24" s="94" t="s">
        <v>78</v>
      </c>
      <c r="C24" s="98" t="s">
        <v>46</v>
      </c>
      <c r="D24" s="94" t="s">
        <v>41</v>
      </c>
      <c r="E24" s="95" t="s">
        <v>42</v>
      </c>
      <c r="F24" s="77" t="s">
        <v>43</v>
      </c>
      <c r="G24" s="78" t="s">
        <v>44</v>
      </c>
      <c r="H24" s="79" t="s">
        <v>45</v>
      </c>
    </row>
    <row r="25" spans="1:8" x14ac:dyDescent="0.15">
      <c r="A25" s="7" t="s">
        <v>16</v>
      </c>
      <c r="B25" s="99">
        <v>12</v>
      </c>
      <c r="C25" s="100">
        <v>15</v>
      </c>
      <c r="D25" s="99">
        <v>15</v>
      </c>
      <c r="E25" s="101">
        <v>12</v>
      </c>
      <c r="F25" s="83">
        <v>25</v>
      </c>
      <c r="G25" s="84">
        <v>8</v>
      </c>
      <c r="H25" s="85">
        <v>15</v>
      </c>
    </row>
    <row r="26" spans="1:8" ht="12" thickBot="1" x14ac:dyDescent="0.2">
      <c r="A26" s="14" t="s">
        <v>17</v>
      </c>
      <c r="B26" s="102">
        <v>34.9</v>
      </c>
      <c r="C26" s="103">
        <v>33.700000000000003</v>
      </c>
      <c r="D26" s="104">
        <v>34.5</v>
      </c>
      <c r="E26" s="105">
        <v>30.9</v>
      </c>
      <c r="F26" s="106">
        <v>47</v>
      </c>
      <c r="G26" s="87">
        <v>22.2</v>
      </c>
      <c r="H26" s="88">
        <v>43.4</v>
      </c>
    </row>
    <row r="27" spans="1:8" ht="12" thickBot="1" x14ac:dyDescent="0.2">
      <c r="B27" s="107"/>
      <c r="C27" s="107"/>
      <c r="D27" s="107"/>
      <c r="E27" s="107"/>
      <c r="F27" s="107"/>
      <c r="G27" s="107"/>
      <c r="H27" s="107"/>
    </row>
    <row r="28" spans="1:8" ht="13.5" customHeight="1" x14ac:dyDescent="0.15">
      <c r="A28" s="18"/>
      <c r="B28" s="132" t="s">
        <v>73</v>
      </c>
      <c r="C28" s="133"/>
      <c r="D28" s="134"/>
      <c r="E28" s="107"/>
      <c r="F28" s="107"/>
      <c r="G28" s="107"/>
      <c r="H28" s="107"/>
    </row>
    <row r="29" spans="1:8" ht="12" thickBot="1" x14ac:dyDescent="0.2">
      <c r="A29" s="18"/>
      <c r="B29" s="94" t="s">
        <v>59</v>
      </c>
      <c r="C29" s="108" t="s">
        <v>60</v>
      </c>
      <c r="D29" s="108" t="s">
        <v>61</v>
      </c>
      <c r="E29" s="107"/>
      <c r="F29" s="107"/>
      <c r="G29" s="107"/>
      <c r="H29" s="107"/>
    </row>
    <row r="30" spans="1:8" x14ac:dyDescent="0.15">
      <c r="A30" s="20" t="s">
        <v>8</v>
      </c>
      <c r="B30" s="109">
        <v>31.353999999999999</v>
      </c>
      <c r="C30" s="109">
        <v>48.027000000000001</v>
      </c>
      <c r="D30" s="109">
        <v>30.175999999999998</v>
      </c>
      <c r="E30" s="107"/>
      <c r="F30" s="107"/>
      <c r="G30" s="107"/>
      <c r="H30" s="107"/>
    </row>
    <row r="31" spans="1:8" x14ac:dyDescent="0.15">
      <c r="A31" s="7" t="s">
        <v>9</v>
      </c>
      <c r="B31" s="94" t="s">
        <v>62</v>
      </c>
      <c r="C31" s="98" t="s">
        <v>63</v>
      </c>
      <c r="D31" s="94" t="s">
        <v>64</v>
      </c>
      <c r="E31" s="107"/>
      <c r="F31" s="107"/>
      <c r="G31" s="107"/>
      <c r="H31" s="107"/>
    </row>
    <row r="32" spans="1:8" x14ac:dyDescent="0.15">
      <c r="A32" s="7" t="s">
        <v>16</v>
      </c>
      <c r="B32" s="110">
        <v>150</v>
      </c>
      <c r="C32" s="111">
        <v>40</v>
      </c>
      <c r="D32" s="110">
        <v>700</v>
      </c>
      <c r="E32" s="107"/>
      <c r="F32" s="107"/>
      <c r="G32" s="107"/>
      <c r="H32" s="107"/>
    </row>
    <row r="33" spans="1:8" ht="12" thickBot="1" x14ac:dyDescent="0.2">
      <c r="A33" s="14" t="s">
        <v>17</v>
      </c>
      <c r="B33" s="112">
        <v>131.4</v>
      </c>
      <c r="C33" s="113">
        <v>61.9</v>
      </c>
      <c r="D33" s="114">
        <v>356</v>
      </c>
      <c r="E33" s="107"/>
      <c r="F33" s="107"/>
      <c r="G33" s="107"/>
      <c r="H33" s="107"/>
    </row>
    <row r="34" spans="1:8" x14ac:dyDescent="0.15">
      <c r="A34" s="1" t="s">
        <v>284</v>
      </c>
    </row>
    <row r="35" spans="1:8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42696</v>
      </c>
      <c r="B8" s="77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9" t="s">
        <v>7</v>
      </c>
    </row>
    <row r="9" spans="1:8" x14ac:dyDescent="0.15">
      <c r="A9" s="7" t="s">
        <v>8</v>
      </c>
      <c r="B9" s="80">
        <v>3.605</v>
      </c>
      <c r="C9" s="81">
        <v>8.8949999999999996</v>
      </c>
      <c r="D9" s="81">
        <v>19.195</v>
      </c>
      <c r="E9" s="81">
        <v>23.335000000000001</v>
      </c>
      <c r="F9" s="81">
        <v>25.082000000000001</v>
      </c>
      <c r="G9" s="81">
        <v>26.472000000000001</v>
      </c>
      <c r="H9" s="82">
        <v>26.695</v>
      </c>
    </row>
    <row r="10" spans="1:8" x14ac:dyDescent="0.15">
      <c r="A10" s="7" t="s">
        <v>9</v>
      </c>
      <c r="B10" s="77" t="s">
        <v>10</v>
      </c>
      <c r="C10" s="78" t="s">
        <v>11</v>
      </c>
      <c r="D10" s="78" t="s">
        <v>12</v>
      </c>
      <c r="E10" s="78" t="s">
        <v>13</v>
      </c>
      <c r="F10" s="78" t="s">
        <v>14</v>
      </c>
      <c r="G10" s="78" t="s">
        <v>65</v>
      </c>
      <c r="H10" s="79" t="s">
        <v>115</v>
      </c>
    </row>
    <row r="11" spans="1:8" x14ac:dyDescent="0.15">
      <c r="A11" s="7" t="s">
        <v>16</v>
      </c>
      <c r="B11" s="83">
        <v>60</v>
      </c>
      <c r="C11" s="84">
        <v>180</v>
      </c>
      <c r="D11" s="84">
        <v>40</v>
      </c>
      <c r="E11" s="84">
        <v>30</v>
      </c>
      <c r="F11" s="84">
        <v>30</v>
      </c>
      <c r="G11" s="84">
        <v>30</v>
      </c>
      <c r="H11" s="85">
        <v>15</v>
      </c>
    </row>
    <row r="12" spans="1:8" ht="12" thickBot="1" x14ac:dyDescent="0.2">
      <c r="A12" s="14" t="s">
        <v>17</v>
      </c>
      <c r="B12" s="86">
        <v>54.4</v>
      </c>
      <c r="C12" s="87">
        <v>107.6</v>
      </c>
      <c r="D12" s="87">
        <v>67.8</v>
      </c>
      <c r="E12" s="87">
        <v>49.1</v>
      </c>
      <c r="F12" s="87">
        <v>69.599999999999994</v>
      </c>
      <c r="G12" s="87">
        <v>56.6</v>
      </c>
      <c r="H12" s="88">
        <v>45.3</v>
      </c>
    </row>
    <row r="13" spans="1:8" ht="12" thickBot="1" x14ac:dyDescent="0.2">
      <c r="A13" s="18"/>
      <c r="B13" s="89"/>
      <c r="C13" s="89"/>
      <c r="D13" s="89"/>
      <c r="E13" s="89"/>
      <c r="F13" s="89"/>
      <c r="G13" s="89"/>
      <c r="H13" s="89"/>
    </row>
    <row r="14" spans="1:8" x14ac:dyDescent="0.15">
      <c r="A14" s="18"/>
      <c r="B14" s="130" t="s">
        <v>18</v>
      </c>
      <c r="C14" s="130"/>
      <c r="D14" s="130"/>
      <c r="E14" s="130"/>
      <c r="F14" s="130"/>
      <c r="G14" s="130"/>
      <c r="H14" s="130"/>
    </row>
    <row r="15" spans="1:8" ht="12" thickBot="1" x14ac:dyDescent="0.2">
      <c r="A15" s="18"/>
      <c r="B15" s="77" t="s">
        <v>19</v>
      </c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24</v>
      </c>
      <c r="H15" s="79" t="s">
        <v>25</v>
      </c>
    </row>
    <row r="16" spans="1:8" x14ac:dyDescent="0.15">
      <c r="A16" s="20" t="s">
        <v>8</v>
      </c>
      <c r="B16" s="80">
        <v>7.84</v>
      </c>
      <c r="C16" s="81">
        <v>13.204000000000001</v>
      </c>
      <c r="D16" s="81">
        <v>15.319000000000001</v>
      </c>
      <c r="E16" s="81">
        <v>18.535</v>
      </c>
      <c r="F16" s="81">
        <v>19.904</v>
      </c>
      <c r="G16" s="81">
        <v>21.213000000000001</v>
      </c>
      <c r="H16" s="82">
        <v>21.853999999999999</v>
      </c>
    </row>
    <row r="17" spans="1:8" x14ac:dyDescent="0.15">
      <c r="A17" s="7" t="s">
        <v>9</v>
      </c>
      <c r="B17" s="77" t="s">
        <v>58</v>
      </c>
      <c r="C17" s="78" t="s">
        <v>26</v>
      </c>
      <c r="D17" s="78" t="s">
        <v>27</v>
      </c>
      <c r="E17" s="78" t="s">
        <v>28</v>
      </c>
      <c r="F17" s="78" t="s">
        <v>93</v>
      </c>
      <c r="G17" s="78" t="s">
        <v>91</v>
      </c>
      <c r="H17" s="79" t="s">
        <v>168</v>
      </c>
    </row>
    <row r="18" spans="1:8" x14ac:dyDescent="0.15">
      <c r="A18" s="7" t="s">
        <v>16</v>
      </c>
      <c r="B18" s="83">
        <v>60</v>
      </c>
      <c r="C18" s="84">
        <v>250</v>
      </c>
      <c r="D18" s="84">
        <v>800</v>
      </c>
      <c r="E18" s="84">
        <v>80</v>
      </c>
      <c r="F18" s="84">
        <v>20</v>
      </c>
      <c r="G18" s="84">
        <v>15</v>
      </c>
      <c r="H18" s="85">
        <v>20</v>
      </c>
    </row>
    <row r="19" spans="1:8" ht="12" thickBot="1" x14ac:dyDescent="0.2">
      <c r="A19" s="14" t="s">
        <v>17</v>
      </c>
      <c r="B19" s="86">
        <v>65.2</v>
      </c>
      <c r="C19" s="87">
        <v>113.4</v>
      </c>
      <c r="D19" s="87">
        <v>171.2</v>
      </c>
      <c r="E19" s="87">
        <v>46.6</v>
      </c>
      <c r="F19" s="87">
        <v>45.6</v>
      </c>
      <c r="G19" s="87">
        <v>43.8</v>
      </c>
      <c r="H19" s="88">
        <v>39.700000000000003</v>
      </c>
    </row>
    <row r="20" spans="1:8" ht="12" thickBot="1" x14ac:dyDescent="0.2">
      <c r="A20" s="18"/>
      <c r="B20" s="89"/>
      <c r="C20" s="89"/>
      <c r="D20" s="89"/>
      <c r="E20" s="89"/>
      <c r="F20" s="89"/>
      <c r="G20" s="89"/>
      <c r="H20" s="89"/>
    </row>
    <row r="21" spans="1:8" x14ac:dyDescent="0.15">
      <c r="A21" s="18"/>
      <c r="B21" s="90"/>
      <c r="C21" s="91"/>
      <c r="D21" s="92"/>
      <c r="E21" s="93"/>
      <c r="F21" s="131" t="s">
        <v>32</v>
      </c>
      <c r="G21" s="131"/>
      <c r="H21" s="131"/>
    </row>
    <row r="22" spans="1:8" ht="12" thickBot="1" x14ac:dyDescent="0.2">
      <c r="A22" s="18"/>
      <c r="B22" s="94" t="s">
        <v>33</v>
      </c>
      <c r="C22" s="94" t="s">
        <v>34</v>
      </c>
      <c r="D22" s="94" t="s">
        <v>35</v>
      </c>
      <c r="E22" s="95" t="s">
        <v>36</v>
      </c>
      <c r="F22" s="77" t="s">
        <v>37</v>
      </c>
      <c r="G22" s="78" t="s">
        <v>38</v>
      </c>
      <c r="H22" s="79" t="s">
        <v>70</v>
      </c>
    </row>
    <row r="23" spans="1:8" x14ac:dyDescent="0.15">
      <c r="A23" s="20" t="s">
        <v>8</v>
      </c>
      <c r="B23" s="96">
        <v>22.044</v>
      </c>
      <c r="C23" s="96">
        <v>23.216999999999999</v>
      </c>
      <c r="D23" s="96">
        <v>33.298000000000002</v>
      </c>
      <c r="E23" s="97">
        <v>24.643999999999998</v>
      </c>
      <c r="F23" s="80">
        <v>40.472000000000001</v>
      </c>
      <c r="G23" s="81">
        <v>39.302999999999997</v>
      </c>
      <c r="H23" s="82">
        <v>41.152000000000001</v>
      </c>
    </row>
    <row r="24" spans="1:8" x14ac:dyDescent="0.15">
      <c r="A24" s="7" t="s">
        <v>9</v>
      </c>
      <c r="B24" s="94" t="s">
        <v>78</v>
      </c>
      <c r="C24" s="98" t="s">
        <v>46</v>
      </c>
      <c r="D24" s="94" t="s">
        <v>41</v>
      </c>
      <c r="E24" s="95" t="s">
        <v>42</v>
      </c>
      <c r="F24" s="77" t="s">
        <v>43</v>
      </c>
      <c r="G24" s="78" t="s">
        <v>44</v>
      </c>
      <c r="H24" s="79" t="s">
        <v>45</v>
      </c>
    </row>
    <row r="25" spans="1:8" x14ac:dyDescent="0.15">
      <c r="A25" s="7" t="s">
        <v>16</v>
      </c>
      <c r="B25" s="99">
        <v>20</v>
      </c>
      <c r="C25" s="100">
        <v>20</v>
      </c>
      <c r="D25" s="99">
        <v>15</v>
      </c>
      <c r="E25" s="101">
        <v>15</v>
      </c>
      <c r="F25" s="83">
        <v>30</v>
      </c>
      <c r="G25" s="84">
        <v>10</v>
      </c>
      <c r="H25" s="85">
        <v>12</v>
      </c>
    </row>
    <row r="26" spans="1:8" ht="12" thickBot="1" x14ac:dyDescent="0.2">
      <c r="A26" s="14" t="s">
        <v>17</v>
      </c>
      <c r="B26" s="102">
        <v>41.7</v>
      </c>
      <c r="C26" s="103">
        <v>38.299999999999997</v>
      </c>
      <c r="D26" s="104">
        <v>35.6</v>
      </c>
      <c r="E26" s="105">
        <v>31.5</v>
      </c>
      <c r="F26" s="106">
        <v>61.6</v>
      </c>
      <c r="G26" s="87">
        <v>24.5</v>
      </c>
      <c r="H26" s="88">
        <v>49.6</v>
      </c>
    </row>
    <row r="27" spans="1:8" ht="12" thickBot="1" x14ac:dyDescent="0.2">
      <c r="B27" s="107"/>
      <c r="C27" s="107"/>
      <c r="D27" s="107"/>
      <c r="E27" s="107"/>
      <c r="F27" s="107"/>
      <c r="G27" s="107"/>
      <c r="H27" s="107"/>
    </row>
    <row r="28" spans="1:8" ht="13.5" customHeight="1" x14ac:dyDescent="0.15">
      <c r="A28" s="18"/>
      <c r="B28" s="132" t="s">
        <v>73</v>
      </c>
      <c r="C28" s="133"/>
      <c r="D28" s="134"/>
      <c r="E28" s="107"/>
      <c r="F28" s="107"/>
      <c r="G28" s="107"/>
      <c r="H28" s="107"/>
    </row>
    <row r="29" spans="1:8" ht="12" thickBot="1" x14ac:dyDescent="0.2">
      <c r="A29" s="18"/>
      <c r="B29" s="94" t="s">
        <v>59</v>
      </c>
      <c r="C29" s="108" t="s">
        <v>60</v>
      </c>
      <c r="D29" s="108" t="s">
        <v>61</v>
      </c>
      <c r="E29" s="107"/>
      <c r="F29" s="107"/>
      <c r="G29" s="107"/>
      <c r="H29" s="107"/>
    </row>
    <row r="30" spans="1:8" x14ac:dyDescent="0.15">
      <c r="A30" s="20" t="s">
        <v>8</v>
      </c>
      <c r="B30" s="109">
        <v>31.513999999999999</v>
      </c>
      <c r="C30" s="109">
        <v>48.162999999999997</v>
      </c>
      <c r="D30" s="109">
        <v>29.632999999999999</v>
      </c>
      <c r="E30" s="107"/>
      <c r="F30" s="107"/>
      <c r="G30" s="107"/>
      <c r="H30" s="107"/>
    </row>
    <row r="31" spans="1:8" x14ac:dyDescent="0.15">
      <c r="A31" s="7" t="s">
        <v>9</v>
      </c>
      <c r="B31" s="94" t="s">
        <v>62</v>
      </c>
      <c r="C31" s="98" t="s">
        <v>63</v>
      </c>
      <c r="D31" s="94" t="s">
        <v>64</v>
      </c>
      <c r="E31" s="107"/>
      <c r="F31" s="107"/>
      <c r="G31" s="107"/>
      <c r="H31" s="107"/>
    </row>
    <row r="32" spans="1:8" x14ac:dyDescent="0.15">
      <c r="A32" s="7" t="s">
        <v>16</v>
      </c>
      <c r="B32" s="110">
        <v>160</v>
      </c>
      <c r="C32" s="111">
        <v>40</v>
      </c>
      <c r="D32" s="110">
        <v>700</v>
      </c>
      <c r="E32" s="107"/>
      <c r="F32" s="107"/>
      <c r="G32" s="107"/>
      <c r="H32" s="107"/>
    </row>
    <row r="33" spans="1:8" ht="12" thickBot="1" x14ac:dyDescent="0.2">
      <c r="A33" s="14" t="s">
        <v>17</v>
      </c>
      <c r="B33" s="112">
        <v>142.19999999999999</v>
      </c>
      <c r="C33" s="113">
        <v>52.8</v>
      </c>
      <c r="D33" s="114">
        <v>347</v>
      </c>
      <c r="E33" s="107"/>
      <c r="F33" s="107"/>
      <c r="G33" s="107"/>
      <c r="H33" s="107"/>
    </row>
    <row r="34" spans="1:8" x14ac:dyDescent="0.15">
      <c r="A34" s="1" t="s">
        <v>308</v>
      </c>
    </row>
    <row r="35" spans="1:8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B25" sqref="B25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42391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4.085</v>
      </c>
      <c r="C9" s="9">
        <v>9.3040000000000003</v>
      </c>
      <c r="D9" s="9">
        <v>19.038</v>
      </c>
      <c r="E9" s="9">
        <v>22.995000000000001</v>
      </c>
      <c r="F9" s="9">
        <v>25.006</v>
      </c>
      <c r="G9" s="9">
        <v>26.19</v>
      </c>
      <c r="H9" s="10">
        <v>26.247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15</v>
      </c>
    </row>
    <row r="11" spans="1:8" ht="11.25" x14ac:dyDescent="0.15">
      <c r="A11" s="7" t="s">
        <v>16</v>
      </c>
      <c r="B11" s="11">
        <v>80</v>
      </c>
      <c r="C11" s="12">
        <v>150</v>
      </c>
      <c r="D11" s="12">
        <v>30</v>
      </c>
      <c r="E11" s="12">
        <v>30</v>
      </c>
      <c r="F11" s="12">
        <v>25</v>
      </c>
      <c r="G11" s="12">
        <v>30</v>
      </c>
      <c r="H11" s="13">
        <v>15</v>
      </c>
    </row>
    <row r="12" spans="1:8" ht="12" thickBot="1" x14ac:dyDescent="0.2">
      <c r="A12" s="14" t="s">
        <v>17</v>
      </c>
      <c r="B12" s="15">
        <v>72.599999999999994</v>
      </c>
      <c r="C12" s="16">
        <v>112.7</v>
      </c>
      <c r="D12" s="16">
        <v>81.400000000000006</v>
      </c>
      <c r="E12" s="16">
        <v>51.1</v>
      </c>
      <c r="F12" s="16">
        <v>69.8</v>
      </c>
      <c r="G12" s="16">
        <v>53.2</v>
      </c>
      <c r="H12" s="17">
        <v>46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7.8849999999999998</v>
      </c>
      <c r="C16" s="9">
        <v>13.282999999999999</v>
      </c>
      <c r="D16" s="9">
        <v>15.398</v>
      </c>
      <c r="E16" s="9">
        <v>18.372</v>
      </c>
      <c r="F16" s="9">
        <v>19.803999999999998</v>
      </c>
      <c r="G16" s="9">
        <v>21.295000000000002</v>
      </c>
      <c r="H16" s="10">
        <v>21.789000000000001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  <c r="H17" s="6" t="s">
        <v>31</v>
      </c>
    </row>
    <row r="18" spans="1:8" ht="11.25" x14ac:dyDescent="0.15">
      <c r="A18" s="7" t="s">
        <v>16</v>
      </c>
      <c r="B18" s="11">
        <v>50</v>
      </c>
      <c r="C18" s="12">
        <v>250</v>
      </c>
      <c r="D18" s="12">
        <v>150</v>
      </c>
      <c r="E18" s="12">
        <v>100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71</v>
      </c>
      <c r="C19" s="16">
        <v>133.19999999999999</v>
      </c>
      <c r="D19" s="16">
        <v>100</v>
      </c>
      <c r="E19" s="16">
        <v>59.3</v>
      </c>
      <c r="F19" s="16">
        <v>49.4</v>
      </c>
      <c r="G19" s="16">
        <v>49.8</v>
      </c>
      <c r="H19" s="17">
        <v>40.6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21.655999999999999</v>
      </c>
      <c r="C23" s="27">
        <v>22.800999999999998</v>
      </c>
      <c r="D23" s="27">
        <v>33.14</v>
      </c>
      <c r="E23" s="28">
        <v>24.327999999999999</v>
      </c>
      <c r="F23" s="8">
        <v>39.954999999999998</v>
      </c>
      <c r="G23" s="9">
        <v>39.229999999999997</v>
      </c>
      <c r="H23" s="10">
        <v>41.267000000000003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15</v>
      </c>
      <c r="C25" s="31">
        <v>15</v>
      </c>
      <c r="D25" s="30">
        <v>20</v>
      </c>
      <c r="E25" s="32">
        <v>20</v>
      </c>
      <c r="F25" s="11">
        <v>25</v>
      </c>
      <c r="G25" s="12">
        <v>8</v>
      </c>
      <c r="H25" s="13">
        <v>15</v>
      </c>
    </row>
    <row r="26" spans="1:8" ht="12" thickBot="1" x14ac:dyDescent="0.2">
      <c r="A26" s="14" t="s">
        <v>17</v>
      </c>
      <c r="B26" s="33">
        <v>39.5</v>
      </c>
      <c r="C26" s="34">
        <v>33.200000000000003</v>
      </c>
      <c r="D26" s="73">
        <v>35.299999999999997</v>
      </c>
      <c r="E26" s="35">
        <v>41.3</v>
      </c>
      <c r="F26" s="36">
        <v>64.8</v>
      </c>
      <c r="G26" s="16">
        <v>26</v>
      </c>
      <c r="H26" s="17">
        <v>53.4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31.885999999999999</v>
      </c>
      <c r="C30" s="66">
        <v>48.365000000000002</v>
      </c>
      <c r="D30" s="66">
        <v>45.627000000000002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130</v>
      </c>
      <c r="C32" s="68">
        <v>30</v>
      </c>
      <c r="D32" s="67">
        <v>700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143</v>
      </c>
      <c r="C33" s="70">
        <v>54.3</v>
      </c>
      <c r="D33" s="71">
        <v>425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8" sqref="A8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199</v>
      </c>
      <c r="C7" s="125"/>
      <c r="D7" s="125"/>
      <c r="E7" s="125"/>
      <c r="F7" s="125"/>
      <c r="G7" s="125"/>
      <c r="H7" s="125"/>
    </row>
    <row r="8" spans="1:8" x14ac:dyDescent="0.15">
      <c r="A8" s="3">
        <v>42703</v>
      </c>
      <c r="B8" s="77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9" t="s">
        <v>7</v>
      </c>
    </row>
    <row r="9" spans="1:8" x14ac:dyDescent="0.15">
      <c r="A9" s="7" t="s">
        <v>8</v>
      </c>
      <c r="B9" s="80">
        <v>1.5409999999999999</v>
      </c>
      <c r="C9" s="81">
        <v>8.7210000000000001</v>
      </c>
      <c r="D9" s="81">
        <v>19.231999999999999</v>
      </c>
      <c r="E9" s="81">
        <v>23.212</v>
      </c>
      <c r="F9" s="81">
        <v>25.077999999999999</v>
      </c>
      <c r="G9" s="81">
        <v>26.434000000000001</v>
      </c>
      <c r="H9" s="82">
        <v>26.591999999999999</v>
      </c>
    </row>
    <row r="10" spans="1:8" x14ac:dyDescent="0.15">
      <c r="A10" s="7" t="s">
        <v>9</v>
      </c>
      <c r="B10" s="77" t="s">
        <v>10</v>
      </c>
      <c r="C10" s="78" t="s">
        <v>11</v>
      </c>
      <c r="D10" s="78" t="s">
        <v>12</v>
      </c>
      <c r="E10" s="78" t="s">
        <v>13</v>
      </c>
      <c r="F10" s="78" t="s">
        <v>14</v>
      </c>
      <c r="G10" s="78" t="s">
        <v>218</v>
      </c>
      <c r="H10" s="79" t="s">
        <v>116</v>
      </c>
    </row>
    <row r="11" spans="1:8" x14ac:dyDescent="0.15">
      <c r="A11" s="7" t="s">
        <v>16</v>
      </c>
      <c r="B11" s="83">
        <v>40</v>
      </c>
      <c r="C11" s="84">
        <v>200</v>
      </c>
      <c r="D11" s="84">
        <v>40</v>
      </c>
      <c r="E11" s="84">
        <v>25</v>
      </c>
      <c r="F11" s="84">
        <v>30</v>
      </c>
      <c r="G11" s="84">
        <v>25</v>
      </c>
      <c r="H11" s="85">
        <v>20</v>
      </c>
    </row>
    <row r="12" spans="1:8" ht="12" thickBot="1" x14ac:dyDescent="0.2">
      <c r="A12" s="14" t="s">
        <v>17</v>
      </c>
      <c r="B12" s="86">
        <v>43.4</v>
      </c>
      <c r="C12" s="87">
        <v>89.7</v>
      </c>
      <c r="D12" s="87">
        <v>63</v>
      </c>
      <c r="E12" s="87">
        <v>47.5</v>
      </c>
      <c r="F12" s="87">
        <v>62.6</v>
      </c>
      <c r="G12" s="87">
        <v>52.1</v>
      </c>
      <c r="H12" s="88">
        <v>39.799999999999997</v>
      </c>
    </row>
    <row r="13" spans="1:8" ht="12" thickBot="1" x14ac:dyDescent="0.2">
      <c r="A13" s="18"/>
      <c r="B13" s="89"/>
      <c r="C13" s="89"/>
      <c r="D13" s="89"/>
      <c r="E13" s="89"/>
      <c r="F13" s="89"/>
      <c r="G13" s="89"/>
      <c r="H13" s="89"/>
    </row>
    <row r="14" spans="1:8" x14ac:dyDescent="0.15">
      <c r="A14" s="18"/>
      <c r="B14" s="130" t="s">
        <v>18</v>
      </c>
      <c r="C14" s="130"/>
      <c r="D14" s="130"/>
      <c r="E14" s="130"/>
      <c r="F14" s="130"/>
      <c r="G14" s="130"/>
      <c r="H14" s="130"/>
    </row>
    <row r="15" spans="1:8" ht="12" thickBot="1" x14ac:dyDescent="0.2">
      <c r="A15" s="18"/>
      <c r="B15" s="77" t="s">
        <v>19</v>
      </c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24</v>
      </c>
      <c r="H15" s="79" t="s">
        <v>25</v>
      </c>
    </row>
    <row r="16" spans="1:8" x14ac:dyDescent="0.15">
      <c r="A16" s="20" t="s">
        <v>8</v>
      </c>
      <c r="B16" s="80">
        <v>7.7160000000000002</v>
      </c>
      <c r="C16" s="81">
        <v>13.125999999999999</v>
      </c>
      <c r="D16" s="81">
        <v>15.361000000000001</v>
      </c>
      <c r="E16" s="81">
        <v>18.552</v>
      </c>
      <c r="F16" s="81">
        <v>19.925000000000001</v>
      </c>
      <c r="G16" s="81">
        <v>21.263000000000002</v>
      </c>
      <c r="H16" s="82">
        <v>21.863</v>
      </c>
    </row>
    <row r="17" spans="1:8" x14ac:dyDescent="0.15">
      <c r="A17" s="7" t="s">
        <v>9</v>
      </c>
      <c r="B17" s="77" t="s">
        <v>220</v>
      </c>
      <c r="C17" s="78" t="s">
        <v>26</v>
      </c>
      <c r="D17" s="78" t="s">
        <v>27</v>
      </c>
      <c r="E17" s="78" t="s">
        <v>28</v>
      </c>
      <c r="F17" s="78" t="s">
        <v>151</v>
      </c>
      <c r="G17" s="78" t="s">
        <v>187</v>
      </c>
      <c r="H17" s="79" t="s">
        <v>223</v>
      </c>
    </row>
    <row r="18" spans="1:8" x14ac:dyDescent="0.15">
      <c r="A18" s="7" t="s">
        <v>16</v>
      </c>
      <c r="B18" s="83">
        <v>75</v>
      </c>
      <c r="C18" s="84">
        <v>200</v>
      </c>
      <c r="D18" s="84">
        <v>200</v>
      </c>
      <c r="E18" s="84">
        <v>80</v>
      </c>
      <c r="F18" s="84">
        <v>20</v>
      </c>
      <c r="G18" s="84">
        <v>15</v>
      </c>
      <c r="H18" s="85">
        <v>15</v>
      </c>
    </row>
    <row r="19" spans="1:8" ht="12" thickBot="1" x14ac:dyDescent="0.2">
      <c r="A19" s="14" t="s">
        <v>17</v>
      </c>
      <c r="B19" s="86">
        <v>67.599999999999994</v>
      </c>
      <c r="C19" s="87">
        <v>96.1</v>
      </c>
      <c r="D19" s="87">
        <v>90.9</v>
      </c>
      <c r="E19" s="87">
        <v>43.5</v>
      </c>
      <c r="F19" s="87">
        <v>41.7</v>
      </c>
      <c r="G19" s="87">
        <v>40.299999999999997</v>
      </c>
      <c r="H19" s="88">
        <v>36.299999999999997</v>
      </c>
    </row>
    <row r="20" spans="1:8" ht="12" thickBot="1" x14ac:dyDescent="0.2">
      <c r="A20" s="18"/>
      <c r="B20" s="89"/>
      <c r="C20" s="89"/>
      <c r="D20" s="89"/>
      <c r="E20" s="89"/>
      <c r="F20" s="89"/>
      <c r="G20" s="89"/>
      <c r="H20" s="89"/>
    </row>
    <row r="21" spans="1:8" x14ac:dyDescent="0.15">
      <c r="A21" s="18"/>
      <c r="B21" s="90"/>
      <c r="C21" s="91"/>
      <c r="D21" s="92"/>
      <c r="E21" s="93"/>
      <c r="F21" s="131" t="s">
        <v>32</v>
      </c>
      <c r="G21" s="131"/>
      <c r="H21" s="131"/>
    </row>
    <row r="22" spans="1:8" ht="12" thickBot="1" x14ac:dyDescent="0.2">
      <c r="A22" s="18"/>
      <c r="B22" s="94" t="s">
        <v>33</v>
      </c>
      <c r="C22" s="94" t="s">
        <v>34</v>
      </c>
      <c r="D22" s="94" t="s">
        <v>35</v>
      </c>
      <c r="E22" s="95" t="s">
        <v>36</v>
      </c>
      <c r="F22" s="77" t="s">
        <v>37</v>
      </c>
      <c r="G22" s="78" t="s">
        <v>38</v>
      </c>
      <c r="H22" s="79" t="s">
        <v>105</v>
      </c>
    </row>
    <row r="23" spans="1:8" x14ac:dyDescent="0.15">
      <c r="A23" s="20" t="s">
        <v>8</v>
      </c>
      <c r="B23" s="96">
        <v>22.055</v>
      </c>
      <c r="C23" s="96">
        <v>23.196000000000002</v>
      </c>
      <c r="D23" s="96">
        <v>33.343000000000004</v>
      </c>
      <c r="E23" s="97">
        <v>24.611000000000001</v>
      </c>
      <c r="F23" s="80">
        <v>39</v>
      </c>
      <c r="G23" s="81">
        <v>39.320999999999998</v>
      </c>
      <c r="H23" s="82">
        <v>41.152999999999999</v>
      </c>
    </row>
    <row r="24" spans="1:8" x14ac:dyDescent="0.15">
      <c r="A24" s="7" t="s">
        <v>9</v>
      </c>
      <c r="B24" s="94" t="s">
        <v>154</v>
      </c>
      <c r="C24" s="98" t="s">
        <v>155</v>
      </c>
      <c r="D24" s="94" t="s">
        <v>41</v>
      </c>
      <c r="E24" s="95" t="s">
        <v>42</v>
      </c>
      <c r="F24" s="77" t="s">
        <v>43</v>
      </c>
      <c r="G24" s="78" t="s">
        <v>44</v>
      </c>
      <c r="H24" s="79" t="s">
        <v>45</v>
      </c>
    </row>
    <row r="25" spans="1:8" x14ac:dyDescent="0.15">
      <c r="A25" s="7" t="s">
        <v>16</v>
      </c>
      <c r="B25" s="99">
        <v>12</v>
      </c>
      <c r="C25" s="100">
        <v>20</v>
      </c>
      <c r="D25" s="99">
        <v>12</v>
      </c>
      <c r="E25" s="101">
        <v>20</v>
      </c>
      <c r="F25" s="83">
        <v>30</v>
      </c>
      <c r="G25" s="84">
        <v>10</v>
      </c>
      <c r="H25" s="85">
        <v>12</v>
      </c>
    </row>
    <row r="26" spans="1:8" ht="12" thickBot="1" x14ac:dyDescent="0.2">
      <c r="A26" s="14" t="s">
        <v>17</v>
      </c>
      <c r="B26" s="102">
        <v>38.799999999999997</v>
      </c>
      <c r="C26" s="103">
        <v>37.5</v>
      </c>
      <c r="D26" s="104">
        <v>31.4</v>
      </c>
      <c r="E26" s="105">
        <v>34.799999999999997</v>
      </c>
      <c r="F26" s="106">
        <v>58.5</v>
      </c>
      <c r="G26" s="87">
        <v>23.2</v>
      </c>
      <c r="H26" s="88">
        <v>44.2</v>
      </c>
    </row>
    <row r="27" spans="1:8" ht="12" thickBot="1" x14ac:dyDescent="0.2">
      <c r="B27" s="107"/>
      <c r="C27" s="107"/>
      <c r="D27" s="107"/>
      <c r="E27" s="107"/>
      <c r="F27" s="107"/>
      <c r="G27" s="107"/>
      <c r="H27" s="107"/>
    </row>
    <row r="28" spans="1:8" ht="13.5" customHeight="1" x14ac:dyDescent="0.15">
      <c r="A28" s="18"/>
      <c r="B28" s="132" t="s">
        <v>108</v>
      </c>
      <c r="C28" s="133"/>
      <c r="D28" s="134"/>
      <c r="E28" s="107"/>
      <c r="F28" s="107"/>
      <c r="G28" s="107"/>
      <c r="H28" s="107"/>
    </row>
    <row r="29" spans="1:8" ht="12" thickBot="1" x14ac:dyDescent="0.2">
      <c r="A29" s="18"/>
      <c r="B29" s="94" t="s">
        <v>159</v>
      </c>
      <c r="C29" s="108" t="s">
        <v>160</v>
      </c>
      <c r="D29" s="108" t="s">
        <v>161</v>
      </c>
      <c r="E29" s="107"/>
      <c r="F29" s="107"/>
      <c r="G29" s="107"/>
      <c r="H29" s="107"/>
    </row>
    <row r="30" spans="1:8" x14ac:dyDescent="0.15">
      <c r="A30" s="20" t="s">
        <v>8</v>
      </c>
      <c r="B30" s="109">
        <v>31.542999999999999</v>
      </c>
      <c r="C30" s="109">
        <v>48.2</v>
      </c>
      <c r="D30" s="109">
        <v>29.567</v>
      </c>
      <c r="E30" s="107"/>
      <c r="F30" s="107"/>
      <c r="G30" s="107"/>
      <c r="H30" s="107"/>
    </row>
    <row r="31" spans="1:8" x14ac:dyDescent="0.15">
      <c r="A31" s="7" t="s">
        <v>9</v>
      </c>
      <c r="B31" s="94" t="s">
        <v>112</v>
      </c>
      <c r="C31" s="98" t="s">
        <v>140</v>
      </c>
      <c r="D31" s="94" t="s">
        <v>141</v>
      </c>
      <c r="E31" s="107"/>
      <c r="F31" s="107"/>
      <c r="G31" s="107"/>
      <c r="H31" s="107"/>
    </row>
    <row r="32" spans="1:8" x14ac:dyDescent="0.15">
      <c r="A32" s="7" t="s">
        <v>16</v>
      </c>
      <c r="B32" s="110">
        <v>150</v>
      </c>
      <c r="C32" s="111">
        <v>30</v>
      </c>
      <c r="D32" s="110">
        <v>700</v>
      </c>
      <c r="E32" s="107"/>
      <c r="F32" s="107"/>
      <c r="G32" s="107"/>
      <c r="H32" s="107"/>
    </row>
    <row r="33" spans="1:8" ht="12" thickBot="1" x14ac:dyDescent="0.2">
      <c r="A33" s="14" t="s">
        <v>17</v>
      </c>
      <c r="B33" s="112">
        <v>117.3</v>
      </c>
      <c r="C33" s="113">
        <v>48.6</v>
      </c>
      <c r="D33" s="114">
        <v>297</v>
      </c>
      <c r="E33" s="107"/>
      <c r="F33" s="107"/>
      <c r="G33" s="107"/>
      <c r="H33" s="107"/>
    </row>
    <row r="34" spans="1:8" x14ac:dyDescent="0.15">
      <c r="A34" s="1" t="s">
        <v>308</v>
      </c>
    </row>
    <row r="35" spans="1:8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20" zoomScale="110" zoomScaleNormal="110" workbookViewId="0">
      <selection activeCell="D30" sqref="D30"/>
    </sheetView>
  </sheetViews>
  <sheetFormatPr defaultRowHeight="11.25" x14ac:dyDescent="0.15"/>
  <cols>
    <col min="1" max="1" width="14.625" style="1" bestFit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42710</v>
      </c>
      <c r="B8" s="77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9" t="s">
        <v>7</v>
      </c>
    </row>
    <row r="9" spans="1:8" x14ac:dyDescent="0.15">
      <c r="A9" s="7" t="s">
        <v>8</v>
      </c>
      <c r="B9" s="80">
        <v>1.7330000000000001</v>
      </c>
      <c r="C9" s="81">
        <v>8.9559999999999995</v>
      </c>
      <c r="D9" s="81">
        <v>19.148</v>
      </c>
      <c r="E9" s="81">
        <v>23.22</v>
      </c>
      <c r="F9" s="81">
        <v>25.047000000000001</v>
      </c>
      <c r="G9" s="81">
        <v>26.507000000000001</v>
      </c>
      <c r="H9" s="82">
        <v>26.545999999999999</v>
      </c>
    </row>
    <row r="10" spans="1:8" x14ac:dyDescent="0.15">
      <c r="A10" s="7" t="s">
        <v>9</v>
      </c>
      <c r="B10" s="77" t="s">
        <v>10</v>
      </c>
      <c r="C10" s="78" t="s">
        <v>11</v>
      </c>
      <c r="D10" s="78" t="s">
        <v>12</v>
      </c>
      <c r="E10" s="78" t="s">
        <v>13</v>
      </c>
      <c r="F10" s="78" t="s">
        <v>14</v>
      </c>
      <c r="G10" s="78" t="s">
        <v>65</v>
      </c>
      <c r="H10" s="79" t="s">
        <v>115</v>
      </c>
    </row>
    <row r="11" spans="1:8" x14ac:dyDescent="0.15">
      <c r="A11" s="7" t="s">
        <v>16</v>
      </c>
      <c r="B11" s="83">
        <v>40</v>
      </c>
      <c r="C11" s="84">
        <v>200</v>
      </c>
      <c r="D11" s="84">
        <v>40</v>
      </c>
      <c r="E11" s="84">
        <v>25</v>
      </c>
      <c r="F11" s="84">
        <v>30</v>
      </c>
      <c r="G11" s="84">
        <v>25</v>
      </c>
      <c r="H11" s="85">
        <v>20</v>
      </c>
    </row>
    <row r="12" spans="1:8" ht="12" thickBot="1" x14ac:dyDescent="0.2">
      <c r="A12" s="14" t="s">
        <v>17</v>
      </c>
      <c r="B12" s="86">
        <v>42.7</v>
      </c>
      <c r="C12" s="87">
        <v>96.2</v>
      </c>
      <c r="D12" s="87">
        <v>66.099999999999994</v>
      </c>
      <c r="E12" s="87">
        <v>47.6</v>
      </c>
      <c r="F12" s="87">
        <v>62.9</v>
      </c>
      <c r="G12" s="87">
        <v>53.8</v>
      </c>
      <c r="H12" s="88">
        <v>38.299999999999997</v>
      </c>
    </row>
    <row r="13" spans="1:8" ht="12" thickBot="1" x14ac:dyDescent="0.2">
      <c r="A13" s="18"/>
      <c r="B13" s="89"/>
      <c r="C13" s="89"/>
      <c r="D13" s="89"/>
      <c r="E13" s="89"/>
      <c r="F13" s="89"/>
      <c r="G13" s="89"/>
      <c r="H13" s="89"/>
    </row>
    <row r="14" spans="1:8" x14ac:dyDescent="0.15">
      <c r="A14" s="18"/>
      <c r="B14" s="130" t="s">
        <v>18</v>
      </c>
      <c r="C14" s="130"/>
      <c r="D14" s="130"/>
      <c r="E14" s="130"/>
      <c r="F14" s="130"/>
      <c r="G14" s="130"/>
      <c r="H14" s="130"/>
    </row>
    <row r="15" spans="1:8" ht="12" thickBot="1" x14ac:dyDescent="0.2">
      <c r="A15" s="18"/>
      <c r="B15" s="77" t="s">
        <v>19</v>
      </c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24</v>
      </c>
      <c r="H15" s="79" t="s">
        <v>25</v>
      </c>
    </row>
    <row r="16" spans="1:8" x14ac:dyDescent="0.15">
      <c r="A16" s="20" t="s">
        <v>8</v>
      </c>
      <c r="B16" s="80">
        <v>7.7729999999999997</v>
      </c>
      <c r="C16" s="81">
        <v>13.215999999999999</v>
      </c>
      <c r="D16" s="81">
        <v>15.377000000000001</v>
      </c>
      <c r="E16" s="81">
        <v>18.605</v>
      </c>
      <c r="F16" s="81">
        <v>19.998999999999999</v>
      </c>
      <c r="G16" s="81">
        <v>21.332000000000001</v>
      </c>
      <c r="H16" s="82">
        <v>21.975000000000001</v>
      </c>
    </row>
    <row r="17" spans="1:8" x14ac:dyDescent="0.15">
      <c r="A17" s="7" t="s">
        <v>9</v>
      </c>
      <c r="B17" s="77" t="s">
        <v>58</v>
      </c>
      <c r="C17" s="78" t="s">
        <v>26</v>
      </c>
      <c r="D17" s="78" t="s">
        <v>27</v>
      </c>
      <c r="E17" s="78" t="s">
        <v>28</v>
      </c>
      <c r="F17" s="78" t="s">
        <v>93</v>
      </c>
      <c r="G17" s="78" t="s">
        <v>91</v>
      </c>
      <c r="H17" s="79" t="s">
        <v>168</v>
      </c>
    </row>
    <row r="18" spans="1:8" x14ac:dyDescent="0.15">
      <c r="A18" s="7" t="s">
        <v>16</v>
      </c>
      <c r="B18" s="83">
        <v>50</v>
      </c>
      <c r="C18" s="84">
        <v>200</v>
      </c>
      <c r="D18" s="84">
        <v>200</v>
      </c>
      <c r="E18" s="84">
        <v>150</v>
      </c>
      <c r="F18" s="84">
        <v>15</v>
      </c>
      <c r="G18" s="84">
        <v>15</v>
      </c>
      <c r="H18" s="85">
        <v>15</v>
      </c>
    </row>
    <row r="19" spans="1:8" ht="12" thickBot="1" x14ac:dyDescent="0.2">
      <c r="A19" s="14" t="s">
        <v>17</v>
      </c>
      <c r="B19" s="86">
        <v>58.2</v>
      </c>
      <c r="C19" s="87">
        <v>107.6</v>
      </c>
      <c r="D19" s="87">
        <v>86.5</v>
      </c>
      <c r="E19" s="87">
        <v>53.8</v>
      </c>
      <c r="F19" s="87">
        <v>40.6</v>
      </c>
      <c r="G19" s="87">
        <v>42.6</v>
      </c>
      <c r="H19" s="88">
        <v>39.1</v>
      </c>
    </row>
    <row r="20" spans="1:8" ht="12" thickBot="1" x14ac:dyDescent="0.2">
      <c r="A20" s="18"/>
      <c r="B20" s="89"/>
      <c r="C20" s="89"/>
      <c r="D20" s="89"/>
      <c r="E20" s="89"/>
      <c r="F20" s="89"/>
      <c r="G20" s="89"/>
      <c r="H20" s="89"/>
    </row>
    <row r="21" spans="1:8" x14ac:dyDescent="0.15">
      <c r="A21" s="18"/>
      <c r="B21" s="90"/>
      <c r="C21" s="91"/>
      <c r="D21" s="92"/>
      <c r="E21" s="93"/>
      <c r="F21" s="131" t="s">
        <v>32</v>
      </c>
      <c r="G21" s="131"/>
      <c r="H21" s="131"/>
    </row>
    <row r="22" spans="1:8" ht="12" thickBot="1" x14ac:dyDescent="0.2">
      <c r="A22" s="18"/>
      <c r="B22" s="94" t="s">
        <v>33</v>
      </c>
      <c r="C22" s="94" t="s">
        <v>34</v>
      </c>
      <c r="D22" s="94" t="s">
        <v>35</v>
      </c>
      <c r="E22" s="95" t="s">
        <v>36</v>
      </c>
      <c r="F22" s="77" t="s">
        <v>37</v>
      </c>
      <c r="G22" s="78" t="s">
        <v>38</v>
      </c>
      <c r="H22" s="79" t="s">
        <v>70</v>
      </c>
    </row>
    <row r="23" spans="1:8" x14ac:dyDescent="0.15">
      <c r="A23" s="20" t="s">
        <v>8</v>
      </c>
      <c r="B23" s="96">
        <v>21.991</v>
      </c>
      <c r="C23" s="96">
        <v>23.364000000000001</v>
      </c>
      <c r="D23" s="96">
        <v>33.258000000000003</v>
      </c>
      <c r="E23" s="97">
        <v>24.404</v>
      </c>
      <c r="F23" s="80">
        <v>39.570999999999998</v>
      </c>
      <c r="G23" s="81">
        <v>39.106000000000002</v>
      </c>
      <c r="H23" s="82">
        <v>41.003999999999998</v>
      </c>
    </row>
    <row r="24" spans="1:8" x14ac:dyDescent="0.15">
      <c r="A24" s="7" t="s">
        <v>9</v>
      </c>
      <c r="B24" s="94" t="s">
        <v>78</v>
      </c>
      <c r="C24" s="98" t="s">
        <v>46</v>
      </c>
      <c r="D24" s="94" t="s">
        <v>41</v>
      </c>
      <c r="E24" s="95" t="s">
        <v>42</v>
      </c>
      <c r="F24" s="77" t="s">
        <v>43</v>
      </c>
      <c r="G24" s="78" t="s">
        <v>44</v>
      </c>
      <c r="H24" s="79" t="s">
        <v>45</v>
      </c>
    </row>
    <row r="25" spans="1:8" x14ac:dyDescent="0.15">
      <c r="A25" s="7" t="s">
        <v>16</v>
      </c>
      <c r="B25" s="99">
        <v>15</v>
      </c>
      <c r="C25" s="100">
        <v>15</v>
      </c>
      <c r="D25" s="99">
        <v>12</v>
      </c>
      <c r="E25" s="101">
        <v>20</v>
      </c>
      <c r="F25" s="83">
        <v>30</v>
      </c>
      <c r="G25" s="84">
        <v>10</v>
      </c>
      <c r="H25" s="85">
        <v>12</v>
      </c>
    </row>
    <row r="26" spans="1:8" ht="12" thickBot="1" x14ac:dyDescent="0.2">
      <c r="A26" s="14" t="s">
        <v>17</v>
      </c>
      <c r="B26" s="102">
        <v>37.299999999999997</v>
      </c>
      <c r="C26" s="103">
        <v>36</v>
      </c>
      <c r="D26" s="104">
        <v>33.299999999999997</v>
      </c>
      <c r="E26" s="105">
        <v>36.200000000000003</v>
      </c>
      <c r="F26" s="106">
        <v>56.2</v>
      </c>
      <c r="G26" s="87">
        <v>23.5</v>
      </c>
      <c r="H26" s="88">
        <v>43.3</v>
      </c>
    </row>
    <row r="27" spans="1:8" ht="12" thickBot="1" x14ac:dyDescent="0.2">
      <c r="B27" s="107"/>
      <c r="C27" s="107"/>
      <c r="D27" s="107"/>
      <c r="E27" s="107"/>
      <c r="F27" s="107"/>
      <c r="G27" s="107"/>
      <c r="H27" s="107"/>
    </row>
    <row r="28" spans="1:8" ht="13.5" customHeight="1" x14ac:dyDescent="0.15">
      <c r="A28" s="18"/>
      <c r="B28" s="132" t="s">
        <v>73</v>
      </c>
      <c r="C28" s="133"/>
      <c r="D28" s="134"/>
      <c r="E28" s="107"/>
      <c r="F28" s="107"/>
      <c r="G28" s="107"/>
      <c r="H28" s="107"/>
    </row>
    <row r="29" spans="1:8" ht="12" thickBot="1" x14ac:dyDescent="0.2">
      <c r="A29" s="18"/>
      <c r="B29" s="94" t="s">
        <v>59</v>
      </c>
      <c r="C29" s="108" t="s">
        <v>60</v>
      </c>
      <c r="D29" s="108" t="s">
        <v>61</v>
      </c>
      <c r="E29" s="107"/>
      <c r="F29" s="107"/>
      <c r="G29" s="107"/>
      <c r="H29" s="107"/>
    </row>
    <row r="30" spans="1:8" x14ac:dyDescent="0.15">
      <c r="A30" s="20" t="s">
        <v>8</v>
      </c>
      <c r="B30" s="109">
        <v>31.356999999999999</v>
      </c>
      <c r="C30" s="109">
        <v>48.424999999999997</v>
      </c>
      <c r="D30" s="109">
        <v>29.757999999999999</v>
      </c>
      <c r="E30" s="107"/>
      <c r="F30" s="107"/>
      <c r="G30" s="107"/>
      <c r="H30" s="107"/>
    </row>
    <row r="31" spans="1:8" x14ac:dyDescent="0.15">
      <c r="A31" s="7" t="s">
        <v>9</v>
      </c>
      <c r="B31" s="94" t="s">
        <v>62</v>
      </c>
      <c r="C31" s="98" t="s">
        <v>63</v>
      </c>
      <c r="D31" s="94" t="s">
        <v>64</v>
      </c>
      <c r="E31" s="107"/>
      <c r="F31" s="107"/>
      <c r="G31" s="107"/>
      <c r="H31" s="107"/>
    </row>
    <row r="32" spans="1:8" x14ac:dyDescent="0.15">
      <c r="A32" s="7" t="s">
        <v>16</v>
      </c>
      <c r="B32" s="110">
        <v>150</v>
      </c>
      <c r="C32" s="111">
        <v>40</v>
      </c>
      <c r="D32" s="110">
        <v>700</v>
      </c>
      <c r="E32" s="107"/>
      <c r="F32" s="107"/>
      <c r="G32" s="107"/>
      <c r="H32" s="107"/>
    </row>
    <row r="33" spans="1:8" ht="12" thickBot="1" x14ac:dyDescent="0.2">
      <c r="A33" s="14" t="s">
        <v>17</v>
      </c>
      <c r="B33" s="112">
        <v>125.8</v>
      </c>
      <c r="C33" s="113">
        <v>59.4</v>
      </c>
      <c r="D33" s="114">
        <v>311</v>
      </c>
      <c r="E33" s="107"/>
      <c r="F33" s="107"/>
      <c r="G33" s="107"/>
      <c r="H33" s="107"/>
    </row>
    <row r="34" spans="1:8" x14ac:dyDescent="0.15">
      <c r="A34" s="1" t="s">
        <v>308</v>
      </c>
    </row>
    <row r="35" spans="1:8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7" zoomScale="110" zoomScaleNormal="110" workbookViewId="0">
      <selection activeCell="A34" sqref="A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42717</v>
      </c>
      <c r="B8" s="77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9" t="s">
        <v>7</v>
      </c>
    </row>
    <row r="9" spans="1:8" x14ac:dyDescent="0.15">
      <c r="A9" s="7" t="s">
        <v>8</v>
      </c>
      <c r="B9" s="80">
        <v>3.96</v>
      </c>
      <c r="C9" s="81">
        <v>9.1050000000000004</v>
      </c>
      <c r="D9" s="81">
        <v>19.254000000000001</v>
      </c>
      <c r="E9" s="81">
        <v>23.077999999999999</v>
      </c>
      <c r="F9" s="81">
        <v>25.010999999999999</v>
      </c>
      <c r="G9" s="81">
        <v>26.503</v>
      </c>
      <c r="H9" s="82">
        <v>26.742000000000001</v>
      </c>
    </row>
    <row r="10" spans="1:8" x14ac:dyDescent="0.15">
      <c r="A10" s="7" t="s">
        <v>9</v>
      </c>
      <c r="B10" s="77" t="s">
        <v>10</v>
      </c>
      <c r="C10" s="78" t="s">
        <v>11</v>
      </c>
      <c r="D10" s="78" t="s">
        <v>12</v>
      </c>
      <c r="E10" s="78" t="s">
        <v>13</v>
      </c>
      <c r="F10" s="78" t="s">
        <v>14</v>
      </c>
      <c r="G10" s="78" t="s">
        <v>65</v>
      </c>
      <c r="H10" s="79" t="s">
        <v>115</v>
      </c>
    </row>
    <row r="11" spans="1:8" x14ac:dyDescent="0.15">
      <c r="A11" s="7" t="s">
        <v>16</v>
      </c>
      <c r="B11" s="83">
        <v>50</v>
      </c>
      <c r="C11" s="84">
        <v>200</v>
      </c>
      <c r="D11" s="84">
        <v>30</v>
      </c>
      <c r="E11" s="84">
        <v>30</v>
      </c>
      <c r="F11" s="84">
        <v>30</v>
      </c>
      <c r="G11" s="84">
        <v>25</v>
      </c>
      <c r="H11" s="85">
        <v>20</v>
      </c>
    </row>
    <row r="12" spans="1:8" ht="12" thickBot="1" x14ac:dyDescent="0.2">
      <c r="A12" s="14" t="s">
        <v>17</v>
      </c>
      <c r="B12" s="86">
        <v>48.4</v>
      </c>
      <c r="C12" s="87">
        <v>93.5</v>
      </c>
      <c r="D12" s="87">
        <v>62.6</v>
      </c>
      <c r="E12" s="87">
        <v>48.7</v>
      </c>
      <c r="F12" s="87">
        <v>61.4</v>
      </c>
      <c r="G12" s="87">
        <v>51.9</v>
      </c>
      <c r="H12" s="88">
        <v>40.299999999999997</v>
      </c>
    </row>
    <row r="13" spans="1:8" ht="12" thickBot="1" x14ac:dyDescent="0.2">
      <c r="A13" s="18"/>
      <c r="B13" s="89"/>
      <c r="C13" s="89"/>
      <c r="D13" s="89"/>
      <c r="E13" s="89"/>
      <c r="F13" s="89"/>
      <c r="G13" s="89"/>
      <c r="H13" s="89"/>
    </row>
    <row r="14" spans="1:8" x14ac:dyDescent="0.15">
      <c r="A14" s="18"/>
      <c r="B14" s="130" t="s">
        <v>18</v>
      </c>
      <c r="C14" s="130"/>
      <c r="D14" s="130"/>
      <c r="E14" s="130"/>
      <c r="F14" s="130"/>
      <c r="G14" s="130"/>
      <c r="H14" s="130"/>
    </row>
    <row r="15" spans="1:8" ht="12" thickBot="1" x14ac:dyDescent="0.2">
      <c r="A15" s="18"/>
      <c r="B15" s="77" t="s">
        <v>19</v>
      </c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24</v>
      </c>
      <c r="H15" s="79" t="s">
        <v>25</v>
      </c>
    </row>
    <row r="16" spans="1:8" x14ac:dyDescent="0.15">
      <c r="A16" s="20" t="s">
        <v>8</v>
      </c>
      <c r="B16" s="80">
        <v>7.8959999999999999</v>
      </c>
      <c r="C16" s="81">
        <v>13.207000000000001</v>
      </c>
      <c r="D16" s="81">
        <v>15.332000000000001</v>
      </c>
      <c r="E16" s="81">
        <v>18.398</v>
      </c>
      <c r="F16" s="81">
        <v>19.882000000000001</v>
      </c>
      <c r="G16" s="81">
        <v>21.27</v>
      </c>
      <c r="H16" s="82">
        <v>21.943000000000001</v>
      </c>
    </row>
    <row r="17" spans="1:8" x14ac:dyDescent="0.15">
      <c r="A17" s="7" t="s">
        <v>9</v>
      </c>
      <c r="B17" s="77" t="s">
        <v>58</v>
      </c>
      <c r="C17" s="78" t="s">
        <v>26</v>
      </c>
      <c r="D17" s="78" t="s">
        <v>27</v>
      </c>
      <c r="E17" s="78" t="s">
        <v>28</v>
      </c>
      <c r="F17" s="78" t="s">
        <v>93</v>
      </c>
      <c r="G17" s="78" t="s">
        <v>91</v>
      </c>
      <c r="H17" s="79" t="s">
        <v>168</v>
      </c>
    </row>
    <row r="18" spans="1:8" x14ac:dyDescent="0.15">
      <c r="A18" s="7" t="s">
        <v>16</v>
      </c>
      <c r="B18" s="83">
        <v>75</v>
      </c>
      <c r="C18" s="84">
        <v>280</v>
      </c>
      <c r="D18" s="84">
        <v>350</v>
      </c>
      <c r="E18" s="84">
        <v>100</v>
      </c>
      <c r="F18" s="84">
        <v>20</v>
      </c>
      <c r="G18" s="84">
        <v>15</v>
      </c>
      <c r="H18" s="85">
        <v>20</v>
      </c>
    </row>
    <row r="19" spans="1:8" ht="12" thickBot="1" x14ac:dyDescent="0.2">
      <c r="A19" s="14" t="s">
        <v>17</v>
      </c>
      <c r="B19" s="86">
        <v>61.4</v>
      </c>
      <c r="C19" s="87">
        <v>98.5</v>
      </c>
      <c r="D19" s="87">
        <v>100.9</v>
      </c>
      <c r="E19" s="87">
        <v>46.3</v>
      </c>
      <c r="F19" s="87">
        <v>40.799999999999997</v>
      </c>
      <c r="G19" s="87">
        <v>39.1</v>
      </c>
      <c r="H19" s="88">
        <v>36.200000000000003</v>
      </c>
    </row>
    <row r="20" spans="1:8" ht="12" thickBot="1" x14ac:dyDescent="0.2">
      <c r="A20" s="18"/>
      <c r="B20" s="89"/>
      <c r="C20" s="89"/>
      <c r="D20" s="89"/>
      <c r="E20" s="89"/>
      <c r="F20" s="89"/>
      <c r="G20" s="89"/>
      <c r="H20" s="89"/>
    </row>
    <row r="21" spans="1:8" x14ac:dyDescent="0.15">
      <c r="A21" s="18"/>
      <c r="B21" s="90"/>
      <c r="C21" s="91"/>
      <c r="D21" s="92"/>
      <c r="E21" s="93"/>
      <c r="F21" s="131" t="s">
        <v>32</v>
      </c>
      <c r="G21" s="131"/>
      <c r="H21" s="131"/>
    </row>
    <row r="22" spans="1:8" ht="12" thickBot="1" x14ac:dyDescent="0.2">
      <c r="A22" s="18"/>
      <c r="B22" s="94" t="s">
        <v>33</v>
      </c>
      <c r="C22" s="94" t="s">
        <v>34</v>
      </c>
      <c r="D22" s="94" t="s">
        <v>35</v>
      </c>
      <c r="E22" s="95" t="s">
        <v>36</v>
      </c>
      <c r="F22" s="77" t="s">
        <v>37</v>
      </c>
      <c r="G22" s="78" t="s">
        <v>38</v>
      </c>
      <c r="H22" s="79" t="s">
        <v>70</v>
      </c>
    </row>
    <row r="23" spans="1:8" x14ac:dyDescent="0.15">
      <c r="A23" s="20" t="s">
        <v>8</v>
      </c>
      <c r="B23" s="96">
        <v>22.093</v>
      </c>
      <c r="C23" s="96">
        <v>23.245999999999999</v>
      </c>
      <c r="D23" s="96">
        <v>33.353999999999999</v>
      </c>
      <c r="E23" s="97">
        <v>24.641999999999999</v>
      </c>
      <c r="F23" s="80">
        <v>40.523000000000003</v>
      </c>
      <c r="G23" s="81">
        <v>39.262</v>
      </c>
      <c r="H23" s="82">
        <v>41.176000000000002</v>
      </c>
    </row>
    <row r="24" spans="1:8" x14ac:dyDescent="0.15">
      <c r="A24" s="7" t="s">
        <v>9</v>
      </c>
      <c r="B24" s="94" t="s">
        <v>78</v>
      </c>
      <c r="C24" s="98" t="s">
        <v>46</v>
      </c>
      <c r="D24" s="94" t="s">
        <v>41</v>
      </c>
      <c r="E24" s="95" t="s">
        <v>42</v>
      </c>
      <c r="F24" s="77" t="s">
        <v>43</v>
      </c>
      <c r="G24" s="78" t="s">
        <v>44</v>
      </c>
      <c r="H24" s="79" t="s">
        <v>45</v>
      </c>
    </row>
    <row r="25" spans="1:8" x14ac:dyDescent="0.15">
      <c r="A25" s="7" t="s">
        <v>16</v>
      </c>
      <c r="B25" s="99">
        <v>15</v>
      </c>
      <c r="C25" s="100">
        <v>20</v>
      </c>
      <c r="D25" s="99">
        <v>12</v>
      </c>
      <c r="E25" s="101">
        <v>15</v>
      </c>
      <c r="F25" s="83">
        <v>30</v>
      </c>
      <c r="G25" s="84">
        <v>10</v>
      </c>
      <c r="H25" s="85">
        <v>12</v>
      </c>
    </row>
    <row r="26" spans="1:8" ht="12" thickBot="1" x14ac:dyDescent="0.2">
      <c r="A26" s="14" t="s">
        <v>17</v>
      </c>
      <c r="B26" s="102">
        <v>38.1</v>
      </c>
      <c r="C26" s="103">
        <v>35.4</v>
      </c>
      <c r="D26" s="104">
        <v>31.8</v>
      </c>
      <c r="E26" s="105">
        <v>33.6</v>
      </c>
      <c r="F26" s="106">
        <v>53.3</v>
      </c>
      <c r="G26" s="87">
        <v>23.7</v>
      </c>
      <c r="H26" s="88">
        <v>43.7</v>
      </c>
    </row>
    <row r="27" spans="1:8" ht="12" thickBot="1" x14ac:dyDescent="0.2">
      <c r="B27" s="107"/>
      <c r="C27" s="107"/>
      <c r="D27" s="107"/>
      <c r="E27" s="107"/>
      <c r="F27" s="107"/>
      <c r="G27" s="107"/>
      <c r="H27" s="107"/>
    </row>
    <row r="28" spans="1:8" ht="13.5" customHeight="1" x14ac:dyDescent="0.15">
      <c r="A28" s="18"/>
      <c r="B28" s="132" t="s">
        <v>73</v>
      </c>
      <c r="C28" s="133"/>
      <c r="D28" s="134"/>
      <c r="E28" s="107"/>
      <c r="F28" s="107"/>
      <c r="G28" s="107"/>
      <c r="H28" s="107"/>
    </row>
    <row r="29" spans="1:8" ht="12" thickBot="1" x14ac:dyDescent="0.2">
      <c r="A29" s="18"/>
      <c r="B29" s="94" t="s">
        <v>59</v>
      </c>
      <c r="C29" s="108" t="s">
        <v>60</v>
      </c>
      <c r="D29" s="108" t="s">
        <v>61</v>
      </c>
      <c r="E29" s="107"/>
      <c r="F29" s="107"/>
      <c r="G29" s="107"/>
      <c r="H29" s="107"/>
    </row>
    <row r="30" spans="1:8" x14ac:dyDescent="0.15">
      <c r="A30" s="20" t="s">
        <v>8</v>
      </c>
      <c r="B30" s="109">
        <v>31.446999999999999</v>
      </c>
      <c r="C30" s="109">
        <v>48.173999999999999</v>
      </c>
      <c r="D30" s="109">
        <v>29.472999999999999</v>
      </c>
      <c r="E30" s="107"/>
      <c r="F30" s="107"/>
      <c r="G30" s="107"/>
      <c r="H30" s="107"/>
    </row>
    <row r="31" spans="1:8" x14ac:dyDescent="0.15">
      <c r="A31" s="7" t="s">
        <v>9</v>
      </c>
      <c r="B31" s="94" t="s">
        <v>62</v>
      </c>
      <c r="C31" s="98" t="s">
        <v>63</v>
      </c>
      <c r="D31" s="94" t="s">
        <v>64</v>
      </c>
      <c r="E31" s="107"/>
      <c r="F31" s="107"/>
      <c r="G31" s="107"/>
      <c r="H31" s="107"/>
    </row>
    <row r="32" spans="1:8" x14ac:dyDescent="0.15">
      <c r="A32" s="7" t="s">
        <v>16</v>
      </c>
      <c r="B32" s="110">
        <v>150</v>
      </c>
      <c r="C32" s="111">
        <v>30</v>
      </c>
      <c r="D32" s="110">
        <v>700</v>
      </c>
      <c r="E32" s="107"/>
      <c r="F32" s="107"/>
      <c r="G32" s="107"/>
      <c r="H32" s="107"/>
    </row>
    <row r="33" spans="1:8" ht="12" thickBot="1" x14ac:dyDescent="0.2">
      <c r="A33" s="14" t="s">
        <v>17</v>
      </c>
      <c r="B33" s="112">
        <v>120.7</v>
      </c>
      <c r="C33" s="113">
        <v>50.1</v>
      </c>
      <c r="D33" s="114">
        <v>285</v>
      </c>
      <c r="E33" s="107"/>
      <c r="F33" s="107"/>
      <c r="G33" s="107"/>
      <c r="H33" s="107"/>
    </row>
    <row r="34" spans="1:8" x14ac:dyDescent="0.15">
      <c r="A34" s="1" t="s">
        <v>314</v>
      </c>
    </row>
    <row r="35" spans="1:8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topLeftCell="A10"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42724</v>
      </c>
      <c r="B8" s="77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9" t="s">
        <v>7</v>
      </c>
    </row>
    <row r="9" spans="1:8" x14ac:dyDescent="0.15">
      <c r="A9" s="7" t="s">
        <v>8</v>
      </c>
      <c r="B9" s="80">
        <v>3.786</v>
      </c>
      <c r="C9" s="81">
        <v>8.9529999999999994</v>
      </c>
      <c r="D9" s="81">
        <v>19.283000000000001</v>
      </c>
      <c r="E9" s="81">
        <v>23.007999999999999</v>
      </c>
      <c r="F9" s="81">
        <v>25.004999999999999</v>
      </c>
      <c r="G9" s="81">
        <v>26.495999999999999</v>
      </c>
      <c r="H9" s="82">
        <v>26.684000000000001</v>
      </c>
    </row>
    <row r="10" spans="1:8" x14ac:dyDescent="0.15">
      <c r="A10" s="7" t="s">
        <v>9</v>
      </c>
      <c r="B10" s="77" t="s">
        <v>10</v>
      </c>
      <c r="C10" s="78" t="s">
        <v>11</v>
      </c>
      <c r="D10" s="78" t="s">
        <v>12</v>
      </c>
      <c r="E10" s="78" t="s">
        <v>13</v>
      </c>
      <c r="F10" s="78" t="s">
        <v>14</v>
      </c>
      <c r="G10" s="78" t="s">
        <v>65</v>
      </c>
      <c r="H10" s="79" t="s">
        <v>115</v>
      </c>
    </row>
    <row r="11" spans="1:8" x14ac:dyDescent="0.15">
      <c r="A11" s="7" t="s">
        <v>16</v>
      </c>
      <c r="B11" s="83">
        <v>50</v>
      </c>
      <c r="C11" s="84">
        <v>200</v>
      </c>
      <c r="D11" s="84">
        <v>40</v>
      </c>
      <c r="E11" s="84">
        <v>30</v>
      </c>
      <c r="F11" s="84">
        <v>30</v>
      </c>
      <c r="G11" s="84">
        <v>30</v>
      </c>
      <c r="H11" s="85">
        <v>20</v>
      </c>
    </row>
    <row r="12" spans="1:8" ht="12" thickBot="1" x14ac:dyDescent="0.2">
      <c r="A12" s="14" t="s">
        <v>17</v>
      </c>
      <c r="B12" s="86">
        <v>48.4</v>
      </c>
      <c r="C12" s="87">
        <v>93.5</v>
      </c>
      <c r="D12" s="87">
        <v>62.6</v>
      </c>
      <c r="E12" s="87">
        <v>48.7</v>
      </c>
      <c r="F12" s="87">
        <v>61.4</v>
      </c>
      <c r="G12" s="87">
        <v>51.9</v>
      </c>
      <c r="H12" s="88">
        <v>40.299999999999997</v>
      </c>
    </row>
    <row r="13" spans="1:8" ht="12" thickBot="1" x14ac:dyDescent="0.2">
      <c r="A13" s="18"/>
      <c r="B13" s="89"/>
      <c r="C13" s="89"/>
      <c r="D13" s="89"/>
      <c r="E13" s="89"/>
      <c r="F13" s="89"/>
      <c r="G13" s="89"/>
      <c r="H13" s="89"/>
    </row>
    <row r="14" spans="1:8" x14ac:dyDescent="0.15">
      <c r="A14" s="18"/>
      <c r="B14" s="130" t="s">
        <v>18</v>
      </c>
      <c r="C14" s="130"/>
      <c r="D14" s="130"/>
      <c r="E14" s="130"/>
      <c r="F14" s="130"/>
      <c r="G14" s="130"/>
      <c r="H14" s="130"/>
    </row>
    <row r="15" spans="1:8" ht="12" thickBot="1" x14ac:dyDescent="0.2">
      <c r="A15" s="18"/>
      <c r="B15" s="77" t="s">
        <v>19</v>
      </c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24</v>
      </c>
      <c r="H15" s="79" t="s">
        <v>25</v>
      </c>
    </row>
    <row r="16" spans="1:8" x14ac:dyDescent="0.15">
      <c r="A16" s="20" t="s">
        <v>8</v>
      </c>
      <c r="B16" s="80">
        <v>7.867</v>
      </c>
      <c r="C16" s="81">
        <v>13.348000000000001</v>
      </c>
      <c r="D16" s="81">
        <v>15.363</v>
      </c>
      <c r="E16" s="81">
        <v>18.396000000000001</v>
      </c>
      <c r="F16" s="81">
        <v>19.882000000000001</v>
      </c>
      <c r="G16" s="81">
        <v>21.266999999999999</v>
      </c>
      <c r="H16" s="82">
        <v>21.931999999999999</v>
      </c>
    </row>
    <row r="17" spans="1:8" x14ac:dyDescent="0.15">
      <c r="A17" s="7" t="s">
        <v>9</v>
      </c>
      <c r="B17" s="77" t="s">
        <v>58</v>
      </c>
      <c r="C17" s="78" t="s">
        <v>26</v>
      </c>
      <c r="D17" s="78" t="s">
        <v>27</v>
      </c>
      <c r="E17" s="78" t="s">
        <v>28</v>
      </c>
      <c r="F17" s="78" t="s">
        <v>93</v>
      </c>
      <c r="G17" s="78" t="s">
        <v>91</v>
      </c>
      <c r="H17" s="79" t="s">
        <v>168</v>
      </c>
    </row>
    <row r="18" spans="1:8" x14ac:dyDescent="0.15">
      <c r="A18" s="7" t="s">
        <v>16</v>
      </c>
      <c r="B18" s="83">
        <v>60</v>
      </c>
      <c r="C18" s="84">
        <v>250</v>
      </c>
      <c r="D18" s="84">
        <v>450</v>
      </c>
      <c r="E18" s="84">
        <v>75</v>
      </c>
      <c r="F18" s="84">
        <v>15</v>
      </c>
      <c r="G18" s="84">
        <v>20</v>
      </c>
      <c r="H18" s="85">
        <v>20</v>
      </c>
    </row>
    <row r="19" spans="1:8" ht="12" thickBot="1" x14ac:dyDescent="0.2">
      <c r="A19" s="14" t="s">
        <v>17</v>
      </c>
      <c r="B19" s="86">
        <v>63.4</v>
      </c>
      <c r="C19" s="87">
        <v>99.9</v>
      </c>
      <c r="D19" s="87">
        <v>124.6</v>
      </c>
      <c r="E19" s="87">
        <v>42.4</v>
      </c>
      <c r="F19" s="87">
        <v>42.3</v>
      </c>
      <c r="G19" s="87">
        <v>40.700000000000003</v>
      </c>
      <c r="H19" s="88">
        <v>36.700000000000003</v>
      </c>
    </row>
    <row r="20" spans="1:8" ht="12" thickBot="1" x14ac:dyDescent="0.2">
      <c r="A20" s="18"/>
      <c r="B20" s="89"/>
      <c r="C20" s="89"/>
      <c r="D20" s="89"/>
      <c r="E20" s="89"/>
      <c r="F20" s="89"/>
      <c r="G20" s="89"/>
      <c r="H20" s="89"/>
    </row>
    <row r="21" spans="1:8" x14ac:dyDescent="0.15">
      <c r="A21" s="18"/>
      <c r="B21" s="90"/>
      <c r="C21" s="91"/>
      <c r="D21" s="92"/>
      <c r="E21" s="93"/>
      <c r="F21" s="131" t="s">
        <v>32</v>
      </c>
      <c r="G21" s="131"/>
      <c r="H21" s="131"/>
    </row>
    <row r="22" spans="1:8" ht="12" thickBot="1" x14ac:dyDescent="0.2">
      <c r="A22" s="18"/>
      <c r="B22" s="94" t="s">
        <v>33</v>
      </c>
      <c r="C22" s="94" t="s">
        <v>34</v>
      </c>
      <c r="D22" s="94" t="s">
        <v>35</v>
      </c>
      <c r="E22" s="95" t="s">
        <v>36</v>
      </c>
      <c r="F22" s="77" t="s">
        <v>37</v>
      </c>
      <c r="G22" s="78" t="s">
        <v>38</v>
      </c>
      <c r="H22" s="79" t="s">
        <v>70</v>
      </c>
    </row>
    <row r="23" spans="1:8" x14ac:dyDescent="0.15">
      <c r="A23" s="20" t="s">
        <v>8</v>
      </c>
      <c r="B23" s="96">
        <v>22.085000000000001</v>
      </c>
      <c r="C23" s="96">
        <v>23.297000000000001</v>
      </c>
      <c r="D23" s="96">
        <v>33.328000000000003</v>
      </c>
      <c r="E23" s="97">
        <v>24.524000000000001</v>
      </c>
      <c r="F23" s="80">
        <v>39.313000000000002</v>
      </c>
      <c r="G23" s="81">
        <v>39.274000000000001</v>
      </c>
      <c r="H23" s="82">
        <v>41.167999999999999</v>
      </c>
    </row>
    <row r="24" spans="1:8" x14ac:dyDescent="0.15">
      <c r="A24" s="7" t="s">
        <v>9</v>
      </c>
      <c r="B24" s="94" t="s">
        <v>78</v>
      </c>
      <c r="C24" s="98" t="s">
        <v>46</v>
      </c>
      <c r="D24" s="94" t="s">
        <v>41</v>
      </c>
      <c r="E24" s="95" t="s">
        <v>42</v>
      </c>
      <c r="F24" s="77" t="s">
        <v>43</v>
      </c>
      <c r="G24" s="78" t="s">
        <v>44</v>
      </c>
      <c r="H24" s="79" t="s">
        <v>45</v>
      </c>
    </row>
    <row r="25" spans="1:8" x14ac:dyDescent="0.15">
      <c r="A25" s="7" t="s">
        <v>16</v>
      </c>
      <c r="B25" s="99">
        <v>20</v>
      </c>
      <c r="C25" s="100">
        <v>15</v>
      </c>
      <c r="D25" s="99">
        <v>15</v>
      </c>
      <c r="E25" s="101">
        <v>15</v>
      </c>
      <c r="F25" s="83">
        <v>30</v>
      </c>
      <c r="G25" s="84">
        <v>10</v>
      </c>
      <c r="H25" s="85">
        <v>12</v>
      </c>
    </row>
    <row r="26" spans="1:8" ht="12" thickBot="1" x14ac:dyDescent="0.2">
      <c r="A26" s="14" t="s">
        <v>17</v>
      </c>
      <c r="B26" s="102">
        <v>39.1</v>
      </c>
      <c r="C26" s="103">
        <v>36.299999999999997</v>
      </c>
      <c r="D26" s="104">
        <v>29.8</v>
      </c>
      <c r="E26" s="105">
        <v>34.6</v>
      </c>
      <c r="F26" s="106">
        <v>50</v>
      </c>
      <c r="G26" s="87">
        <v>23.9</v>
      </c>
      <c r="H26" s="88">
        <v>46.2</v>
      </c>
    </row>
    <row r="27" spans="1:8" ht="12" thickBot="1" x14ac:dyDescent="0.2">
      <c r="B27" s="107"/>
      <c r="C27" s="107"/>
      <c r="D27" s="107"/>
      <c r="E27" s="107"/>
      <c r="F27" s="107"/>
      <c r="G27" s="107"/>
      <c r="H27" s="107"/>
    </row>
    <row r="28" spans="1:8" ht="13.5" customHeight="1" x14ac:dyDescent="0.15">
      <c r="A28" s="18"/>
      <c r="B28" s="132" t="s">
        <v>73</v>
      </c>
      <c r="C28" s="133"/>
      <c r="D28" s="134"/>
      <c r="E28" s="107"/>
      <c r="F28" s="107"/>
      <c r="G28" s="107"/>
      <c r="H28" s="107"/>
    </row>
    <row r="29" spans="1:8" ht="12" thickBot="1" x14ac:dyDescent="0.2">
      <c r="A29" s="18"/>
      <c r="B29" s="94" t="s">
        <v>59</v>
      </c>
      <c r="C29" s="108" t="s">
        <v>60</v>
      </c>
      <c r="D29" s="108" t="s">
        <v>61</v>
      </c>
      <c r="E29" s="107"/>
      <c r="F29" s="107"/>
      <c r="G29" s="107"/>
      <c r="H29" s="107"/>
    </row>
    <row r="30" spans="1:8" x14ac:dyDescent="0.15">
      <c r="A30" s="20" t="s">
        <v>8</v>
      </c>
      <c r="B30" s="109">
        <v>31.452999999999999</v>
      </c>
      <c r="C30" s="109">
        <v>48.167999999999999</v>
      </c>
      <c r="D30" s="109">
        <v>29.356999999999999</v>
      </c>
      <c r="E30" s="107"/>
      <c r="F30" s="107"/>
      <c r="G30" s="107"/>
      <c r="H30" s="107"/>
    </row>
    <row r="31" spans="1:8" x14ac:dyDescent="0.15">
      <c r="A31" s="7" t="s">
        <v>9</v>
      </c>
      <c r="B31" s="94" t="s">
        <v>62</v>
      </c>
      <c r="C31" s="98" t="s">
        <v>63</v>
      </c>
      <c r="D31" s="94" t="s">
        <v>64</v>
      </c>
      <c r="E31" s="107"/>
      <c r="F31" s="107"/>
      <c r="G31" s="107"/>
      <c r="H31" s="107"/>
    </row>
    <row r="32" spans="1:8" x14ac:dyDescent="0.15">
      <c r="A32" s="7" t="s">
        <v>16</v>
      </c>
      <c r="B32" s="110">
        <v>150</v>
      </c>
      <c r="C32" s="111">
        <v>40</v>
      </c>
      <c r="D32" s="110">
        <v>700</v>
      </c>
      <c r="E32" s="107"/>
      <c r="F32" s="107"/>
      <c r="G32" s="107"/>
      <c r="H32" s="107"/>
    </row>
    <row r="33" spans="1:8" ht="12" thickBot="1" x14ac:dyDescent="0.2">
      <c r="A33" s="14" t="s">
        <v>17</v>
      </c>
      <c r="B33" s="112">
        <v>123.5</v>
      </c>
      <c r="C33" s="113">
        <v>51.8</v>
      </c>
      <c r="D33" s="114">
        <v>301</v>
      </c>
      <c r="E33" s="107"/>
      <c r="F33" s="107"/>
      <c r="G33" s="107"/>
      <c r="H33" s="107"/>
    </row>
    <row r="34" spans="1:8" x14ac:dyDescent="0.15">
      <c r="A34" s="1" t="s">
        <v>314</v>
      </c>
    </row>
    <row r="35" spans="1:8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5"/>
  <sheetViews>
    <sheetView zoomScale="110" zoomScaleNormal="110" workbookViewId="0">
      <selection activeCell="A36" sqref="A36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x14ac:dyDescent="0.15">
      <c r="A8" s="3">
        <v>42731</v>
      </c>
      <c r="B8" s="77" t="s">
        <v>1</v>
      </c>
      <c r="C8" s="78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9" t="s">
        <v>7</v>
      </c>
    </row>
    <row r="9" spans="1:8" x14ac:dyDescent="0.15">
      <c r="A9" s="7" t="s">
        <v>8</v>
      </c>
      <c r="B9" s="80">
        <v>3.7080000000000002</v>
      </c>
      <c r="C9" s="81">
        <v>8.9939999999999998</v>
      </c>
      <c r="D9" s="81">
        <v>19.285</v>
      </c>
      <c r="E9" s="81">
        <v>22.902999999999999</v>
      </c>
      <c r="F9" s="81">
        <v>24.951000000000001</v>
      </c>
      <c r="G9" s="81">
        <v>26.302</v>
      </c>
      <c r="H9" s="82">
        <v>26.555</v>
      </c>
    </row>
    <row r="10" spans="1:8" x14ac:dyDescent="0.15">
      <c r="A10" s="7" t="s">
        <v>9</v>
      </c>
      <c r="B10" s="77" t="s">
        <v>10</v>
      </c>
      <c r="C10" s="78" t="s">
        <v>11</v>
      </c>
      <c r="D10" s="78" t="s">
        <v>12</v>
      </c>
      <c r="E10" s="78" t="s">
        <v>13</v>
      </c>
      <c r="F10" s="78" t="s">
        <v>14</v>
      </c>
      <c r="G10" s="78" t="s">
        <v>65</v>
      </c>
      <c r="H10" s="79" t="s">
        <v>115</v>
      </c>
    </row>
    <row r="11" spans="1:8" x14ac:dyDescent="0.15">
      <c r="A11" s="7" t="s">
        <v>16</v>
      </c>
      <c r="B11" s="83">
        <v>50</v>
      </c>
      <c r="C11" s="84">
        <v>200</v>
      </c>
      <c r="D11" s="84">
        <v>40</v>
      </c>
      <c r="E11" s="84">
        <v>30</v>
      </c>
      <c r="F11" s="84">
        <v>30</v>
      </c>
      <c r="G11" s="84">
        <v>30</v>
      </c>
      <c r="H11" s="85">
        <v>15</v>
      </c>
    </row>
    <row r="12" spans="1:8" ht="12" thickBot="1" x14ac:dyDescent="0.2">
      <c r="A12" s="14" t="s">
        <v>17</v>
      </c>
      <c r="B12" s="86">
        <v>43.8</v>
      </c>
      <c r="C12" s="87">
        <v>89.7</v>
      </c>
      <c r="D12" s="87">
        <v>61.1</v>
      </c>
      <c r="E12" s="87">
        <v>45.9</v>
      </c>
      <c r="F12" s="87">
        <v>59.6</v>
      </c>
      <c r="G12" s="87">
        <v>50.3</v>
      </c>
      <c r="H12" s="88">
        <v>38.6</v>
      </c>
    </row>
    <row r="13" spans="1:8" ht="12" thickBot="1" x14ac:dyDescent="0.2">
      <c r="A13" s="18"/>
      <c r="B13" s="89"/>
      <c r="C13" s="89"/>
      <c r="D13" s="89"/>
      <c r="E13" s="89"/>
      <c r="F13" s="89"/>
      <c r="G13" s="89"/>
      <c r="H13" s="89"/>
    </row>
    <row r="14" spans="1:8" x14ac:dyDescent="0.15">
      <c r="A14" s="18"/>
      <c r="B14" s="130" t="s">
        <v>18</v>
      </c>
      <c r="C14" s="130"/>
      <c r="D14" s="130"/>
      <c r="E14" s="130"/>
      <c r="F14" s="130"/>
      <c r="G14" s="130"/>
      <c r="H14" s="130"/>
    </row>
    <row r="15" spans="1:8" ht="12" thickBot="1" x14ac:dyDescent="0.2">
      <c r="A15" s="18"/>
      <c r="B15" s="77" t="s">
        <v>19</v>
      </c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24</v>
      </c>
      <c r="H15" s="79" t="s">
        <v>25</v>
      </c>
    </row>
    <row r="16" spans="1:8" x14ac:dyDescent="0.15">
      <c r="A16" s="20" t="s">
        <v>8</v>
      </c>
      <c r="B16" s="80">
        <v>7.8949999999999996</v>
      </c>
      <c r="C16" s="81">
        <v>13.199</v>
      </c>
      <c r="D16" s="81">
        <v>15.406000000000001</v>
      </c>
      <c r="E16" s="81">
        <v>18.373000000000001</v>
      </c>
      <c r="F16" s="81">
        <v>20.006</v>
      </c>
      <c r="G16" s="81">
        <v>21.190999999999999</v>
      </c>
      <c r="H16" s="82">
        <v>22.024000000000001</v>
      </c>
    </row>
    <row r="17" spans="1:8" x14ac:dyDescent="0.15">
      <c r="A17" s="7" t="s">
        <v>9</v>
      </c>
      <c r="B17" s="77" t="s">
        <v>58</v>
      </c>
      <c r="C17" s="78" t="s">
        <v>26</v>
      </c>
      <c r="D17" s="78" t="s">
        <v>27</v>
      </c>
      <c r="E17" s="78" t="s">
        <v>28</v>
      </c>
      <c r="F17" s="78" t="s">
        <v>93</v>
      </c>
      <c r="G17" s="78" t="s">
        <v>91</v>
      </c>
      <c r="H17" s="79" t="s">
        <v>168</v>
      </c>
    </row>
    <row r="18" spans="1:8" x14ac:dyDescent="0.15">
      <c r="A18" s="7" t="s">
        <v>16</v>
      </c>
      <c r="B18" s="83">
        <v>50</v>
      </c>
      <c r="C18" s="84">
        <v>200</v>
      </c>
      <c r="D18" s="84">
        <v>300</v>
      </c>
      <c r="E18" s="84">
        <v>75</v>
      </c>
      <c r="F18" s="84">
        <v>20</v>
      </c>
      <c r="G18" s="84">
        <v>20</v>
      </c>
      <c r="H18" s="85">
        <v>20</v>
      </c>
    </row>
    <row r="19" spans="1:8" ht="12" thickBot="1" x14ac:dyDescent="0.2">
      <c r="A19" s="14" t="s">
        <v>17</v>
      </c>
      <c r="B19" s="86">
        <v>57.8</v>
      </c>
      <c r="C19" s="87">
        <v>93.2</v>
      </c>
      <c r="D19" s="87">
        <v>106</v>
      </c>
      <c r="E19" s="87">
        <v>43.9</v>
      </c>
      <c r="F19" s="87">
        <v>47.6</v>
      </c>
      <c r="G19" s="87">
        <v>38.299999999999997</v>
      </c>
      <c r="H19" s="88">
        <v>34.9</v>
      </c>
    </row>
    <row r="20" spans="1:8" ht="12" thickBot="1" x14ac:dyDescent="0.2">
      <c r="A20" s="18"/>
      <c r="B20" s="89"/>
      <c r="C20" s="89"/>
      <c r="D20" s="89"/>
      <c r="E20" s="89"/>
      <c r="F20" s="89"/>
      <c r="G20" s="89"/>
      <c r="H20" s="89"/>
    </row>
    <row r="21" spans="1:8" x14ac:dyDescent="0.15">
      <c r="A21" s="18"/>
      <c r="B21" s="90"/>
      <c r="C21" s="91"/>
      <c r="D21" s="92"/>
      <c r="E21" s="93"/>
      <c r="F21" s="131" t="s">
        <v>32</v>
      </c>
      <c r="G21" s="131"/>
      <c r="H21" s="131"/>
    </row>
    <row r="22" spans="1:8" ht="12" thickBot="1" x14ac:dyDescent="0.2">
      <c r="A22" s="18"/>
      <c r="B22" s="94" t="s">
        <v>33</v>
      </c>
      <c r="C22" s="94" t="s">
        <v>34</v>
      </c>
      <c r="D22" s="94" t="s">
        <v>35</v>
      </c>
      <c r="E22" s="95" t="s">
        <v>36</v>
      </c>
      <c r="F22" s="77" t="s">
        <v>37</v>
      </c>
      <c r="G22" s="78" t="s">
        <v>38</v>
      </c>
      <c r="H22" s="79" t="s">
        <v>70</v>
      </c>
    </row>
    <row r="23" spans="1:8" x14ac:dyDescent="0.15">
      <c r="A23" s="20" t="s">
        <v>8</v>
      </c>
      <c r="B23" s="96">
        <v>21.896000000000001</v>
      </c>
      <c r="C23" s="96">
        <v>23.367000000000001</v>
      </c>
      <c r="D23" s="96">
        <v>33.274999999999999</v>
      </c>
      <c r="E23" s="97">
        <v>24.483000000000001</v>
      </c>
      <c r="F23" s="80">
        <v>38.902000000000001</v>
      </c>
      <c r="G23" s="81">
        <v>39.408000000000001</v>
      </c>
      <c r="H23" s="82">
        <v>41.045000000000002</v>
      </c>
    </row>
    <row r="24" spans="1:8" x14ac:dyDescent="0.15">
      <c r="A24" s="7" t="s">
        <v>9</v>
      </c>
      <c r="B24" s="94" t="s">
        <v>78</v>
      </c>
      <c r="C24" s="98" t="s">
        <v>46</v>
      </c>
      <c r="D24" s="94" t="s">
        <v>41</v>
      </c>
      <c r="E24" s="95" t="s">
        <v>42</v>
      </c>
      <c r="F24" s="77" t="s">
        <v>43</v>
      </c>
      <c r="G24" s="78" t="s">
        <v>44</v>
      </c>
      <c r="H24" s="79" t="s">
        <v>45</v>
      </c>
    </row>
    <row r="25" spans="1:8" x14ac:dyDescent="0.15">
      <c r="A25" s="7" t="s">
        <v>16</v>
      </c>
      <c r="B25" s="99">
        <v>20</v>
      </c>
      <c r="C25" s="100">
        <v>15</v>
      </c>
      <c r="D25" s="99">
        <v>15</v>
      </c>
      <c r="E25" s="101">
        <v>15</v>
      </c>
      <c r="F25" s="83">
        <v>30</v>
      </c>
      <c r="G25" s="84">
        <v>10</v>
      </c>
      <c r="H25" s="85">
        <v>12</v>
      </c>
    </row>
    <row r="26" spans="1:8" ht="12" thickBot="1" x14ac:dyDescent="0.2">
      <c r="A26" s="14" t="s">
        <v>17</v>
      </c>
      <c r="B26" s="102">
        <v>37.4</v>
      </c>
      <c r="C26" s="103">
        <v>38.200000000000003</v>
      </c>
      <c r="D26" s="104">
        <v>31.9</v>
      </c>
      <c r="E26" s="105">
        <v>32.299999999999997</v>
      </c>
      <c r="F26" s="106">
        <v>49.6</v>
      </c>
      <c r="G26" s="87">
        <v>23.7</v>
      </c>
      <c r="H26" s="88">
        <v>44.6</v>
      </c>
    </row>
    <row r="27" spans="1:8" ht="12" thickBot="1" x14ac:dyDescent="0.2">
      <c r="B27" s="107"/>
      <c r="C27" s="107"/>
      <c r="D27" s="107"/>
      <c r="E27" s="107"/>
      <c r="F27" s="107"/>
      <c r="G27" s="107"/>
      <c r="H27" s="107"/>
    </row>
    <row r="28" spans="1:8" ht="13.5" customHeight="1" x14ac:dyDescent="0.15">
      <c r="A28" s="18"/>
      <c r="B28" s="132" t="s">
        <v>73</v>
      </c>
      <c r="C28" s="133"/>
      <c r="D28" s="134"/>
      <c r="E28" s="107"/>
      <c r="F28" s="107"/>
      <c r="G28" s="107"/>
      <c r="H28" s="107"/>
    </row>
    <row r="29" spans="1:8" ht="12" thickBot="1" x14ac:dyDescent="0.2">
      <c r="A29" s="18"/>
      <c r="B29" s="94" t="s">
        <v>59</v>
      </c>
      <c r="C29" s="108" t="s">
        <v>60</v>
      </c>
      <c r="D29" s="108" t="s">
        <v>61</v>
      </c>
      <c r="E29" s="107"/>
      <c r="F29" s="107"/>
      <c r="G29" s="107"/>
      <c r="H29" s="107"/>
    </row>
    <row r="30" spans="1:8" x14ac:dyDescent="0.15">
      <c r="A30" s="20" t="s">
        <v>8</v>
      </c>
      <c r="B30" s="109">
        <v>31.556000000000001</v>
      </c>
      <c r="C30" s="109">
        <v>48.234000000000002</v>
      </c>
      <c r="D30" s="109">
        <v>29.407</v>
      </c>
      <c r="E30" s="107"/>
      <c r="F30" s="107"/>
      <c r="G30" s="107"/>
      <c r="H30" s="107"/>
    </row>
    <row r="31" spans="1:8" x14ac:dyDescent="0.15">
      <c r="A31" s="7" t="s">
        <v>9</v>
      </c>
      <c r="B31" s="94" t="s">
        <v>62</v>
      </c>
      <c r="C31" s="98" t="s">
        <v>63</v>
      </c>
      <c r="D31" s="94" t="s">
        <v>64</v>
      </c>
      <c r="E31" s="107"/>
      <c r="F31" s="107"/>
      <c r="G31" s="107"/>
      <c r="H31" s="107"/>
    </row>
    <row r="32" spans="1:8" x14ac:dyDescent="0.15">
      <c r="A32" s="7" t="s">
        <v>16</v>
      </c>
      <c r="B32" s="110">
        <v>150</v>
      </c>
      <c r="C32" s="111">
        <v>30</v>
      </c>
      <c r="D32" s="110">
        <v>700</v>
      </c>
      <c r="E32" s="107"/>
      <c r="F32" s="107"/>
      <c r="G32" s="107"/>
      <c r="H32" s="107"/>
    </row>
    <row r="33" spans="1:8" ht="12" thickBot="1" x14ac:dyDescent="0.2">
      <c r="A33" s="14" t="s">
        <v>17</v>
      </c>
      <c r="B33" s="112">
        <v>116.3</v>
      </c>
      <c r="C33" s="113">
        <v>49.1</v>
      </c>
      <c r="D33" s="114">
        <v>298</v>
      </c>
      <c r="E33" s="107"/>
      <c r="F33" s="107"/>
      <c r="G33" s="107"/>
      <c r="H33" s="107"/>
    </row>
    <row r="34" spans="1:8" x14ac:dyDescent="0.15">
      <c r="A34" s="1" t="s">
        <v>308</v>
      </c>
    </row>
    <row r="35" spans="1:8" x14ac:dyDescent="0.15">
      <c r="A35" s="76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G34" sqref="G34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42396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4.0949999999999998</v>
      </c>
      <c r="C9" s="9">
        <v>9.3049999999999997</v>
      </c>
      <c r="D9" s="9">
        <v>19.407</v>
      </c>
      <c r="E9" s="9">
        <v>23.012</v>
      </c>
      <c r="F9" s="9">
        <v>25.238</v>
      </c>
      <c r="G9" s="9">
        <v>26.594999999999999</v>
      </c>
      <c r="H9" s="10">
        <v>26.632000000000001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15</v>
      </c>
    </row>
    <row r="11" spans="1:8" ht="11.25" x14ac:dyDescent="0.15">
      <c r="A11" s="7" t="s">
        <v>16</v>
      </c>
      <c r="B11" s="11">
        <v>80</v>
      </c>
      <c r="C11" s="12">
        <v>180</v>
      </c>
      <c r="D11" s="12">
        <v>30</v>
      </c>
      <c r="E11" s="12">
        <v>30</v>
      </c>
      <c r="F11" s="12">
        <v>25</v>
      </c>
      <c r="G11" s="12">
        <v>30</v>
      </c>
      <c r="H11" s="13">
        <v>15</v>
      </c>
    </row>
    <row r="12" spans="1:8" ht="12" thickBot="1" x14ac:dyDescent="0.2">
      <c r="A12" s="14" t="s">
        <v>17</v>
      </c>
      <c r="B12" s="15">
        <v>70.099999999999994</v>
      </c>
      <c r="C12" s="16">
        <v>115.6</v>
      </c>
      <c r="D12" s="16">
        <v>77.8</v>
      </c>
      <c r="E12" s="16">
        <v>51.6</v>
      </c>
      <c r="F12" s="16">
        <v>78.099999999999994</v>
      </c>
      <c r="G12" s="16">
        <v>57.8</v>
      </c>
      <c r="H12" s="17">
        <v>45.8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8.109</v>
      </c>
      <c r="C16" s="9">
        <v>13.664</v>
      </c>
      <c r="D16" s="9">
        <v>15.488</v>
      </c>
      <c r="E16" s="9">
        <v>18.616</v>
      </c>
      <c r="F16" s="9">
        <v>20.067</v>
      </c>
      <c r="G16" s="9">
        <v>21.353999999999999</v>
      </c>
      <c r="H16" s="10">
        <v>21.946999999999999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  <c r="H17" s="6" t="s">
        <v>31</v>
      </c>
    </row>
    <row r="18" spans="1:8" ht="11.25" x14ac:dyDescent="0.15">
      <c r="A18" s="7" t="s">
        <v>16</v>
      </c>
      <c r="B18" s="11">
        <v>80</v>
      </c>
      <c r="C18" s="12">
        <v>280</v>
      </c>
      <c r="D18" s="12">
        <v>700</v>
      </c>
      <c r="E18" s="12">
        <v>70</v>
      </c>
      <c r="F18" s="12">
        <v>20</v>
      </c>
      <c r="G18" s="12">
        <v>20</v>
      </c>
      <c r="H18" s="13">
        <v>12</v>
      </c>
    </row>
    <row r="19" spans="1:8" ht="12" thickBot="1" x14ac:dyDescent="0.2">
      <c r="A19" s="14" t="s">
        <v>17</v>
      </c>
      <c r="B19" s="15">
        <v>77.099999999999994</v>
      </c>
      <c r="C19" s="16">
        <v>144.9</v>
      </c>
      <c r="D19" s="16">
        <v>194.6</v>
      </c>
      <c r="E19" s="16">
        <v>45.8</v>
      </c>
      <c r="F19" s="16">
        <v>49</v>
      </c>
      <c r="G19" s="16">
        <v>46.1</v>
      </c>
      <c r="H19" s="17">
        <v>40.1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22.091999999999999</v>
      </c>
      <c r="C23" s="27">
        <v>23.312999999999999</v>
      </c>
      <c r="D23" s="27">
        <v>33.234000000000002</v>
      </c>
      <c r="E23" s="28">
        <v>24.411999999999999</v>
      </c>
      <c r="F23" s="8">
        <v>41.363</v>
      </c>
      <c r="G23" s="9">
        <v>39.588000000000001</v>
      </c>
      <c r="H23" s="10">
        <v>41.359000000000002</v>
      </c>
    </row>
    <row r="24" spans="1:8" ht="11.25" x14ac:dyDescent="0.15">
      <c r="A24" s="7" t="s">
        <v>9</v>
      </c>
      <c r="B24" s="25" t="s">
        <v>79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15</v>
      </c>
      <c r="C25" s="31">
        <v>15</v>
      </c>
      <c r="D25" s="30">
        <v>20</v>
      </c>
      <c r="E25" s="32">
        <v>20</v>
      </c>
      <c r="F25" s="11">
        <v>20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41.2</v>
      </c>
      <c r="C26" s="34">
        <v>34.799999999999997</v>
      </c>
      <c r="D26" s="73">
        <v>35.1</v>
      </c>
      <c r="E26" s="35">
        <v>40.799999999999997</v>
      </c>
      <c r="F26" s="36">
        <v>65.099999999999994</v>
      </c>
      <c r="G26" s="16">
        <v>25.1</v>
      </c>
      <c r="H26" s="17">
        <v>52.8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32.186999999999998</v>
      </c>
      <c r="C30" s="66">
        <v>48.652999999999999</v>
      </c>
      <c r="D30" s="66">
        <v>45.034999999999997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180</v>
      </c>
      <c r="C32" s="68">
        <v>30</v>
      </c>
      <c r="D32" s="67">
        <v>700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147.30000000000001</v>
      </c>
      <c r="C33" s="70">
        <v>54</v>
      </c>
      <c r="D33" s="71">
        <v>432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Normal="100" workbookViewId="0">
      <selection activeCell="G33" sqref="G33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42405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4.12</v>
      </c>
      <c r="C9" s="9">
        <v>9.5109999999999992</v>
      </c>
      <c r="D9" s="9">
        <v>19.535</v>
      </c>
      <c r="E9" s="9">
        <v>22.992999999999999</v>
      </c>
      <c r="F9" s="9">
        <v>24.940999999999999</v>
      </c>
      <c r="G9" s="9">
        <v>26.31</v>
      </c>
      <c r="H9" s="10">
        <v>26.327999999999999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15</v>
      </c>
    </row>
    <row r="11" spans="1:8" ht="11.25" x14ac:dyDescent="0.15">
      <c r="A11" s="7" t="s">
        <v>16</v>
      </c>
      <c r="B11" s="11">
        <v>75</v>
      </c>
      <c r="C11" s="12">
        <v>180</v>
      </c>
      <c r="D11" s="12">
        <v>30</v>
      </c>
      <c r="E11" s="12">
        <v>30</v>
      </c>
      <c r="F11" s="12">
        <v>20</v>
      </c>
      <c r="G11" s="12">
        <v>25</v>
      </c>
      <c r="H11" s="13">
        <v>15</v>
      </c>
    </row>
    <row r="12" spans="1:8" ht="12" thickBot="1" x14ac:dyDescent="0.2">
      <c r="A12" s="14" t="s">
        <v>17</v>
      </c>
      <c r="B12" s="15">
        <v>73.099999999999994</v>
      </c>
      <c r="C12" s="16">
        <v>119.1</v>
      </c>
      <c r="D12" s="16">
        <v>77.400000000000006</v>
      </c>
      <c r="E12" s="16">
        <v>55.5</v>
      </c>
      <c r="F12" s="16">
        <v>76.5</v>
      </c>
      <c r="G12" s="16">
        <v>56.6</v>
      </c>
      <c r="H12" s="17">
        <v>43.7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7.9820000000000002</v>
      </c>
      <c r="C16" s="9">
        <v>13.445</v>
      </c>
      <c r="D16" s="9">
        <v>15.507999999999999</v>
      </c>
      <c r="E16" s="9">
        <v>18.625</v>
      </c>
      <c r="F16" s="9">
        <v>19.937999999999999</v>
      </c>
      <c r="G16" s="9">
        <v>21.283999999999999</v>
      </c>
      <c r="H16" s="10">
        <v>21.805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  <c r="H17" s="6" t="s">
        <v>31</v>
      </c>
    </row>
    <row r="18" spans="1:8" ht="11.25" x14ac:dyDescent="0.15">
      <c r="A18" s="7" t="s">
        <v>16</v>
      </c>
      <c r="B18" s="11">
        <v>75</v>
      </c>
      <c r="C18" s="12">
        <v>250</v>
      </c>
      <c r="D18" s="12">
        <v>500</v>
      </c>
      <c r="E18" s="12">
        <v>75</v>
      </c>
      <c r="F18" s="12">
        <v>25</v>
      </c>
      <c r="G18" s="12">
        <v>20</v>
      </c>
      <c r="H18" s="13">
        <v>12</v>
      </c>
    </row>
    <row r="19" spans="1:8" ht="12" thickBot="1" x14ac:dyDescent="0.2">
      <c r="A19" s="14" t="s">
        <v>17</v>
      </c>
      <c r="B19" s="15">
        <v>73.400000000000006</v>
      </c>
      <c r="C19" s="16">
        <v>135.19999999999999</v>
      </c>
      <c r="D19" s="16">
        <v>163.30000000000001</v>
      </c>
      <c r="E19" s="16">
        <v>46.6</v>
      </c>
      <c r="F19" s="16">
        <v>47.9</v>
      </c>
      <c r="G19" s="16">
        <v>41.9</v>
      </c>
      <c r="H19" s="17">
        <v>39.9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22.137</v>
      </c>
      <c r="C23" s="27">
        <v>23.145</v>
      </c>
      <c r="D23" s="27">
        <v>33.35</v>
      </c>
      <c r="E23" s="28">
        <v>24.478999999999999</v>
      </c>
      <c r="F23" s="8">
        <v>40.661999999999999</v>
      </c>
      <c r="G23" s="9">
        <v>39.319000000000003</v>
      </c>
      <c r="H23" s="10">
        <v>41.23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15</v>
      </c>
      <c r="C25" s="31">
        <v>20</v>
      </c>
      <c r="D25" s="30">
        <v>20</v>
      </c>
      <c r="E25" s="32">
        <v>20</v>
      </c>
      <c r="F25" s="11">
        <v>20</v>
      </c>
      <c r="G25" s="12">
        <v>10</v>
      </c>
      <c r="H25" s="13">
        <v>15</v>
      </c>
    </row>
    <row r="26" spans="1:8" ht="12" thickBot="1" x14ac:dyDescent="0.2">
      <c r="A26" s="14" t="s">
        <v>17</v>
      </c>
      <c r="B26" s="33">
        <v>42.9</v>
      </c>
      <c r="C26" s="34">
        <v>37.1</v>
      </c>
      <c r="D26" s="73">
        <v>34.299999999999997</v>
      </c>
      <c r="E26" s="35">
        <v>39.5</v>
      </c>
      <c r="F26" s="36">
        <v>60.1</v>
      </c>
      <c r="G26" s="16">
        <v>24.9</v>
      </c>
      <c r="H26" s="17">
        <v>48.2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31.963999999999999</v>
      </c>
      <c r="C30" s="66">
        <v>49.024999999999999</v>
      </c>
      <c r="D30" s="66">
        <v>44.988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30</v>
      </c>
      <c r="D32" s="67">
        <v>400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141.9</v>
      </c>
      <c r="C33" s="70">
        <v>52.6</v>
      </c>
      <c r="D33" s="71">
        <v>437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B34" sqref="B34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42410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4.0919999999999996</v>
      </c>
      <c r="C9" s="9">
        <v>9.2100000000000009</v>
      </c>
      <c r="D9" s="9">
        <v>19.369</v>
      </c>
      <c r="E9" s="9">
        <v>23.306000000000001</v>
      </c>
      <c r="F9" s="9">
        <v>25.244</v>
      </c>
      <c r="G9" s="9">
        <v>26.585000000000001</v>
      </c>
      <c r="H9" s="10">
        <v>26.672999999999998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15</v>
      </c>
    </row>
    <row r="11" spans="1:8" ht="11.25" x14ac:dyDescent="0.15">
      <c r="A11" s="7" t="s">
        <v>16</v>
      </c>
      <c r="B11" s="11">
        <v>100</v>
      </c>
      <c r="C11" s="12">
        <v>200</v>
      </c>
      <c r="D11" s="12">
        <v>30</v>
      </c>
      <c r="E11" s="12">
        <v>30</v>
      </c>
      <c r="F11" s="12">
        <v>30</v>
      </c>
      <c r="G11" s="12">
        <v>25</v>
      </c>
      <c r="H11" s="13">
        <v>15</v>
      </c>
    </row>
    <row r="12" spans="1:8" ht="12" thickBot="1" x14ac:dyDescent="0.2">
      <c r="A12" s="14" t="s">
        <v>17</v>
      </c>
      <c r="B12" s="15">
        <v>73.900000000000006</v>
      </c>
      <c r="C12" s="16">
        <v>114.1</v>
      </c>
      <c r="D12" s="16">
        <v>76.599999999999994</v>
      </c>
      <c r="E12" s="16">
        <v>54.5</v>
      </c>
      <c r="F12" s="16">
        <v>74.900000000000006</v>
      </c>
      <c r="G12" s="16">
        <v>58.4</v>
      </c>
      <c r="H12" s="17">
        <v>43.6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8.1750000000000007</v>
      </c>
      <c r="C16" s="9">
        <v>13.593</v>
      </c>
      <c r="D16" s="9">
        <v>15.459</v>
      </c>
      <c r="E16" s="9">
        <v>18.655999999999999</v>
      </c>
      <c r="F16" s="9">
        <v>20.068000000000001</v>
      </c>
      <c r="G16" s="9">
        <v>21.353000000000002</v>
      </c>
      <c r="H16" s="10">
        <v>21.952999999999999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  <c r="H17" s="6" t="s">
        <v>31</v>
      </c>
    </row>
    <row r="18" spans="1:8" ht="11.25" x14ac:dyDescent="0.15">
      <c r="A18" s="7" t="s">
        <v>16</v>
      </c>
      <c r="B18" s="11">
        <v>75</v>
      </c>
      <c r="C18" s="12">
        <v>250</v>
      </c>
      <c r="D18" s="12">
        <v>700</v>
      </c>
      <c r="E18" s="12">
        <v>100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74.7</v>
      </c>
      <c r="C19" s="16">
        <v>131.6</v>
      </c>
      <c r="D19" s="16">
        <v>195.5</v>
      </c>
      <c r="E19" s="16">
        <v>51.9</v>
      </c>
      <c r="F19" s="16">
        <v>48.1</v>
      </c>
      <c r="G19" s="16">
        <v>45.5</v>
      </c>
      <c r="H19" s="17">
        <v>39.799999999999997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22.149000000000001</v>
      </c>
      <c r="C23" s="27">
        <v>23.31</v>
      </c>
      <c r="D23" s="27">
        <v>33.572000000000003</v>
      </c>
      <c r="E23" s="28">
        <v>24.745999999999999</v>
      </c>
      <c r="F23" s="8">
        <v>41.4</v>
      </c>
      <c r="G23" s="9">
        <v>39.585999999999999</v>
      </c>
      <c r="H23" s="10">
        <v>41.363999999999997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20</v>
      </c>
      <c r="D25" s="30">
        <v>12</v>
      </c>
      <c r="E25" s="32">
        <v>15</v>
      </c>
      <c r="F25" s="11">
        <v>25</v>
      </c>
      <c r="G25" s="12">
        <v>10</v>
      </c>
      <c r="H25" s="13">
        <v>15</v>
      </c>
    </row>
    <row r="26" spans="1:8" ht="12" thickBot="1" x14ac:dyDescent="0.2">
      <c r="A26" s="14" t="s">
        <v>17</v>
      </c>
      <c r="B26" s="33">
        <v>40.700000000000003</v>
      </c>
      <c r="C26" s="34">
        <v>39.200000000000003</v>
      </c>
      <c r="D26" s="73">
        <v>33.6</v>
      </c>
      <c r="E26" s="35">
        <v>37.9</v>
      </c>
      <c r="F26" s="36">
        <v>63.6</v>
      </c>
      <c r="G26" s="16">
        <v>24.9</v>
      </c>
      <c r="H26" s="17">
        <v>52.8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32.308</v>
      </c>
      <c r="C30" s="66">
        <v>48.706000000000003</v>
      </c>
      <c r="D30" s="66">
        <v>44.430999999999997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30</v>
      </c>
      <c r="D32" s="67">
        <v>700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152.69999999999999</v>
      </c>
      <c r="C33" s="70">
        <v>55.9</v>
      </c>
      <c r="D33" s="71">
        <v>416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B34" sqref="B34"/>
    </sheetView>
  </sheetViews>
  <sheetFormatPr defaultRowHeight="9" x14ac:dyDescent="0.15"/>
  <cols>
    <col min="1" max="1" width="14.625" style="72" bestFit="1" customWidth="1"/>
    <col min="2" max="6" width="9" style="72"/>
    <col min="7" max="7" width="9.25" style="72" customWidth="1"/>
    <col min="8" max="16384" width="9" style="72"/>
  </cols>
  <sheetData>
    <row r="6" spans="1:8" ht="9.75" thickBot="1" x14ac:dyDescent="0.2"/>
    <row r="7" spans="1:8" ht="11.25" x14ac:dyDescent="0.15">
      <c r="A7" s="2" t="s">
        <v>0</v>
      </c>
      <c r="B7" s="125" t="s">
        <v>72</v>
      </c>
      <c r="C7" s="125"/>
      <c r="D7" s="125"/>
      <c r="E7" s="125"/>
      <c r="F7" s="125"/>
      <c r="G7" s="125"/>
      <c r="H7" s="125"/>
    </row>
    <row r="8" spans="1:8" ht="11.25" x14ac:dyDescent="0.15">
      <c r="A8" s="3">
        <v>42416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ht="11.25" x14ac:dyDescent="0.15">
      <c r="A9" s="7" t="s">
        <v>8</v>
      </c>
      <c r="B9" s="8">
        <v>4.0679999999999996</v>
      </c>
      <c r="C9" s="9">
        <v>9.2620000000000005</v>
      </c>
      <c r="D9" s="9">
        <v>19.350000000000001</v>
      </c>
      <c r="E9" s="9">
        <v>23.312999999999999</v>
      </c>
      <c r="F9" s="9">
        <v>25.204000000000001</v>
      </c>
      <c r="G9" s="9">
        <v>26.547999999999998</v>
      </c>
      <c r="H9" s="10">
        <v>26.675999999999998</v>
      </c>
    </row>
    <row r="10" spans="1:8" ht="11.25" x14ac:dyDescent="0.15">
      <c r="A10" s="7" t="s">
        <v>9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65</v>
      </c>
      <c r="H10" s="6" t="s">
        <v>15</v>
      </c>
    </row>
    <row r="11" spans="1:8" ht="11.25" x14ac:dyDescent="0.15">
      <c r="A11" s="7" t="s">
        <v>16</v>
      </c>
      <c r="B11" s="11">
        <v>70</v>
      </c>
      <c r="C11" s="12">
        <v>150</v>
      </c>
      <c r="D11" s="12">
        <v>30</v>
      </c>
      <c r="E11" s="12">
        <v>25</v>
      </c>
      <c r="F11" s="12">
        <v>30</v>
      </c>
      <c r="G11" s="12">
        <v>25</v>
      </c>
      <c r="H11" s="13">
        <v>20</v>
      </c>
    </row>
    <row r="12" spans="1:8" ht="12" thickBot="1" x14ac:dyDescent="0.2">
      <c r="A12" s="14" t="s">
        <v>17</v>
      </c>
      <c r="B12" s="15">
        <v>67</v>
      </c>
      <c r="C12" s="16">
        <v>115.3</v>
      </c>
      <c r="D12" s="16">
        <v>75.2</v>
      </c>
      <c r="E12" s="16">
        <v>56</v>
      </c>
      <c r="F12" s="16">
        <v>74.8</v>
      </c>
      <c r="G12" s="16">
        <v>55</v>
      </c>
      <c r="H12" s="17">
        <v>44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ht="11.25" x14ac:dyDescent="0.15">
      <c r="A14" s="18"/>
      <c r="B14" s="125" t="s">
        <v>18</v>
      </c>
      <c r="C14" s="125"/>
      <c r="D14" s="125"/>
      <c r="E14" s="125"/>
      <c r="F14" s="125"/>
      <c r="G14" s="125"/>
      <c r="H14" s="125"/>
    </row>
    <row r="15" spans="1:8" ht="12" thickBot="1" x14ac:dyDescent="0.2">
      <c r="A15" s="18"/>
      <c r="B15" s="4" t="s">
        <v>19</v>
      </c>
      <c r="C15" s="5" t="s">
        <v>20</v>
      </c>
      <c r="D15" s="5" t="s">
        <v>21</v>
      </c>
      <c r="E15" s="5" t="s">
        <v>22</v>
      </c>
      <c r="F15" s="5" t="s">
        <v>23</v>
      </c>
      <c r="G15" s="5" t="s">
        <v>24</v>
      </c>
      <c r="H15" s="6" t="s">
        <v>25</v>
      </c>
    </row>
    <row r="16" spans="1:8" ht="11.25" x14ac:dyDescent="0.15">
      <c r="A16" s="20" t="s">
        <v>8</v>
      </c>
      <c r="B16" s="8">
        <v>8.2100000000000009</v>
      </c>
      <c r="C16" s="9">
        <v>13.632999999999999</v>
      </c>
      <c r="D16" s="9">
        <v>15.458</v>
      </c>
      <c r="E16" s="9">
        <v>18.652000000000001</v>
      </c>
      <c r="F16" s="9">
        <v>20.068999999999999</v>
      </c>
      <c r="G16" s="9">
        <v>21.353000000000002</v>
      </c>
      <c r="H16" s="10">
        <v>21.954999999999998</v>
      </c>
    </row>
    <row r="17" spans="1:8" ht="11.25" x14ac:dyDescent="0.15">
      <c r="A17" s="7" t="s">
        <v>9</v>
      </c>
      <c r="B17" s="4" t="s">
        <v>58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  <c r="H17" s="6" t="s">
        <v>31</v>
      </c>
    </row>
    <row r="18" spans="1:8" ht="11.25" x14ac:dyDescent="0.15">
      <c r="A18" s="7" t="s">
        <v>16</v>
      </c>
      <c r="B18" s="11">
        <v>75</v>
      </c>
      <c r="C18" s="12">
        <v>250</v>
      </c>
      <c r="D18" s="12">
        <v>600</v>
      </c>
      <c r="E18" s="12">
        <v>90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17</v>
      </c>
      <c r="B19" s="15">
        <v>75</v>
      </c>
      <c r="C19" s="16">
        <v>135.80000000000001</v>
      </c>
      <c r="D19" s="16">
        <v>155.80000000000001</v>
      </c>
      <c r="E19" s="16">
        <v>54.7</v>
      </c>
      <c r="F19" s="16">
        <v>47.4</v>
      </c>
      <c r="G19" s="16">
        <v>44.9</v>
      </c>
      <c r="H19" s="17">
        <v>39.1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ht="11.25" x14ac:dyDescent="0.15">
      <c r="A21" s="18"/>
      <c r="B21" s="21"/>
      <c r="C21" s="22"/>
      <c r="D21" s="23"/>
      <c r="E21" s="24"/>
      <c r="F21" s="126" t="s">
        <v>32</v>
      </c>
      <c r="G21" s="126"/>
      <c r="H21" s="126"/>
    </row>
    <row r="22" spans="1:8" ht="12" thickBot="1" x14ac:dyDescent="0.2">
      <c r="A22" s="18"/>
      <c r="B22" s="25" t="s">
        <v>33</v>
      </c>
      <c r="C22" s="25" t="s">
        <v>34</v>
      </c>
      <c r="D22" s="25" t="s">
        <v>35</v>
      </c>
      <c r="E22" s="26" t="s">
        <v>36</v>
      </c>
      <c r="F22" s="4" t="s">
        <v>37</v>
      </c>
      <c r="G22" s="5" t="s">
        <v>38</v>
      </c>
      <c r="H22" s="6" t="s">
        <v>70</v>
      </c>
    </row>
    <row r="23" spans="1:8" ht="11.25" x14ac:dyDescent="0.15">
      <c r="A23" s="20" t="s">
        <v>8</v>
      </c>
      <c r="B23" s="27">
        <v>22.047000000000001</v>
      </c>
      <c r="C23" s="27">
        <v>23.298999999999999</v>
      </c>
      <c r="D23" s="27">
        <v>33.551000000000002</v>
      </c>
      <c r="E23" s="28">
        <v>24.719000000000001</v>
      </c>
      <c r="F23" s="8">
        <v>41.374000000000002</v>
      </c>
      <c r="G23" s="9">
        <v>39.573</v>
      </c>
      <c r="H23" s="10">
        <v>41.32</v>
      </c>
    </row>
    <row r="24" spans="1:8" ht="11.25" x14ac:dyDescent="0.15">
      <c r="A24" s="7" t="s">
        <v>9</v>
      </c>
      <c r="B24" s="25" t="s">
        <v>78</v>
      </c>
      <c r="C24" s="29" t="s">
        <v>46</v>
      </c>
      <c r="D24" s="25" t="s">
        <v>41</v>
      </c>
      <c r="E24" s="26" t="s">
        <v>42</v>
      </c>
      <c r="F24" s="4" t="s">
        <v>43</v>
      </c>
      <c r="G24" s="5" t="s">
        <v>44</v>
      </c>
      <c r="H24" s="6" t="s">
        <v>45</v>
      </c>
    </row>
    <row r="25" spans="1:8" ht="11.25" x14ac:dyDescent="0.15">
      <c r="A25" s="7" t="s">
        <v>16</v>
      </c>
      <c r="B25" s="30">
        <v>20</v>
      </c>
      <c r="C25" s="31">
        <v>20</v>
      </c>
      <c r="D25" s="30">
        <v>12</v>
      </c>
      <c r="E25" s="32">
        <v>15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17</v>
      </c>
      <c r="B26" s="33">
        <v>40.9</v>
      </c>
      <c r="C26" s="34">
        <v>39.6</v>
      </c>
      <c r="D26" s="73">
        <v>33.4</v>
      </c>
      <c r="E26" s="35">
        <v>38.1</v>
      </c>
      <c r="F26" s="36">
        <v>62.4</v>
      </c>
      <c r="G26" s="16">
        <v>25.2</v>
      </c>
      <c r="H26" s="17">
        <v>51.3</v>
      </c>
    </row>
    <row r="27" spans="1:8" ht="12" thickBot="1" x14ac:dyDescent="0.2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15">
      <c r="A28" s="18"/>
      <c r="B28" s="127" t="s">
        <v>73</v>
      </c>
      <c r="C28" s="128"/>
      <c r="D28" s="129"/>
      <c r="E28" s="1"/>
      <c r="F28" s="1"/>
      <c r="G28" s="1"/>
      <c r="H28" s="1"/>
    </row>
    <row r="29" spans="1:8" ht="12" thickBot="1" x14ac:dyDescent="0.2">
      <c r="A29" s="18"/>
      <c r="B29" s="25" t="s">
        <v>59</v>
      </c>
      <c r="C29" s="56" t="s">
        <v>60</v>
      </c>
      <c r="D29" s="56" t="s">
        <v>61</v>
      </c>
      <c r="E29" s="1"/>
      <c r="F29" s="1"/>
      <c r="G29" s="1"/>
      <c r="H29" s="1"/>
    </row>
    <row r="30" spans="1:8" ht="11.25" x14ac:dyDescent="0.15">
      <c r="A30" s="20" t="s">
        <v>8</v>
      </c>
      <c r="B30" s="66">
        <v>32.314999999999998</v>
      </c>
      <c r="C30" s="66">
        <v>48.719000000000001</v>
      </c>
      <c r="D30" s="66">
        <v>43.945999999999998</v>
      </c>
      <c r="E30" s="1"/>
      <c r="F30" s="1"/>
      <c r="G30" s="1"/>
      <c r="H30" s="1"/>
    </row>
    <row r="31" spans="1:8" ht="11.25" x14ac:dyDescent="0.15">
      <c r="A31" s="7" t="s">
        <v>9</v>
      </c>
      <c r="B31" s="25" t="s">
        <v>62</v>
      </c>
      <c r="C31" s="29" t="s">
        <v>63</v>
      </c>
      <c r="D31" s="25" t="s">
        <v>64</v>
      </c>
      <c r="E31" s="1"/>
      <c r="F31" s="1"/>
      <c r="G31" s="1"/>
      <c r="H31" s="1"/>
    </row>
    <row r="32" spans="1:8" ht="11.25" x14ac:dyDescent="0.15">
      <c r="A32" s="7" t="s">
        <v>16</v>
      </c>
      <c r="B32" s="67">
        <v>150</v>
      </c>
      <c r="C32" s="68">
        <v>40</v>
      </c>
      <c r="D32" s="67">
        <v>750</v>
      </c>
      <c r="E32" s="1"/>
      <c r="F32" s="1"/>
      <c r="G32" s="1"/>
      <c r="H32" s="1"/>
    </row>
    <row r="33" spans="1:8" ht="12" thickBot="1" x14ac:dyDescent="0.2">
      <c r="A33" s="14" t="s">
        <v>17</v>
      </c>
      <c r="B33" s="69">
        <v>151.30000000000001</v>
      </c>
      <c r="C33" s="70">
        <v>49.1</v>
      </c>
      <c r="D33" s="71">
        <v>412</v>
      </c>
      <c r="E33" s="1"/>
      <c r="F33" s="1"/>
      <c r="G33" s="1"/>
      <c r="H33" s="1"/>
    </row>
    <row r="34" spans="1:8" ht="11.25" x14ac:dyDescent="0.15">
      <c r="B34" s="1"/>
      <c r="C34" s="1"/>
      <c r="D34" s="1"/>
      <c r="E34" s="1"/>
      <c r="F34" s="1"/>
      <c r="G34" s="1"/>
      <c r="H34" s="1"/>
    </row>
  </sheetData>
  <mergeCells count="4"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52</vt:i4>
      </vt:variant>
    </vt:vector>
  </HeadingPairs>
  <TitlesOfParts>
    <vt:vector size="106" baseType="lpstr">
      <vt:lpstr>2016年・各井戸グラフ</vt:lpstr>
      <vt:lpstr>2016年・全体グラフ</vt:lpstr>
      <vt:lpstr>1月4日</vt:lpstr>
      <vt:lpstr>1月13日</vt:lpstr>
      <vt:lpstr>1月22日</vt:lpstr>
      <vt:lpstr>1月27日</vt:lpstr>
      <vt:lpstr>2月5日</vt:lpstr>
      <vt:lpstr>2月10日</vt:lpstr>
      <vt:lpstr>2月16日</vt:lpstr>
      <vt:lpstr>2月23日</vt:lpstr>
      <vt:lpstr>3月1日</vt:lpstr>
      <vt:lpstr>3月8日</vt:lpstr>
      <vt:lpstr>3月16日</vt:lpstr>
      <vt:lpstr>3月22日</vt:lpstr>
      <vt:lpstr>3月29日</vt:lpstr>
      <vt:lpstr>4月5日</vt:lpstr>
      <vt:lpstr>4月12日</vt:lpstr>
      <vt:lpstr>4月19日</vt:lpstr>
      <vt:lpstr>4月26日</vt:lpstr>
      <vt:lpstr>5月2日</vt:lpstr>
      <vt:lpstr>5月10日</vt:lpstr>
      <vt:lpstr>5月17日</vt:lpstr>
      <vt:lpstr>5月24日</vt:lpstr>
      <vt:lpstr>5月31日</vt:lpstr>
      <vt:lpstr>6月7日</vt:lpstr>
      <vt:lpstr>6月14日</vt:lpstr>
      <vt:lpstr>6月21日</vt:lpstr>
      <vt:lpstr>6月28日</vt:lpstr>
      <vt:lpstr>7月5日</vt:lpstr>
      <vt:lpstr>7月12日</vt:lpstr>
      <vt:lpstr>7月20日</vt:lpstr>
      <vt:lpstr>7月26日</vt:lpstr>
      <vt:lpstr>8月2日</vt:lpstr>
      <vt:lpstr>8月9日</vt:lpstr>
      <vt:lpstr>8月16日</vt:lpstr>
      <vt:lpstr>8月24日</vt:lpstr>
      <vt:lpstr>8月30日</vt:lpstr>
      <vt:lpstr>9月6日</vt:lpstr>
      <vt:lpstr>9月13日</vt:lpstr>
      <vt:lpstr>9月21日</vt:lpstr>
      <vt:lpstr>9月27日</vt:lpstr>
      <vt:lpstr>10月4日</vt:lpstr>
      <vt:lpstr>10月12日</vt:lpstr>
      <vt:lpstr>10月18日</vt:lpstr>
      <vt:lpstr>10月25日</vt:lpstr>
      <vt:lpstr>11月1日</vt:lpstr>
      <vt:lpstr>11月8日</vt:lpstr>
      <vt:lpstr>11月15日</vt:lpstr>
      <vt:lpstr>11月22日</vt:lpstr>
      <vt:lpstr>11月29日</vt:lpstr>
      <vt:lpstr>12月6日</vt:lpstr>
      <vt:lpstr>12月13日</vt:lpstr>
      <vt:lpstr>12月20日</vt:lpstr>
      <vt:lpstr>12月27日</vt:lpstr>
      <vt:lpstr>'10月12日'!Print_Area</vt:lpstr>
      <vt:lpstr>'10月18日'!Print_Area</vt:lpstr>
      <vt:lpstr>'10月25日'!Print_Area</vt:lpstr>
      <vt:lpstr>'10月4日'!Print_Area</vt:lpstr>
      <vt:lpstr>'11月15日'!Print_Area</vt:lpstr>
      <vt:lpstr>'11月1日'!Print_Area</vt:lpstr>
      <vt:lpstr>'11月22日'!Print_Area</vt:lpstr>
      <vt:lpstr>'11月29日'!Print_Area</vt:lpstr>
      <vt:lpstr>'11月8日'!Print_Area</vt:lpstr>
      <vt:lpstr>'12月13日'!Print_Area</vt:lpstr>
      <vt:lpstr>'12月20日'!Print_Area</vt:lpstr>
      <vt:lpstr>'12月27日'!Print_Area</vt:lpstr>
      <vt:lpstr>'12月6日'!Print_Area</vt:lpstr>
      <vt:lpstr>'1月13日'!Print_Area</vt:lpstr>
      <vt:lpstr>'1月22日'!Print_Area</vt:lpstr>
      <vt:lpstr>'1月27日'!Print_Area</vt:lpstr>
      <vt:lpstr>'1月4日'!Print_Area</vt:lpstr>
      <vt:lpstr>'2月10日'!Print_Area</vt:lpstr>
      <vt:lpstr>'2月16日'!Print_Area</vt:lpstr>
      <vt:lpstr>'2月23日'!Print_Area</vt:lpstr>
      <vt:lpstr>'2月5日'!Print_Area</vt:lpstr>
      <vt:lpstr>'3月16日'!Print_Area</vt:lpstr>
      <vt:lpstr>'3月1日'!Print_Area</vt:lpstr>
      <vt:lpstr>'3月22日'!Print_Area</vt:lpstr>
      <vt:lpstr>'3月29日'!Print_Area</vt:lpstr>
      <vt:lpstr>'3月8日'!Print_Area</vt:lpstr>
      <vt:lpstr>'4月12日'!Print_Area</vt:lpstr>
      <vt:lpstr>'4月19日'!Print_Area</vt:lpstr>
      <vt:lpstr>'4月26日'!Print_Area</vt:lpstr>
      <vt:lpstr>'4月5日'!Print_Area</vt:lpstr>
      <vt:lpstr>'5月10日'!Print_Area</vt:lpstr>
      <vt:lpstr>'5月17日'!Print_Area</vt:lpstr>
      <vt:lpstr>'5月24日'!Print_Area</vt:lpstr>
      <vt:lpstr>'5月2日'!Print_Area</vt:lpstr>
      <vt:lpstr>'5月31日'!Print_Area</vt:lpstr>
      <vt:lpstr>'6月14日'!Print_Area</vt:lpstr>
      <vt:lpstr>'6月21日'!Print_Area</vt:lpstr>
      <vt:lpstr>'6月28日'!Print_Area</vt:lpstr>
      <vt:lpstr>'6月7日'!Print_Area</vt:lpstr>
      <vt:lpstr>'7月12日'!Print_Area</vt:lpstr>
      <vt:lpstr>'7月20日'!Print_Area</vt:lpstr>
      <vt:lpstr>'7月26日'!Print_Area</vt:lpstr>
      <vt:lpstr>'7月5日'!Print_Area</vt:lpstr>
      <vt:lpstr>'8月16日'!Print_Area</vt:lpstr>
      <vt:lpstr>'8月24日'!Print_Area</vt:lpstr>
      <vt:lpstr>'8月2日'!Print_Area</vt:lpstr>
      <vt:lpstr>'8月30日'!Print_Area</vt:lpstr>
      <vt:lpstr>'8月9日'!Print_Area</vt:lpstr>
      <vt:lpstr>'9月13日'!Print_Area</vt:lpstr>
      <vt:lpstr>'9月21日'!Print_Area</vt:lpstr>
      <vt:lpstr>'9月27日'!Print_Area</vt:lpstr>
      <vt:lpstr>'9月6日'!Print_Area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2016-12-28T03:29:40Z</cp:lastPrinted>
  <dcterms:created xsi:type="dcterms:W3CDTF">2013-01-05T19:07:07Z</dcterms:created>
  <dcterms:modified xsi:type="dcterms:W3CDTF">2022-12-08T04:53:17Z</dcterms:modified>
</cp:coreProperties>
</file>