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ml.chartshapes+xml"/>
  <Override PartName="/xl/charts/chart1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6905" windowHeight="11790"/>
  </bookViews>
  <sheets>
    <sheet name="2017年・各井戸グラフ" sheetId="82" r:id="rId1"/>
    <sheet name="2017年・全体グラフ" sheetId="81" r:id="rId2"/>
    <sheet name="1月5日" sheetId="175" r:id="rId3"/>
    <sheet name="1月11日" sheetId="176" r:id="rId4"/>
    <sheet name="1月17日" sheetId="177" r:id="rId5"/>
    <sheet name="1月24日" sheetId="178" r:id="rId6"/>
    <sheet name="1月31日" sheetId="179" r:id="rId7"/>
    <sheet name="2月7日" sheetId="180" r:id="rId8"/>
    <sheet name="2月14日" sheetId="181" r:id="rId9"/>
    <sheet name="2月21日" sheetId="182" r:id="rId10"/>
    <sheet name="2月28日" sheetId="183" r:id="rId11"/>
    <sheet name="3月7日" sheetId="184" r:id="rId12"/>
    <sheet name="3月14日" sheetId="185" r:id="rId13"/>
    <sheet name="3月22日" sheetId="186" r:id="rId14"/>
    <sheet name="3月28日" sheetId="187" r:id="rId15"/>
    <sheet name="4月4日" sheetId="188" r:id="rId16"/>
    <sheet name="4月11日" sheetId="189" r:id="rId17"/>
    <sheet name="4月18日" sheetId="190" r:id="rId18"/>
    <sheet name="4月25日" sheetId="191" r:id="rId19"/>
    <sheet name="5月2日" sheetId="192" r:id="rId20"/>
    <sheet name="5月9日" sheetId="193" r:id="rId21"/>
    <sheet name="5月16日" sheetId="194" r:id="rId22"/>
    <sheet name="5月23日" sheetId="195" r:id="rId23"/>
    <sheet name="5月30日" sheetId="196" r:id="rId24"/>
    <sheet name="6月6日" sheetId="197" r:id="rId25"/>
    <sheet name="6月13日" sheetId="198" r:id="rId26"/>
    <sheet name="6月20日" sheetId="199" r:id="rId27"/>
    <sheet name="6月27日" sheetId="200" r:id="rId28"/>
    <sheet name="7月4日" sheetId="201" r:id="rId29"/>
    <sheet name="7月11日" sheetId="202" r:id="rId30"/>
    <sheet name="7月19日" sheetId="203" r:id="rId31"/>
    <sheet name="7月25日" sheetId="204" r:id="rId32"/>
    <sheet name="8月1日" sheetId="205" r:id="rId33"/>
    <sheet name="8月8日" sheetId="206" r:id="rId34"/>
    <sheet name="8月15日" sheetId="207" r:id="rId35"/>
    <sheet name="8月22日" sheetId="208" r:id="rId36"/>
    <sheet name="8月31日" sheetId="209" r:id="rId37"/>
    <sheet name="9月5日" sheetId="210" r:id="rId38"/>
    <sheet name="9月12日" sheetId="211" r:id="rId39"/>
    <sheet name="9月20日" sheetId="212" r:id="rId40"/>
    <sheet name="9月25日" sheetId="213" r:id="rId41"/>
    <sheet name="10月3日" sheetId="214" r:id="rId42"/>
    <sheet name="10月12日" sheetId="215" r:id="rId43"/>
    <sheet name="10月17日" sheetId="216" r:id="rId44"/>
    <sheet name="10月25日" sheetId="217" r:id="rId45"/>
    <sheet name="10月31日" sheetId="218" r:id="rId46"/>
    <sheet name="11月7日" sheetId="219" r:id="rId47"/>
    <sheet name="11月14日" sheetId="220" r:id="rId48"/>
    <sheet name="11月21日" sheetId="221" r:id="rId49"/>
    <sheet name="11月28日" sheetId="222" r:id="rId50"/>
    <sheet name="12月5日" sheetId="223" r:id="rId51"/>
    <sheet name="12月13日" sheetId="224" r:id="rId52"/>
    <sheet name="12月20日" sheetId="225" r:id="rId53"/>
    <sheet name="12月27日" sheetId="226" r:id="rId54"/>
  </sheets>
  <definedNames>
    <definedName name="_xlnm.Print_Area" localSheetId="42">'10月12日'!$A$7:$H$35</definedName>
    <definedName name="_xlnm.Print_Area" localSheetId="43">'10月17日'!$A$7:$H$35</definedName>
    <definedName name="_xlnm.Print_Area" localSheetId="44">'10月25日'!$A$7:$H$35</definedName>
    <definedName name="_xlnm.Print_Area" localSheetId="45">'10月31日'!$A$7:$H$35</definedName>
    <definedName name="_xlnm.Print_Area" localSheetId="41">'10月3日'!$A$7:$H$35</definedName>
    <definedName name="_xlnm.Print_Area" localSheetId="47">'11月14日'!$A$7:$H$35</definedName>
    <definedName name="_xlnm.Print_Area" localSheetId="48">'11月21日'!$A$7:$H$35</definedName>
    <definedName name="_xlnm.Print_Area" localSheetId="49">'11月28日'!$A$7:$H$35</definedName>
    <definedName name="_xlnm.Print_Area" localSheetId="46">'11月7日'!$A$7:$H$35</definedName>
    <definedName name="_xlnm.Print_Area" localSheetId="51">'12月13日'!$A$7:$H$35</definedName>
    <definedName name="_xlnm.Print_Area" localSheetId="52">'12月20日'!$A$7:$H$35</definedName>
    <definedName name="_xlnm.Print_Area" localSheetId="53">'12月27日'!$A$7:$H$35</definedName>
    <definedName name="_xlnm.Print_Area" localSheetId="50">'12月5日'!$A$7:$H$35</definedName>
    <definedName name="_xlnm.Print_Area" localSheetId="3">'1月11日'!$A$7:$H$35</definedName>
    <definedName name="_xlnm.Print_Area" localSheetId="4">'1月17日'!$A$7:$H$35</definedName>
    <definedName name="_xlnm.Print_Area" localSheetId="5">'1月24日'!$A$7:$H$35</definedName>
    <definedName name="_xlnm.Print_Area" localSheetId="6">'1月31日'!$A$7:$H$35</definedName>
    <definedName name="_xlnm.Print_Area" localSheetId="2">'1月5日'!$A$7:$H$35</definedName>
    <definedName name="_xlnm.Print_Area" localSheetId="8">'2月14日'!$A$7:$H$35</definedName>
    <definedName name="_xlnm.Print_Area" localSheetId="9">'2月21日'!$A$7:$H$35</definedName>
    <definedName name="_xlnm.Print_Area" localSheetId="10">'2月28日'!$A$7:$H$35</definedName>
    <definedName name="_xlnm.Print_Area" localSheetId="7">'2月7日'!$A$7:$H$35</definedName>
    <definedName name="_xlnm.Print_Area" localSheetId="12">'3月14日'!$A$7:$H$35</definedName>
    <definedName name="_xlnm.Print_Area" localSheetId="13">'3月22日'!$A$7:$H$35</definedName>
    <definedName name="_xlnm.Print_Area" localSheetId="14">'3月28日'!$A$7:$H$35</definedName>
    <definedName name="_xlnm.Print_Area" localSheetId="11">'3月7日'!$A$7:$H$35</definedName>
    <definedName name="_xlnm.Print_Area" localSheetId="16">'4月11日'!$A$7:$H$35</definedName>
    <definedName name="_xlnm.Print_Area" localSheetId="17">'4月18日'!$A$7:$H$35</definedName>
    <definedName name="_xlnm.Print_Area" localSheetId="18">'4月25日'!$A$7:$H$35</definedName>
    <definedName name="_xlnm.Print_Area" localSheetId="15">'4月4日'!$A$7:$H$35</definedName>
    <definedName name="_xlnm.Print_Area" localSheetId="21">'5月16日'!$A$7:$H$35</definedName>
    <definedName name="_xlnm.Print_Area" localSheetId="22">'5月23日'!$A$7:$H$35</definedName>
    <definedName name="_xlnm.Print_Area" localSheetId="19">'5月2日'!$A$7:$H$35</definedName>
    <definedName name="_xlnm.Print_Area" localSheetId="23">'5月30日'!$A$7:$H$35</definedName>
    <definedName name="_xlnm.Print_Area" localSheetId="20">'5月9日'!$A$7:$H$35</definedName>
    <definedName name="_xlnm.Print_Area" localSheetId="25">'6月13日'!$A$7:$H$35</definedName>
    <definedName name="_xlnm.Print_Area" localSheetId="26">'6月20日'!$A$7:$H$35</definedName>
    <definedName name="_xlnm.Print_Area" localSheetId="27">'6月27日'!$A$7:$H$35</definedName>
    <definedName name="_xlnm.Print_Area" localSheetId="24">'6月6日'!$A$7:$H$35</definedName>
    <definedName name="_xlnm.Print_Area" localSheetId="29">'7月11日'!$A$7:$H$35</definedName>
    <definedName name="_xlnm.Print_Area" localSheetId="30">'7月19日'!$A$7:$H$35</definedName>
    <definedName name="_xlnm.Print_Area" localSheetId="31">'7月25日'!$A$7:$H$35</definedName>
    <definedName name="_xlnm.Print_Area" localSheetId="28">'7月4日'!$A$7:$H$35</definedName>
    <definedName name="_xlnm.Print_Area" localSheetId="34">'8月15日'!$A$7:$H$35</definedName>
    <definedName name="_xlnm.Print_Area" localSheetId="32">'8月1日'!$A$7:$H$35</definedName>
    <definedName name="_xlnm.Print_Area" localSheetId="35">'8月22日'!$A$7:$H$35</definedName>
    <definedName name="_xlnm.Print_Area" localSheetId="36">'8月31日'!$A$7:$H$35</definedName>
    <definedName name="_xlnm.Print_Area" localSheetId="33">'8月8日'!$A$7:$H$35</definedName>
    <definedName name="_xlnm.Print_Area" localSheetId="38">'9月12日'!$A$7:$H$35</definedName>
    <definedName name="_xlnm.Print_Area" localSheetId="39">'9月20日'!$A$7:$H$35</definedName>
    <definedName name="_xlnm.Print_Area" localSheetId="40">'9月25日'!$A$7:$H$35</definedName>
    <definedName name="_xlnm.Print_Area" localSheetId="37">'9月5日'!$A$7:$H$35</definedName>
  </definedNames>
  <calcPr calcId="152511"/>
</workbook>
</file>

<file path=xl/calcChain.xml><?xml version="1.0" encoding="utf-8"?>
<calcChain xmlns="http://schemas.openxmlformats.org/spreadsheetml/2006/main">
  <c r="B54" i="81" l="1"/>
  <c r="B53" i="81"/>
  <c r="B48" i="81"/>
  <c r="B43" i="81"/>
  <c r="B38" i="81"/>
  <c r="B36" i="81"/>
  <c r="B25" i="81"/>
  <c r="B20" i="81"/>
  <c r="B18" i="81"/>
  <c r="B37" i="81"/>
  <c r="B3" i="81"/>
  <c r="B11" i="81"/>
  <c r="B12" i="81"/>
  <c r="B54" i="82"/>
  <c r="B53" i="82"/>
  <c r="B43" i="82"/>
  <c r="B48" i="82"/>
  <c r="B33" i="82"/>
  <c r="B30" i="82"/>
  <c r="B32" i="82"/>
  <c r="B19" i="82"/>
  <c r="B13" i="82"/>
  <c r="B18" i="82"/>
  <c r="B4" i="82"/>
  <c r="B10" i="82"/>
  <c r="B16" i="82"/>
  <c r="AH4" i="82"/>
  <c r="BE48" i="81"/>
  <c r="AO5" i="82"/>
  <c r="BK7" i="82"/>
  <c r="AG54" i="82"/>
  <c r="BE23" i="81"/>
  <c r="BD20" i="81"/>
  <c r="AU39" i="81"/>
  <c r="AJ25" i="82"/>
  <c r="BO51" i="82"/>
  <c r="BB43" i="81"/>
  <c r="BE31" i="82"/>
  <c r="BA48" i="81"/>
  <c r="BD21" i="82"/>
  <c r="BL3" i="82"/>
  <c r="BL46" i="81"/>
  <c r="BU7" i="81"/>
  <c r="AW53" i="81"/>
  <c r="AU4" i="82"/>
  <c r="AB17" i="81"/>
  <c r="AX3" i="81"/>
  <c r="AC50" i="81"/>
  <c r="BA4" i="81"/>
  <c r="AT14" i="82"/>
  <c r="AP20" i="82"/>
  <c r="AB7" i="81"/>
  <c r="BV12" i="81"/>
  <c r="AP3" i="81"/>
  <c r="AW5" i="82"/>
  <c r="BE5" i="81"/>
  <c r="BB23" i="82"/>
  <c r="BM11" i="82"/>
  <c r="BO12" i="82"/>
  <c r="BC45" i="81"/>
  <c r="AG37" i="81"/>
  <c r="BD40" i="81"/>
  <c r="BB38" i="82"/>
  <c r="BP18" i="81"/>
  <c r="BN33" i="81"/>
  <c r="AS47" i="81"/>
  <c r="BB16" i="82"/>
  <c r="BD32" i="81"/>
  <c r="BF52" i="81"/>
  <c r="AT4" i="82"/>
  <c r="BS20" i="82"/>
  <c r="BH37" i="82"/>
  <c r="AF19" i="81"/>
  <c r="AY12" i="82"/>
  <c r="BT7" i="81"/>
  <c r="BN19" i="82"/>
  <c r="AS36" i="81"/>
  <c r="AX23" i="81"/>
  <c r="BQ32" i="81"/>
  <c r="BA22" i="81"/>
  <c r="AG11" i="82"/>
  <c r="BR26" i="81"/>
  <c r="AV52" i="82"/>
  <c r="AF50" i="82"/>
  <c r="BK26" i="81"/>
  <c r="BR5" i="81"/>
  <c r="AA9" i="81"/>
  <c r="AJ28" i="81"/>
  <c r="BO11" i="82"/>
  <c r="AS33" i="81"/>
  <c r="BI48" i="81"/>
  <c r="BB53" i="82"/>
  <c r="AW19" i="82"/>
  <c r="BJ49" i="82"/>
  <c r="BC41" i="82"/>
  <c r="AB13" i="82"/>
  <c r="AU52" i="82"/>
  <c r="AE50" i="81"/>
  <c r="BO18" i="81"/>
  <c r="BA8" i="81"/>
  <c r="AJ6" i="82"/>
  <c r="AS29" i="82"/>
  <c r="BF51" i="81"/>
  <c r="BH5" i="82"/>
  <c r="BM54" i="82"/>
  <c r="BR51" i="81"/>
  <c r="AB38" i="82"/>
  <c r="BB5" i="81"/>
  <c r="AZ34" i="82"/>
  <c r="BT48" i="82"/>
  <c r="AI41" i="82"/>
  <c r="AG8" i="82"/>
  <c r="BV20" i="82"/>
  <c r="AE36" i="82"/>
  <c r="AF32" i="81"/>
  <c r="BU10" i="81"/>
  <c r="BB40" i="81"/>
  <c r="BG44" i="81"/>
  <c r="BI40" i="82"/>
  <c r="AV32" i="82"/>
  <c r="BI12" i="81"/>
  <c r="BL35" i="82"/>
  <c r="AC34" i="81"/>
  <c r="AO26" i="81"/>
  <c r="AE43" i="82"/>
  <c r="AV8" i="81"/>
  <c r="AY14" i="81"/>
  <c r="B50" i="81"/>
  <c r="B49" i="81"/>
  <c r="B44" i="81"/>
  <c r="B39" i="81"/>
  <c r="B34" i="81"/>
  <c r="B32" i="81"/>
  <c r="B21" i="81"/>
  <c r="B33" i="81"/>
  <c r="B13" i="81"/>
  <c r="B10" i="81"/>
  <c r="B23" i="81"/>
  <c r="B8" i="81"/>
  <c r="B16" i="81"/>
  <c r="B50" i="82"/>
  <c r="B49" i="82"/>
  <c r="B40" i="82"/>
  <c r="B44" i="82"/>
  <c r="B52" i="82"/>
  <c r="B26" i="82"/>
  <c r="B31" i="82"/>
  <c r="B25" i="82"/>
  <c r="B5" i="82"/>
  <c r="B15" i="82"/>
  <c r="B29" i="82"/>
  <c r="B6" i="82"/>
  <c r="B11" i="82"/>
  <c r="BG7" i="81"/>
  <c r="BK44" i="82"/>
  <c r="AI42" i="82"/>
  <c r="AM23" i="81"/>
  <c r="BH53" i="81"/>
  <c r="AZ29" i="81"/>
  <c r="AD16" i="82"/>
  <c r="AR9" i="82"/>
  <c r="BN8" i="82"/>
  <c r="BI33" i="81"/>
  <c r="AV3" i="82"/>
  <c r="BF6" i="81"/>
  <c r="BA16" i="81"/>
  <c r="BV39" i="81"/>
  <c r="BS44" i="82"/>
  <c r="BB40" i="82"/>
  <c r="BN46" i="81"/>
  <c r="AS37" i="81"/>
  <c r="BR14" i="81"/>
  <c r="BO48" i="81"/>
  <c r="BG15" i="81"/>
  <c r="BA9" i="81"/>
  <c r="AJ19" i="82"/>
  <c r="AM13" i="82"/>
  <c r="AJ15" i="81"/>
  <c r="BP26" i="82"/>
  <c r="AT19" i="81"/>
  <c r="BS5" i="81"/>
  <c r="AM8" i="82"/>
  <c r="BJ51" i="82"/>
  <c r="AJ52" i="81"/>
  <c r="BS32" i="81"/>
  <c r="AE46" i="82"/>
  <c r="AL40" i="82"/>
  <c r="AA51" i="81"/>
  <c r="BM33" i="82"/>
  <c r="BG17" i="81"/>
  <c r="AI4" i="82"/>
  <c r="AY8" i="82"/>
  <c r="AO10" i="81"/>
  <c r="AS17" i="81"/>
  <c r="AV41" i="81"/>
  <c r="BD54" i="82"/>
  <c r="BS35" i="81"/>
  <c r="AP4" i="82"/>
  <c r="AV33" i="82"/>
  <c r="AI27" i="82"/>
  <c r="BP25" i="81"/>
  <c r="AQ53" i="82"/>
  <c r="AL42" i="81"/>
  <c r="AP15" i="81"/>
  <c r="BD24" i="82"/>
  <c r="AP13" i="81"/>
  <c r="AS28" i="81"/>
  <c r="BO52" i="82"/>
  <c r="AG50" i="82"/>
  <c r="AQ21" i="82"/>
  <c r="AV19" i="81"/>
  <c r="AT24" i="81"/>
  <c r="AL35" i="81"/>
  <c r="AP26" i="82"/>
  <c r="AA6" i="82"/>
  <c r="AX9" i="82"/>
  <c r="AN36" i="82"/>
  <c r="AI4" i="81"/>
  <c r="BH12" i="81"/>
  <c r="BN21" i="81"/>
  <c r="AI43" i="81"/>
  <c r="AZ40" i="81"/>
  <c r="BJ9" i="82"/>
  <c r="BJ51" i="81"/>
  <c r="AT42" i="82"/>
  <c r="AB46" i="82"/>
  <c r="AT43" i="81"/>
  <c r="BD23" i="82"/>
  <c r="AC30" i="82"/>
  <c r="BN37" i="81"/>
  <c r="BV23" i="82"/>
  <c r="AH23" i="82"/>
  <c r="AE17" i="82"/>
  <c r="AN53" i="82"/>
  <c r="AO32" i="82"/>
  <c r="BE12" i="81"/>
  <c r="AE49" i="81"/>
  <c r="AN24" i="82"/>
  <c r="BO32" i="82"/>
  <c r="AT11" i="81"/>
  <c r="AE11" i="82"/>
  <c r="BT27" i="82"/>
  <c r="AT25" i="81"/>
  <c r="BL52" i="81"/>
  <c r="BB7" i="81"/>
  <c r="AN46" i="81"/>
  <c r="BL13" i="81"/>
  <c r="BA5" i="81"/>
  <c r="BS38" i="82"/>
  <c r="BA53" i="81"/>
  <c r="AI11" i="81"/>
  <c r="AN26" i="81"/>
  <c r="BP32" i="81"/>
  <c r="AK48" i="82"/>
  <c r="B46" i="81"/>
  <c r="B45" i="81"/>
  <c r="B51" i="81"/>
  <c r="B35" i="81"/>
  <c r="B29" i="81"/>
  <c r="B31" i="81"/>
  <c r="B41" i="81"/>
  <c r="B24" i="81"/>
  <c r="B9" i="81"/>
  <c r="B7" i="81"/>
  <c r="B17" i="81"/>
  <c r="B28" i="81"/>
  <c r="B6" i="81"/>
  <c r="B46" i="82"/>
  <c r="B51" i="82"/>
  <c r="B39" i="82"/>
  <c r="B41" i="82"/>
  <c r="B45" i="82"/>
  <c r="B38" i="82"/>
  <c r="B27" i="82"/>
  <c r="B20" i="82"/>
  <c r="B24" i="82"/>
  <c r="B12" i="82"/>
  <c r="B28" i="82"/>
  <c r="B9" i="82"/>
  <c r="B7" i="82"/>
  <c r="AS41" i="82"/>
  <c r="AA44" i="81"/>
  <c r="BG3" i="82"/>
  <c r="AR40" i="81"/>
  <c r="BF25" i="81"/>
  <c r="AJ51" i="81"/>
  <c r="AH50" i="81"/>
  <c r="AH13" i="81"/>
  <c r="AK10" i="81"/>
  <c r="AK27" i="82"/>
  <c r="AU18" i="82"/>
  <c r="BL44" i="82"/>
  <c r="BF18" i="82"/>
  <c r="BO25" i="81"/>
  <c r="BL7" i="81"/>
  <c r="BH24" i="82"/>
  <c r="BO24" i="81"/>
  <c r="AP52" i="81"/>
  <c r="BV52" i="81"/>
  <c r="BF17" i="81"/>
  <c r="BG48" i="81"/>
  <c r="BB17" i="82"/>
  <c r="AD6" i="82"/>
  <c r="BR30" i="81"/>
  <c r="AN49" i="81"/>
  <c r="BO21" i="81"/>
  <c r="AR31" i="82"/>
  <c r="AP14" i="81"/>
  <c r="AQ18" i="82"/>
  <c r="BH53" i="82"/>
  <c r="AE4" i="81"/>
  <c r="BN27" i="82"/>
  <c r="AX54" i="82"/>
  <c r="AL6" i="81"/>
  <c r="BA39" i="82"/>
  <c r="AM15" i="81"/>
  <c r="BE34" i="81"/>
  <c r="BE36" i="82"/>
  <c r="AK30" i="82"/>
  <c r="AX24" i="82"/>
  <c r="BQ39" i="82"/>
  <c r="AA37" i="82"/>
  <c r="BB29" i="81"/>
  <c r="AU21" i="81"/>
  <c r="AF40" i="82"/>
  <c r="AA25" i="82"/>
  <c r="AU37" i="81"/>
  <c r="AE38" i="81"/>
  <c r="AG46" i="81"/>
  <c r="BF12" i="82"/>
  <c r="AF46" i="82"/>
  <c r="BE43" i="82"/>
  <c r="AH12" i="82"/>
  <c r="AM32" i="82"/>
  <c r="AJ42" i="81"/>
  <c r="BL40" i="82"/>
  <c r="AL41" i="81"/>
  <c r="BB24" i="81"/>
  <c r="BJ45" i="81"/>
  <c r="BP20" i="82"/>
  <c r="BH3" i="81"/>
  <c r="BQ22" i="81"/>
  <c r="AC39" i="82"/>
  <c r="BF9" i="82"/>
  <c r="AJ50" i="82"/>
  <c r="AC14" i="81"/>
  <c r="BU10" i="82"/>
  <c r="AH45" i="82"/>
  <c r="AE23" i="82"/>
  <c r="AV48" i="81"/>
  <c r="AO7" i="82"/>
  <c r="BH13" i="82"/>
  <c r="AP34" i="82"/>
  <c r="BM48" i="81"/>
  <c r="AS8" i="81"/>
  <c r="BS10" i="82"/>
  <c r="AA19" i="82"/>
  <c r="AT3" i="82"/>
  <c r="BS51" i="82"/>
  <c r="AT13" i="81"/>
  <c r="BQ35" i="81"/>
  <c r="AD15" i="82"/>
  <c r="AZ44" i="82"/>
  <c r="BH32" i="82"/>
  <c r="AJ29" i="82"/>
  <c r="AP19" i="81"/>
  <c r="BS13" i="82"/>
  <c r="BS24" i="82"/>
  <c r="AA16" i="81"/>
  <c r="BL33" i="81"/>
  <c r="AH32" i="82"/>
  <c r="AB48" i="82"/>
  <c r="BV33" i="82"/>
  <c r="BA46" i="81"/>
  <c r="AA15" i="82"/>
  <c r="BK33" i="82"/>
  <c r="AH44" i="81"/>
  <c r="BC50" i="81"/>
  <c r="BS50" i="82"/>
  <c r="AY30" i="82"/>
  <c r="AA18" i="81"/>
  <c r="B42" i="81"/>
  <c r="B40" i="81"/>
  <c r="B5" i="81"/>
  <c r="B19" i="81"/>
  <c r="B37" i="82"/>
  <c r="B17" i="82"/>
  <c r="B22" i="82"/>
  <c r="BT53" i="81"/>
  <c r="BB32" i="81"/>
  <c r="BE17" i="82"/>
  <c r="AV12" i="81"/>
  <c r="BU25" i="82"/>
  <c r="AE12" i="81"/>
  <c r="AU36" i="82"/>
  <c r="BN22" i="81"/>
  <c r="BU33" i="82"/>
  <c r="BM31" i="81"/>
  <c r="AJ24" i="81"/>
  <c r="AO51" i="81"/>
  <c r="BL5" i="81"/>
  <c r="BC32" i="82"/>
  <c r="BG3" i="81"/>
  <c r="BU18" i="81"/>
  <c r="AH14" i="81"/>
  <c r="AO20" i="82"/>
  <c r="AL32" i="82"/>
  <c r="AY43" i="82"/>
  <c r="BM30" i="82"/>
  <c r="BI41" i="82"/>
  <c r="AL16" i="81"/>
  <c r="BK27" i="81"/>
  <c r="AA45" i="82"/>
  <c r="AE24" i="81"/>
  <c r="BT40" i="82"/>
  <c r="AK25" i="82"/>
  <c r="AL27" i="82"/>
  <c r="AX28" i="81"/>
  <c r="BR35" i="81"/>
  <c r="BU53" i="82"/>
  <c r="AX6" i="82"/>
  <c r="BM44" i="81"/>
  <c r="AJ27" i="82"/>
  <c r="AV24" i="81"/>
  <c r="AH38" i="81"/>
  <c r="BM17" i="82"/>
  <c r="BR48" i="81"/>
  <c r="BR36" i="81"/>
  <c r="BD20" i="82"/>
  <c r="BA3" i="81"/>
  <c r="AQ36" i="82"/>
  <c r="BP10" i="81"/>
  <c r="BH20" i="82"/>
  <c r="AI44" i="81"/>
  <c r="AC53" i="82"/>
  <c r="BU21" i="82"/>
  <c r="AZ53" i="82"/>
  <c r="BH35" i="82"/>
  <c r="AF50" i="81"/>
  <c r="AS9" i="81"/>
  <c r="AU44" i="82"/>
  <c r="AC18" i="82"/>
  <c r="AY22" i="82"/>
  <c r="AK19" i="81"/>
  <c r="BR18" i="81"/>
  <c r="AU34" i="81"/>
  <c r="AL43" i="82"/>
  <c r="AH25" i="82"/>
  <c r="BA12" i="81"/>
  <c r="AD13" i="81"/>
  <c r="BJ39" i="81"/>
  <c r="AT50" i="81"/>
  <c r="AP34" i="81"/>
  <c r="AZ27" i="82"/>
  <c r="AW22" i="82"/>
  <c r="BG32" i="82"/>
  <c r="AQ42" i="82"/>
  <c r="BB33" i="81"/>
  <c r="BL37" i="82"/>
  <c r="AI18" i="82"/>
  <c r="BT31" i="81"/>
  <c r="BN42" i="81"/>
  <c r="AA31" i="81"/>
  <c r="AY6" i="81"/>
  <c r="AQ4" i="81"/>
  <c r="BD39" i="82"/>
  <c r="AT45" i="81"/>
  <c r="AE18" i="82"/>
  <c r="BV35" i="82"/>
  <c r="AI10" i="82"/>
  <c r="AD26" i="81"/>
  <c r="AS31" i="82"/>
  <c r="AW4" i="82"/>
  <c r="AV44" i="82"/>
  <c r="BO10" i="82"/>
  <c r="BG13" i="82"/>
  <c r="AC8" i="82"/>
  <c r="AE30" i="81"/>
  <c r="AY27" i="82"/>
  <c r="BI14" i="82"/>
  <c r="AC45" i="81"/>
  <c r="AK43" i="82"/>
  <c r="BJ8" i="82"/>
  <c r="BQ48" i="82"/>
  <c r="AA43" i="81"/>
  <c r="AL20" i="82"/>
  <c r="AE25" i="81"/>
  <c r="AP41" i="81"/>
  <c r="AV16" i="82"/>
  <c r="BF3" i="81"/>
  <c r="AQ20" i="82"/>
  <c r="AB18" i="82"/>
  <c r="BA16" i="82"/>
  <c r="BT30" i="82"/>
  <c r="BR39" i="81"/>
  <c r="BT41" i="81"/>
  <c r="AC45" i="82"/>
  <c r="BN7" i="82"/>
  <c r="BU23" i="81"/>
  <c r="BM23" i="81"/>
  <c r="BG20" i="82"/>
  <c r="BA54" i="81"/>
  <c r="AQ35" i="81"/>
  <c r="BN24" i="82"/>
  <c r="AW12" i="81"/>
  <c r="BA50" i="82"/>
  <c r="AD39" i="81"/>
  <c r="AU27" i="82"/>
  <c r="BC14" i="81"/>
  <c r="B52" i="81"/>
  <c r="B27" i="81"/>
  <c r="B4" i="81"/>
  <c r="B42" i="82"/>
  <c r="B36" i="82"/>
  <c r="B21" i="82"/>
  <c r="B3" i="82"/>
  <c r="AK44" i="82"/>
  <c r="AB5" i="81"/>
  <c r="BK34" i="81"/>
  <c r="AQ50" i="81"/>
  <c r="BE33" i="82"/>
  <c r="BI19" i="81"/>
  <c r="BG46" i="81"/>
  <c r="AA32" i="82"/>
  <c r="AO27" i="81"/>
  <c r="AX20" i="81"/>
  <c r="BN12" i="82"/>
  <c r="BV7" i="82"/>
  <c r="AQ6" i="82"/>
  <c r="AB33" i="82"/>
  <c r="AY53" i="81"/>
  <c r="BA27" i="81"/>
  <c r="BR23" i="81"/>
  <c r="AO50" i="82"/>
  <c r="BT53" i="82"/>
  <c r="BL35" i="81"/>
  <c r="BG5" i="82"/>
  <c r="BH51" i="81"/>
  <c r="AA18" i="82"/>
  <c r="AL9" i="81"/>
  <c r="AB20" i="81"/>
  <c r="AD47" i="82"/>
  <c r="AX45" i="81"/>
  <c r="AD34" i="81"/>
  <c r="BD51" i="82"/>
  <c r="AD44" i="81"/>
  <c r="BQ19" i="81"/>
  <c r="BK9" i="81"/>
  <c r="AD24" i="81"/>
  <c r="BV48" i="81"/>
  <c r="AT34" i="81"/>
  <c r="BL36" i="82"/>
  <c r="AZ32" i="82"/>
  <c r="BJ48" i="81"/>
  <c r="BV30" i="82"/>
  <c r="AI26" i="81"/>
  <c r="AC21" i="82"/>
  <c r="AW11" i="82"/>
  <c r="AO4" i="81"/>
  <c r="AT43" i="82"/>
  <c r="AA53" i="82"/>
  <c r="BT29" i="82"/>
  <c r="AW31" i="81"/>
  <c r="AD7" i="81"/>
  <c r="AY17" i="81"/>
  <c r="BA7" i="81"/>
  <c r="BS4" i="82"/>
  <c r="BR15" i="81"/>
  <c r="AZ8" i="82"/>
  <c r="AG29" i="81"/>
  <c r="AL44" i="81"/>
  <c r="BG19" i="81"/>
  <c r="AK51" i="82"/>
  <c r="AW3" i="82"/>
  <c r="BP21" i="81"/>
  <c r="BD32" i="82"/>
  <c r="AC4" i="82"/>
  <c r="AO16" i="81"/>
  <c r="BP7" i="81"/>
  <c r="BB27" i="82"/>
  <c r="BV45" i="82"/>
  <c r="BL19" i="81"/>
  <c r="BH3" i="82"/>
  <c r="AU44" i="81"/>
  <c r="AS41" i="81"/>
  <c r="BL9" i="82"/>
  <c r="BP6" i="81"/>
  <c r="BJ13" i="81"/>
  <c r="BF29" i="82"/>
  <c r="AE29" i="81"/>
  <c r="BT15" i="81"/>
  <c r="AC43" i="81"/>
  <c r="BK48" i="81"/>
  <c r="AU7" i="82"/>
  <c r="AK41" i="82"/>
  <c r="AW15" i="82"/>
  <c r="BL54" i="82"/>
  <c r="BE6" i="81"/>
  <c r="AX13" i="82"/>
  <c r="AW4" i="81"/>
  <c r="BI28" i="82"/>
  <c r="AK11" i="81"/>
  <c r="AT36" i="81"/>
  <c r="BK54" i="82"/>
  <c r="BF42" i="82"/>
  <c r="AV27" i="82"/>
  <c r="BN27" i="81"/>
  <c r="BR45" i="82"/>
  <c r="BB30" i="82"/>
  <c r="AR47" i="81"/>
  <c r="BR4" i="81"/>
  <c r="AI3" i="82"/>
  <c r="BU20" i="82"/>
  <c r="BS16" i="82"/>
  <c r="BO20" i="82"/>
  <c r="BI51" i="82"/>
  <c r="BV24" i="82"/>
  <c r="AA3" i="82"/>
  <c r="AN28" i="81"/>
  <c r="AG42" i="82"/>
  <c r="BQ50" i="81"/>
  <c r="AZ22" i="82"/>
  <c r="AK23" i="82"/>
  <c r="AY45" i="82"/>
  <c r="AP42" i="81"/>
  <c r="AL10" i="81"/>
  <c r="BP30" i="81"/>
  <c r="AC20" i="82"/>
  <c r="AF27" i="82"/>
  <c r="AQ4" i="82"/>
  <c r="BJ13" i="82"/>
  <c r="AV6" i="82"/>
  <c r="BI10" i="82"/>
  <c r="AE3" i="81"/>
  <c r="BO28" i="82"/>
  <c r="BG43" i="82"/>
  <c r="B30" i="81"/>
  <c r="B22" i="81"/>
  <c r="B15" i="81"/>
  <c r="B35" i="82"/>
  <c r="B23" i="82"/>
  <c r="B14" i="82"/>
  <c r="BN54" i="81"/>
  <c r="BA34" i="82"/>
  <c r="BA29" i="82"/>
  <c r="AL19" i="81"/>
  <c r="BL38" i="81"/>
  <c r="BV28" i="82"/>
  <c r="AP24" i="81"/>
  <c r="AI6" i="81"/>
  <c r="AV20" i="82"/>
  <c r="AA27" i="82"/>
  <c r="AZ54" i="81"/>
  <c r="AR17" i="81"/>
  <c r="BU34" i="81"/>
  <c r="AS44" i="82"/>
  <c r="AD44" i="82"/>
  <c r="AD34" i="82"/>
  <c r="AK39" i="82"/>
  <c r="AK18" i="82"/>
  <c r="AG7" i="81"/>
  <c r="AX4" i="82"/>
  <c r="AW8" i="81"/>
  <c r="BS37" i="81"/>
  <c r="AP49" i="81"/>
  <c r="BH40" i="82"/>
  <c r="BG36" i="82"/>
  <c r="BF25" i="82"/>
  <c r="AQ51" i="82"/>
  <c r="BQ49" i="82"/>
  <c r="BC9" i="82"/>
  <c r="AS52" i="82"/>
  <c r="BS7" i="81"/>
  <c r="AF42" i="81"/>
  <c r="BT34" i="82"/>
  <c r="AI39" i="82"/>
  <c r="AP21" i="81"/>
  <c r="AA32" i="81"/>
  <c r="AC38" i="81"/>
  <c r="AA54" i="81"/>
  <c r="AW51" i="81"/>
  <c r="AK40" i="82"/>
  <c r="AZ36" i="81"/>
  <c r="BL15" i="82"/>
  <c r="BG26" i="81"/>
  <c r="BP8" i="82"/>
  <c r="AG18" i="82"/>
  <c r="AG16" i="82"/>
  <c r="AX32" i="81"/>
  <c r="BN22" i="82"/>
  <c r="AR30" i="81"/>
  <c r="BL9" i="81"/>
  <c r="AG6" i="81"/>
  <c r="BP22" i="81"/>
  <c r="AC47" i="82"/>
  <c r="AL54" i="81"/>
  <c r="BL24" i="81"/>
  <c r="AN30" i="82"/>
  <c r="BM29" i="81"/>
  <c r="BS30" i="81"/>
  <c r="AB23" i="81"/>
  <c r="AX12" i="82"/>
  <c r="AW19" i="81"/>
  <c r="AO43" i="82"/>
  <c r="BR33" i="82"/>
  <c r="BR38" i="81"/>
  <c r="AQ49" i="81"/>
  <c r="BE6" i="82"/>
  <c r="BF45" i="82"/>
  <c r="AP51" i="82"/>
  <c r="AO44" i="81"/>
  <c r="AN54" i="82"/>
  <c r="AW29" i="82"/>
  <c r="AN48" i="82"/>
  <c r="AM7" i="82"/>
  <c r="BU38" i="81"/>
  <c r="AY31" i="81"/>
  <c r="BQ14" i="81"/>
  <c r="BQ22" i="82"/>
  <c r="BS22" i="81"/>
  <c r="AC14" i="82"/>
  <c r="BE34" i="82"/>
  <c r="BQ9" i="82"/>
  <c r="AM54" i="82"/>
  <c r="BK30" i="81"/>
  <c r="AZ5" i="82"/>
  <c r="BG15" i="82"/>
  <c r="BP13" i="82"/>
  <c r="BB41" i="81"/>
  <c r="AD19" i="82"/>
  <c r="BJ43" i="82"/>
  <c r="AY22" i="81"/>
  <c r="AV36" i="81"/>
  <c r="AN7" i="81"/>
  <c r="BS17" i="82"/>
  <c r="BK39" i="82"/>
  <c r="BR32" i="81"/>
  <c r="BI20" i="82"/>
  <c r="BC15" i="81"/>
  <c r="BU14" i="82"/>
  <c r="BM10" i="82"/>
  <c r="AM45" i="81"/>
  <c r="AG28" i="82"/>
  <c r="BL42" i="82"/>
  <c r="AU42" i="82"/>
  <c r="AU52" i="81"/>
  <c r="AV34" i="82"/>
  <c r="AM52" i="81"/>
  <c r="AZ50" i="81"/>
  <c r="BM39" i="81"/>
  <c r="AS21" i="82"/>
  <c r="AR33" i="82"/>
  <c r="AI53" i="82"/>
  <c r="AI8" i="82"/>
  <c r="AE50" i="82"/>
  <c r="BR20" i="82"/>
  <c r="BO14" i="82"/>
  <c r="BI45" i="81"/>
  <c r="AZ37" i="81"/>
  <c r="AF5" i="81"/>
  <c r="BU44" i="82"/>
  <c r="BQ23" i="81"/>
  <c r="AA5" i="81"/>
  <c r="B47" i="81"/>
  <c r="B34" i="82"/>
  <c r="BO31" i="82"/>
  <c r="BI4" i="81"/>
  <c r="BD44" i="81"/>
  <c r="BL27" i="82"/>
  <c r="BD42" i="81"/>
  <c r="BA20" i="82"/>
  <c r="AS29" i="81"/>
  <c r="BQ52" i="82"/>
  <c r="BD41" i="82"/>
  <c r="AL27" i="81"/>
  <c r="BT50" i="82"/>
  <c r="BN15" i="81"/>
  <c r="AX35" i="82"/>
  <c r="BC8" i="82"/>
  <c r="BD11" i="82"/>
  <c r="AT39" i="81"/>
  <c r="BP13" i="81"/>
  <c r="BC16" i="82"/>
  <c r="BF34" i="81"/>
  <c r="AC48" i="82"/>
  <c r="AZ54" i="82"/>
  <c r="AW24" i="81"/>
  <c r="BB50" i="82"/>
  <c r="AJ48" i="82"/>
  <c r="AL26" i="82"/>
  <c r="BV23" i="81"/>
  <c r="BG29" i="81"/>
  <c r="BA23" i="82"/>
  <c r="BB4" i="82"/>
  <c r="AG51" i="81"/>
  <c r="AJ32" i="81"/>
  <c r="BG22" i="82"/>
  <c r="AH38" i="82"/>
  <c r="BB6" i="81"/>
  <c r="AX18" i="81"/>
  <c r="BD38" i="81"/>
  <c r="AH46" i="82"/>
  <c r="BG24" i="81"/>
  <c r="BO40" i="81"/>
  <c r="BP48" i="81"/>
  <c r="BD52" i="82"/>
  <c r="AO14" i="82"/>
  <c r="AN12" i="82"/>
  <c r="BV29" i="81"/>
  <c r="BO7" i="81"/>
  <c r="AS3" i="82"/>
  <c r="AM4" i="82"/>
  <c r="AU28" i="81"/>
  <c r="AI16" i="82"/>
  <c r="AS39" i="81"/>
  <c r="AR43" i="82"/>
  <c r="BQ30" i="81"/>
  <c r="BO29" i="82"/>
  <c r="BF14" i="81"/>
  <c r="BG38" i="81"/>
  <c r="BS29" i="81"/>
  <c r="BC27" i="81"/>
  <c r="BH20" i="81"/>
  <c r="BH51" i="82"/>
  <c r="AR22" i="82"/>
  <c r="AK11" i="82"/>
  <c r="AA12" i="81"/>
  <c r="AA47" i="82"/>
  <c r="AX47" i="82"/>
  <c r="BF40" i="82"/>
  <c r="AG41" i="81"/>
  <c r="AZ18" i="82"/>
  <c r="BU42" i="81"/>
  <c r="AX30" i="82"/>
  <c r="AP4" i="81"/>
  <c r="AH6" i="82"/>
  <c r="BB15" i="81"/>
  <c r="BP9" i="82"/>
  <c r="AF21" i="82"/>
  <c r="AZ21" i="81"/>
  <c r="AS45" i="82"/>
  <c r="AW16" i="81"/>
  <c r="AY5" i="81"/>
  <c r="AN35" i="82"/>
  <c r="AD26" i="82"/>
  <c r="BA36" i="82"/>
  <c r="BM12" i="82"/>
  <c r="AF44" i="81"/>
  <c r="BE26" i="81"/>
  <c r="BO45" i="82"/>
  <c r="AS40" i="81"/>
  <c r="AO32" i="81"/>
  <c r="AO39" i="82"/>
  <c r="AG43" i="82"/>
  <c r="BP49" i="81"/>
  <c r="AN20" i="82"/>
  <c r="BB9" i="82"/>
  <c r="AF40" i="81"/>
  <c r="BS47" i="81"/>
  <c r="AR27" i="82"/>
  <c r="AS49" i="82"/>
  <c r="AD37" i="82"/>
  <c r="AK28" i="82"/>
  <c r="AW26" i="81"/>
  <c r="BB34" i="81"/>
  <c r="BL13" i="82"/>
  <c r="AU19" i="82"/>
  <c r="AM16" i="81"/>
  <c r="BC18" i="82"/>
  <c r="BM42" i="81"/>
  <c r="BB3" i="82"/>
  <c r="AP16" i="82"/>
  <c r="AP27" i="82"/>
  <c r="AW43" i="81"/>
  <c r="BD16" i="81"/>
  <c r="BU37" i="82"/>
  <c r="BD9" i="82"/>
  <c r="BI23" i="81"/>
  <c r="AQ41" i="81"/>
  <c r="BB42" i="82"/>
  <c r="AS34" i="81"/>
  <c r="BH34" i="81"/>
  <c r="BU5" i="82"/>
  <c r="BM44" i="82"/>
  <c r="AD20" i="81"/>
  <c r="AA13" i="82"/>
  <c r="AS16" i="81"/>
  <c r="AC20" i="81"/>
  <c r="AH30" i="81"/>
  <c r="AB35" i="81"/>
  <c r="BA10" i="82"/>
  <c r="B26" i="81"/>
  <c r="B8" i="82"/>
  <c r="BC31" i="82"/>
  <c r="BF18" i="81"/>
  <c r="BL17" i="81"/>
  <c r="AJ43" i="81"/>
  <c r="AL18" i="82"/>
  <c r="AO7" i="81"/>
  <c r="BV37" i="82"/>
  <c r="BN44" i="82"/>
  <c r="BJ25" i="82"/>
  <c r="BM22" i="82"/>
  <c r="BE13" i="81"/>
  <c r="BS54" i="82"/>
  <c r="AK33" i="81"/>
  <c r="AI33" i="82"/>
  <c r="AF35" i="81"/>
  <c r="BR12" i="81"/>
  <c r="BK52" i="81"/>
  <c r="AJ17" i="82"/>
  <c r="BP4" i="82"/>
  <c r="BC24" i="81"/>
  <c r="AY18" i="82"/>
  <c r="AD8" i="82"/>
  <c r="BK19" i="81"/>
  <c r="AM29" i="81"/>
  <c r="AG41" i="82"/>
  <c r="AK37" i="82"/>
  <c r="BG20" i="81"/>
  <c r="AI25" i="82"/>
  <c r="AE5" i="81"/>
  <c r="BA21" i="81"/>
  <c r="AM25" i="82"/>
  <c r="AT42" i="81"/>
  <c r="BF35" i="82"/>
  <c r="AY13" i="81"/>
  <c r="AT28" i="81"/>
  <c r="BH12" i="82"/>
  <c r="AC11" i="82"/>
  <c r="AR47" i="82"/>
  <c r="AF4" i="82"/>
  <c r="BM51" i="82"/>
  <c r="AO16" i="82"/>
  <c r="AO41" i="81"/>
  <c r="AQ9" i="81"/>
  <c r="BL45" i="82"/>
  <c r="AJ12" i="81"/>
  <c r="BK24" i="82"/>
  <c r="BB19" i="81"/>
  <c r="BL49" i="81"/>
  <c r="BT4" i="82"/>
  <c r="AA40" i="82"/>
  <c r="AM38" i="82"/>
  <c r="BJ46" i="81"/>
  <c r="AS4" i="82"/>
  <c r="BJ50" i="82"/>
  <c r="AA9" i="82"/>
  <c r="AK36" i="82"/>
  <c r="BV12" i="82"/>
  <c r="AO12" i="82"/>
  <c r="BP51" i="82"/>
  <c r="BL52" i="82"/>
  <c r="AT9" i="81"/>
  <c r="BM54" i="81"/>
  <c r="AP28" i="82"/>
  <c r="BG12" i="82"/>
  <c r="BH36" i="81"/>
  <c r="AW44" i="81"/>
  <c r="AK21" i="82"/>
  <c r="BJ14" i="82"/>
  <c r="BF7" i="81"/>
  <c r="BU12" i="82"/>
  <c r="BE4" i="82"/>
  <c r="BD8" i="82"/>
  <c r="BJ33" i="82"/>
  <c r="AX5" i="82"/>
  <c r="BK38" i="82"/>
  <c r="AH39" i="81"/>
  <c r="BA44" i="82"/>
  <c r="AS25" i="82"/>
  <c r="AN40" i="81"/>
  <c r="AY48" i="82"/>
  <c r="AC30" i="81"/>
  <c r="BI45" i="82"/>
  <c r="BL46" i="82"/>
  <c r="BL8" i="81"/>
  <c r="AI38" i="81"/>
  <c r="AP32" i="81"/>
  <c r="AN34" i="81"/>
  <c r="BH10" i="82"/>
  <c r="AD10" i="81"/>
  <c r="AC9" i="82"/>
  <c r="BK49" i="81"/>
  <c r="AM46" i="82"/>
  <c r="AM39" i="82"/>
  <c r="AS48" i="81"/>
  <c r="AV21" i="81"/>
  <c r="AJ51" i="82"/>
  <c r="AC42" i="81"/>
  <c r="BO18" i="82"/>
  <c r="BP40" i="82"/>
  <c r="AB26" i="82"/>
  <c r="AZ49" i="82"/>
  <c r="AK13" i="82"/>
  <c r="AA12" i="82"/>
  <c r="BJ30" i="82"/>
  <c r="AA35" i="82"/>
  <c r="BI22" i="81"/>
  <c r="BI25" i="82"/>
  <c r="AU23" i="82"/>
  <c r="BU8" i="82"/>
  <c r="BG53" i="82"/>
  <c r="AV34" i="81"/>
  <c r="AO29" i="82"/>
  <c r="AE20" i="82"/>
  <c r="AV35" i="82"/>
  <c r="BB32" i="82"/>
  <c r="AN18" i="82"/>
  <c r="BJ39" i="82"/>
  <c r="AR12" i="82"/>
  <c r="BV11" i="82"/>
  <c r="BD25" i="82"/>
  <c r="BO38" i="81"/>
  <c r="AD53" i="82"/>
  <c r="BM46" i="81"/>
  <c r="BM41" i="81"/>
  <c r="BI27" i="82"/>
  <c r="BE8" i="81"/>
  <c r="B47" i="82"/>
  <c r="AO37" i="82"/>
  <c r="AC36" i="81"/>
  <c r="AN11" i="82"/>
  <c r="BE17" i="81"/>
  <c r="AH5" i="81"/>
  <c r="BU32" i="81"/>
  <c r="BS26" i="82"/>
  <c r="AJ8" i="82"/>
  <c r="BC12" i="82"/>
  <c r="BJ20" i="81"/>
  <c r="AG45" i="82"/>
  <c r="BK5" i="81"/>
  <c r="AG33" i="82"/>
  <c r="BT23" i="82"/>
  <c r="AF45" i="81"/>
  <c r="AB51" i="82"/>
  <c r="BM13" i="82"/>
  <c r="BL25" i="82"/>
  <c r="AL37" i="81"/>
  <c r="BR53" i="81"/>
  <c r="AX42" i="81"/>
  <c r="AJ48" i="81"/>
  <c r="AN47" i="82"/>
  <c r="BD18" i="82"/>
  <c r="AX32" i="82"/>
  <c r="BC9" i="81"/>
  <c r="AA22" i="81"/>
  <c r="AQ7" i="81"/>
  <c r="AW24" i="82"/>
  <c r="AS43" i="81"/>
  <c r="AY44" i="82"/>
  <c r="AT30" i="81"/>
  <c r="BP16" i="81"/>
  <c r="AM51" i="82"/>
  <c r="BE14" i="81"/>
  <c r="BN38" i="82"/>
  <c r="AB50" i="81"/>
  <c r="AO48" i="81"/>
  <c r="AW15" i="81"/>
  <c r="AZ22" i="81"/>
  <c r="AW50" i="81"/>
  <c r="AK8" i="82"/>
  <c r="AA46" i="81"/>
  <c r="BV45" i="81"/>
  <c r="BD12" i="82"/>
  <c r="AV14" i="82"/>
  <c r="BO6" i="82"/>
  <c r="AO39" i="81"/>
  <c r="AE40" i="82"/>
  <c r="AT9" i="82"/>
  <c r="BS48" i="81"/>
  <c r="AU5" i="82"/>
  <c r="BL3" i="81"/>
  <c r="AT23" i="82"/>
  <c r="BT54" i="82"/>
  <c r="BH31" i="81"/>
  <c r="AI34" i="81"/>
  <c r="AZ43" i="81"/>
  <c r="BO19" i="82"/>
  <c r="BA29" i="81"/>
  <c r="AS54" i="82"/>
  <c r="AX26" i="81"/>
  <c r="AL19" i="82"/>
  <c r="AG31" i="81"/>
  <c r="AA45" i="81"/>
  <c r="BC29" i="81"/>
  <c r="BS26" i="81"/>
  <c r="BI36" i="81"/>
  <c r="BI43" i="82"/>
  <c r="AR49" i="81"/>
  <c r="AE16" i="81"/>
  <c r="BK11" i="81"/>
  <c r="AQ34" i="82"/>
  <c r="BA7" i="82"/>
  <c r="AP14" i="82"/>
  <c r="BV35" i="81"/>
  <c r="AP8" i="82"/>
  <c r="AX53" i="82"/>
  <c r="BN16" i="82"/>
  <c r="BJ49" i="81"/>
  <c r="AT20" i="81"/>
  <c r="BC6" i="82"/>
  <c r="BT14" i="81"/>
  <c r="AL13" i="82"/>
  <c r="AT18" i="81"/>
  <c r="BJ7" i="82"/>
  <c r="BK21" i="82"/>
  <c r="AU17" i="81"/>
  <c r="BP25" i="82"/>
  <c r="AK5" i="81"/>
  <c r="AA22" i="82"/>
  <c r="BT36" i="81"/>
  <c r="BH47" i="81"/>
  <c r="AQ39" i="82"/>
  <c r="AV17" i="81"/>
  <c r="BI42" i="82"/>
  <c r="BB9" i="81"/>
  <c r="AW52" i="82"/>
  <c r="AZ17" i="81"/>
  <c r="BS15" i="81"/>
  <c r="BC29" i="82"/>
  <c r="BP19" i="81"/>
  <c r="BK51" i="82"/>
  <c r="BR44" i="82"/>
  <c r="BJ5" i="82"/>
  <c r="BD3" i="82"/>
  <c r="AD42" i="81"/>
  <c r="BS38" i="81"/>
  <c r="BJ41" i="81"/>
  <c r="BD19" i="81"/>
  <c r="BD4" i="81"/>
  <c r="AK20" i="82"/>
  <c r="AJ5" i="81"/>
  <c r="AM48" i="82"/>
  <c r="BC44" i="81"/>
  <c r="AQ43" i="82"/>
  <c r="AK17" i="81"/>
  <c r="AU40" i="81"/>
  <c r="BV31" i="82"/>
  <c r="BJ15" i="82"/>
  <c r="BT12" i="81"/>
  <c r="AL14" i="82"/>
  <c r="BV28" i="81"/>
  <c r="BB18" i="82"/>
  <c r="AK6" i="81"/>
  <c r="AV40" i="81"/>
  <c r="B14" i="81"/>
  <c r="AE3" i="82"/>
  <c r="AT46" i="82"/>
  <c r="AM47" i="82"/>
  <c r="BA42" i="82"/>
  <c r="BD12" i="81"/>
  <c r="AT7" i="81"/>
  <c r="BP15" i="82"/>
  <c r="BA11" i="81"/>
  <c r="BP48" i="82"/>
  <c r="BT6" i="81"/>
  <c r="BD36" i="81"/>
  <c r="BN9" i="82"/>
  <c r="BO47" i="81"/>
  <c r="BF35" i="81"/>
  <c r="AM33" i="82"/>
  <c r="BQ52" i="81"/>
  <c r="BH28" i="82"/>
  <c r="AQ38" i="81"/>
  <c r="AW44" i="82"/>
  <c r="BP16" i="82"/>
  <c r="AH19" i="82"/>
  <c r="AM18" i="82"/>
  <c r="AD24" i="82"/>
  <c r="AM53" i="81"/>
  <c r="AO41" i="82"/>
  <c r="AY38" i="82"/>
  <c r="AN44" i="82"/>
  <c r="BI8" i="82"/>
  <c r="AC16" i="82"/>
  <c r="BC32" i="81"/>
  <c r="BA33" i="82"/>
  <c r="AD25" i="81"/>
  <c r="BK45" i="82"/>
  <c r="BD26" i="82"/>
  <c r="BT16" i="82"/>
  <c r="BD46" i="82"/>
  <c r="AU35" i="82"/>
  <c r="BQ32" i="82"/>
  <c r="BI34" i="81"/>
  <c r="AF19" i="82"/>
  <c r="AI12" i="82"/>
  <c r="AX18" i="82"/>
  <c r="BD21" i="81"/>
  <c r="AX51" i="81"/>
  <c r="AP22" i="82"/>
  <c r="AB39" i="82"/>
  <c r="AC35" i="82"/>
  <c r="BP42" i="82"/>
  <c r="AV39" i="82"/>
  <c r="AF31" i="81"/>
  <c r="BM49" i="82"/>
  <c r="BF23" i="82"/>
  <c r="BR29" i="82"/>
  <c r="AF35" i="82"/>
  <c r="BV3" i="82"/>
  <c r="BN45" i="82"/>
  <c r="AA21" i="81"/>
  <c r="BC42" i="81"/>
  <c r="AZ29" i="82"/>
  <c r="BD4" i="82"/>
  <c r="AW53" i="82"/>
  <c r="AF21" i="81"/>
  <c r="BC47" i="81"/>
  <c r="AQ45" i="81"/>
  <c r="BT42" i="81"/>
  <c r="BR52" i="81"/>
  <c r="BA40" i="81"/>
  <c r="AT52" i="82"/>
  <c r="BJ34" i="82"/>
  <c r="BM13" i="81"/>
  <c r="BM43" i="81"/>
  <c r="AF33" i="82"/>
  <c r="AM31" i="82"/>
  <c r="BQ30" i="82"/>
  <c r="BL18" i="82"/>
  <c r="BH5" i="81"/>
  <c r="AV51" i="81"/>
  <c r="BI46" i="82"/>
  <c r="BG10" i="81"/>
  <c r="AY34" i="81"/>
  <c r="AW7" i="82"/>
  <c r="AU39" i="82"/>
  <c r="BA37" i="81"/>
  <c r="AZ16" i="81"/>
  <c r="BO10" i="81"/>
  <c r="BS6" i="82"/>
  <c r="BJ14" i="81"/>
  <c r="AD47" i="81"/>
  <c r="BU39" i="81"/>
  <c r="AQ44" i="82"/>
  <c r="BS37" i="82"/>
  <c r="AC40" i="82"/>
  <c r="AH33" i="81"/>
  <c r="AA38" i="82"/>
  <c r="BS40" i="81"/>
  <c r="AQ10" i="81"/>
  <c r="BT26" i="81"/>
  <c r="AF25" i="82"/>
  <c r="AC46" i="82"/>
  <c r="AV18" i="81"/>
  <c r="AD54" i="82"/>
  <c r="AS44" i="81"/>
  <c r="AB10" i="81"/>
  <c r="AY9" i="81"/>
  <c r="BT6" i="82"/>
  <c r="BD50" i="81"/>
  <c r="BD35" i="81"/>
  <c r="AP9" i="82"/>
  <c r="AO47" i="82"/>
  <c r="AO23" i="81"/>
  <c r="BI6" i="81"/>
  <c r="BQ23" i="82"/>
  <c r="BF48" i="81"/>
  <c r="AJ21" i="81"/>
  <c r="BI24" i="82"/>
  <c r="BA52" i="82"/>
  <c r="BA18" i="81"/>
  <c r="AW12" i="82"/>
  <c r="AY50" i="81"/>
  <c r="BJ8" i="81"/>
  <c r="AN16" i="81"/>
  <c r="BD31" i="81"/>
  <c r="AA37" i="81"/>
  <c r="AF17" i="82"/>
  <c r="BK6" i="82"/>
  <c r="AK24" i="81"/>
  <c r="BO41" i="82"/>
  <c r="BJ5" i="81"/>
  <c r="AE30" i="82"/>
  <c r="BJ42" i="81"/>
  <c r="AP27" i="81"/>
  <c r="BV13" i="81"/>
  <c r="AF20" i="81"/>
  <c r="BJ27" i="81"/>
  <c r="AY19" i="82"/>
  <c r="BU16" i="81"/>
  <c r="BU51" i="81"/>
  <c r="AC17" i="81"/>
  <c r="BO30" i="81"/>
  <c r="AO17" i="82"/>
  <c r="AB14" i="82"/>
  <c r="AT17" i="82"/>
  <c r="AK22" i="82"/>
  <c r="BC41" i="81"/>
  <c r="BO42" i="82"/>
  <c r="AE10" i="81"/>
  <c r="BN9" i="81"/>
  <c r="AL42" i="82"/>
  <c r="AD8" i="81"/>
  <c r="AX41" i="81"/>
  <c r="BQ12" i="81"/>
  <c r="BG39" i="82"/>
  <c r="AZ45" i="82"/>
  <c r="BS3" i="81"/>
  <c r="BB8" i="81"/>
  <c r="BA17" i="82"/>
  <c r="BA41" i="81"/>
  <c r="AR10" i="82"/>
  <c r="BV14" i="81"/>
  <c r="AN29" i="81"/>
  <c r="BI37" i="81"/>
  <c r="BH15" i="81"/>
  <c r="AF4" i="81"/>
  <c r="BH33" i="81"/>
  <c r="AU47" i="82"/>
  <c r="AM10" i="81"/>
  <c r="BN19" i="81"/>
  <c r="BF15" i="82"/>
  <c r="AR35" i="81"/>
  <c r="AI31" i="82"/>
  <c r="BG19" i="82"/>
  <c r="BH16" i="81"/>
  <c r="BT30" i="81"/>
  <c r="BV6" i="82"/>
  <c r="AA46" i="82"/>
  <c r="BP23" i="82"/>
  <c r="AS42" i="82"/>
  <c r="BQ53" i="81"/>
  <c r="BD25" i="81"/>
  <c r="BE15" i="81"/>
  <c r="AW14" i="81"/>
  <c r="BK44" i="81"/>
  <c r="AJ54" i="81"/>
  <c r="BK29" i="81"/>
  <c r="AZ20" i="81"/>
  <c r="BD16" i="82"/>
  <c r="BM36" i="82"/>
  <c r="AI22" i="81"/>
  <c r="BF53" i="82"/>
  <c r="BP12" i="82"/>
  <c r="BC49" i="81"/>
  <c r="AG44" i="81"/>
  <c r="BD15" i="81"/>
  <c r="AS30" i="81"/>
  <c r="AP42" i="82"/>
  <c r="BQ13" i="81"/>
  <c r="AJ31" i="81"/>
  <c r="AE38" i="82"/>
  <c r="BA10" i="81"/>
  <c r="AK13" i="81"/>
  <c r="BH4" i="82"/>
  <c r="AZ52" i="82"/>
  <c r="BC42" i="82"/>
  <c r="BK28" i="82"/>
  <c r="BL11" i="81"/>
  <c r="AC37" i="82"/>
  <c r="AF46" i="81"/>
  <c r="AM21" i="81"/>
  <c r="AE44" i="82"/>
  <c r="AC25" i="81"/>
  <c r="AW14" i="82"/>
  <c r="AT47" i="82"/>
  <c r="BM53" i="81"/>
  <c r="BI51" i="81"/>
  <c r="AO31" i="82"/>
  <c r="AS38" i="82"/>
  <c r="AF27" i="81"/>
  <c r="BE36" i="81"/>
  <c r="BG21" i="81"/>
  <c r="AJ8" i="81"/>
  <c r="BL42" i="81"/>
  <c r="BB53" i="81"/>
  <c r="BC52" i="81"/>
  <c r="BN51" i="81"/>
  <c r="BT11" i="81"/>
  <c r="AN54" i="81"/>
  <c r="AY15" i="82"/>
  <c r="AC44" i="81"/>
  <c r="AO33" i="82"/>
  <c r="AX26" i="82"/>
  <c r="AB13" i="81"/>
  <c r="AB25" i="81"/>
  <c r="BQ31" i="81"/>
  <c r="AO53" i="81"/>
  <c r="BM8" i="82"/>
  <c r="AZ46" i="81"/>
  <c r="AV41" i="82"/>
  <c r="AR48" i="82"/>
  <c r="AT35" i="81"/>
  <c r="AZ35" i="81"/>
  <c r="BF39" i="82"/>
  <c r="BT47" i="81"/>
  <c r="AV26" i="81"/>
  <c r="AH16" i="81"/>
  <c r="AZ3" i="82"/>
  <c r="AC11" i="81"/>
  <c r="BP24" i="81"/>
  <c r="BP46" i="81"/>
  <c r="BK9" i="82"/>
  <c r="BN35" i="81"/>
  <c r="BB35" i="82"/>
  <c r="BT25" i="81"/>
  <c r="BK27" i="82"/>
  <c r="BH17" i="81"/>
  <c r="BG47" i="82"/>
  <c r="AL52" i="81"/>
  <c r="AX43" i="81"/>
  <c r="BD42" i="82"/>
  <c r="AK14" i="82"/>
  <c r="AN45" i="81"/>
  <c r="AN9" i="82"/>
  <c r="BE19" i="82"/>
  <c r="BB49" i="82"/>
  <c r="AA28" i="81"/>
  <c r="AW35" i="81"/>
  <c r="AG11" i="81"/>
  <c r="AE51" i="81"/>
  <c r="AV50" i="82"/>
  <c r="BK49" i="82"/>
  <c r="AF22" i="81"/>
  <c r="BA54" i="82"/>
  <c r="AU28" i="82"/>
  <c r="AV39" i="81"/>
  <c r="BT39" i="81"/>
  <c r="AG40" i="82"/>
  <c r="BU27" i="82"/>
  <c r="BK12" i="81"/>
  <c r="AR11" i="82"/>
  <c r="BS8" i="82"/>
  <c r="BA32" i="81"/>
  <c r="BA14" i="81"/>
  <c r="AZ32" i="81"/>
  <c r="AP18" i="82"/>
  <c r="AB11" i="81"/>
  <c r="AM28" i="82"/>
  <c r="AT45" i="82"/>
  <c r="AQ47" i="82"/>
  <c r="BH42" i="81"/>
  <c r="AO19" i="81"/>
  <c r="AW46" i="82"/>
  <c r="AT54" i="81"/>
  <c r="AX49" i="81"/>
  <c r="AB51" i="81"/>
  <c r="AD36" i="82"/>
  <c r="BT54" i="81"/>
  <c r="BH21" i="82"/>
  <c r="AQ48" i="81"/>
  <c r="AX21" i="82"/>
  <c r="BQ15" i="81"/>
  <c r="AF36" i="82"/>
  <c r="AF13" i="82"/>
  <c r="BS54" i="81"/>
  <c r="AS12" i="81"/>
  <c r="BK18" i="81"/>
  <c r="AS9" i="82"/>
  <c r="AP38" i="82"/>
  <c r="AC5" i="81"/>
  <c r="BG5" i="81"/>
  <c r="AI30" i="82"/>
  <c r="AI19" i="82"/>
  <c r="AH44" i="82"/>
  <c r="AH54" i="82"/>
  <c r="BU43" i="81"/>
  <c r="BF23" i="81"/>
  <c r="BK37" i="81"/>
  <c r="BF53" i="81"/>
  <c r="AJ30" i="82"/>
  <c r="BQ18" i="82"/>
  <c r="BU50" i="81"/>
  <c r="AC48" i="81"/>
  <c r="AY23" i="82"/>
  <c r="AR3" i="81"/>
  <c r="AT31" i="81"/>
  <c r="BA50" i="81"/>
  <c r="AS7" i="81"/>
  <c r="BJ15" i="81"/>
  <c r="BQ26" i="81"/>
  <c r="AS27" i="81"/>
  <c r="AT51" i="81"/>
  <c r="BE5" i="82"/>
  <c r="AX52" i="81"/>
  <c r="AB19" i="81"/>
  <c r="BJ9" i="81"/>
  <c r="BT13" i="82"/>
  <c r="AI54" i="82"/>
  <c r="AY37" i="82"/>
  <c r="AQ16" i="81"/>
  <c r="AC25" i="82"/>
  <c r="AN33" i="82"/>
  <c r="AZ44" i="81"/>
  <c r="BE11" i="81"/>
  <c r="AA4" i="82"/>
  <c r="AH27" i="82"/>
  <c r="AZ42" i="82"/>
  <c r="BH15" i="82"/>
  <c r="AK25" i="81"/>
  <c r="AY35" i="82"/>
  <c r="BD8" i="81"/>
  <c r="AA34" i="82"/>
  <c r="BN17" i="82"/>
  <c r="AZ46" i="82"/>
  <c r="BV53" i="82"/>
  <c r="AX41" i="82"/>
  <c r="AK30" i="81"/>
  <c r="AV26" i="82"/>
  <c r="BP5" i="82"/>
  <c r="BC14" i="82"/>
  <c r="AW41" i="81"/>
  <c r="AE5" i="82"/>
  <c r="AA23" i="82"/>
  <c r="AT18" i="82"/>
  <c r="AX37" i="82"/>
  <c r="BB51" i="81"/>
  <c r="BK4" i="81"/>
  <c r="AO47" i="81"/>
  <c r="AL33" i="82"/>
  <c r="BQ10" i="81"/>
  <c r="AM5" i="82"/>
  <c r="AV21" i="82"/>
  <c r="BU20" i="81"/>
  <c r="BF38" i="82"/>
  <c r="AY24" i="82"/>
  <c r="AX24" i="81"/>
  <c r="BA32" i="82"/>
  <c r="AO8" i="82"/>
  <c r="BB18" i="81"/>
  <c r="AJ40" i="82"/>
  <c r="BS49" i="81"/>
  <c r="BD41" i="81"/>
  <c r="AI29" i="82"/>
  <c r="AL15" i="81"/>
  <c r="AD30" i="81"/>
  <c r="AY3" i="82"/>
  <c r="AB24" i="82"/>
  <c r="BA40" i="82"/>
  <c r="BD6" i="81"/>
  <c r="BE46" i="82"/>
  <c r="BI6" i="82"/>
  <c r="AS26" i="81"/>
  <c r="AX50" i="82"/>
  <c r="BN34" i="82"/>
  <c r="BA21" i="82"/>
  <c r="AF14" i="81"/>
  <c r="BT27" i="81"/>
  <c r="AH8" i="81"/>
  <c r="AB28" i="81"/>
  <c r="AF28" i="81"/>
  <c r="BP6" i="82"/>
  <c r="AS43" i="82"/>
  <c r="AX27" i="82"/>
  <c r="AN3" i="81"/>
  <c r="AA48" i="81"/>
  <c r="BL18" i="81"/>
  <c r="BJ42" i="82"/>
  <c r="BN18" i="81"/>
  <c r="AM12" i="81"/>
  <c r="BE30" i="82"/>
  <c r="AC35" i="81"/>
  <c r="AC4" i="81"/>
  <c r="AM34" i="82"/>
  <c r="BD46" i="81"/>
  <c r="AX25" i="82"/>
  <c r="AP49" i="82"/>
  <c r="BS12" i="82"/>
  <c r="BC34" i="81"/>
  <c r="BH7" i="81"/>
  <c r="BU54" i="82"/>
  <c r="BP28" i="82"/>
  <c r="BE25" i="82"/>
  <c r="BM40" i="82"/>
  <c r="AG27" i="82"/>
  <c r="BB13" i="81"/>
  <c r="AY9" i="82"/>
  <c r="AB32" i="81"/>
  <c r="AT51" i="82"/>
  <c r="AV10" i="81"/>
  <c r="AQ13" i="81"/>
  <c r="BL8" i="82"/>
  <c r="AS23" i="82"/>
  <c r="AH13" i="82"/>
  <c r="AK53" i="82"/>
  <c r="BV8" i="81"/>
  <c r="BQ6" i="82"/>
  <c r="BN8" i="81"/>
  <c r="BO16" i="82"/>
  <c r="BF36" i="81"/>
  <c r="AS51" i="82"/>
  <c r="BR54" i="81"/>
  <c r="AB9" i="81"/>
  <c r="AK38" i="81"/>
  <c r="BA6" i="82"/>
  <c r="AW9" i="82"/>
  <c r="BR10" i="81"/>
  <c r="AV35" i="81"/>
  <c r="BO4" i="82"/>
  <c r="BL10" i="81"/>
  <c r="BF12" i="81"/>
  <c r="AU36" i="81"/>
  <c r="BB44" i="82"/>
  <c r="AT20" i="82"/>
  <c r="AG33" i="81"/>
  <c r="AM27" i="82"/>
  <c r="AF39" i="81"/>
  <c r="BQ37" i="81"/>
  <c r="BA28" i="81"/>
  <c r="BA39" i="81"/>
  <c r="BU47" i="81"/>
  <c r="BJ29" i="81"/>
  <c r="AQ33" i="81"/>
  <c r="BU28" i="81"/>
  <c r="BL12" i="82"/>
  <c r="AL53" i="82"/>
  <c r="AF52" i="81"/>
  <c r="BE13" i="82"/>
  <c r="AM12" i="82"/>
  <c r="AV7" i="81"/>
  <c r="BE37" i="82"/>
  <c r="BR18" i="82"/>
  <c r="BP39" i="82"/>
  <c r="BV16" i="82"/>
  <c r="AH28" i="82"/>
  <c r="BP40" i="81"/>
  <c r="BD24" i="81"/>
  <c r="AR14" i="81"/>
  <c r="AQ32" i="81"/>
  <c r="BB22" i="81"/>
  <c r="AF37" i="81"/>
  <c r="AD41" i="82"/>
  <c r="BK32" i="81"/>
  <c r="BH25" i="82"/>
  <c r="BQ51" i="82"/>
  <c r="AF15" i="82"/>
  <c r="BA47" i="81"/>
  <c r="AV54" i="82"/>
  <c r="BA37" i="82"/>
  <c r="BQ4" i="81"/>
  <c r="AR26" i="82"/>
  <c r="BE47" i="82"/>
  <c r="AH22" i="81"/>
  <c r="AR48" i="81"/>
  <c r="AJ9" i="81"/>
  <c r="BL32" i="81"/>
  <c r="AL46" i="81"/>
  <c r="AJ14" i="81"/>
  <c r="BC13" i="81"/>
  <c r="BF29" i="81"/>
  <c r="BB37" i="81"/>
  <c r="AY14" i="82"/>
  <c r="AI20" i="81"/>
  <c r="AM14" i="82"/>
  <c r="BR39" i="82"/>
  <c r="AN4" i="82"/>
  <c r="BN15" i="82"/>
  <c r="AS32" i="81"/>
  <c r="BH44" i="81"/>
  <c r="AQ12" i="82"/>
  <c r="AF47" i="82"/>
  <c r="AB47" i="81"/>
  <c r="AT25" i="82"/>
  <c r="BE53" i="81"/>
  <c r="AH37" i="82"/>
  <c r="AN41" i="82"/>
  <c r="AK39" i="81"/>
  <c r="AG43" i="81"/>
  <c r="BG42" i="81"/>
  <c r="BQ25" i="82"/>
  <c r="AC52" i="81"/>
  <c r="AC15" i="82"/>
  <c r="AK15" i="82"/>
  <c r="AV9" i="82"/>
  <c r="BP54" i="82"/>
  <c r="AK34" i="81"/>
  <c r="BO13" i="81"/>
  <c r="AZ13" i="82"/>
  <c r="AC36" i="82"/>
  <c r="AV7" i="82"/>
  <c r="BB48" i="82"/>
  <c r="BI34" i="82"/>
  <c r="BE32" i="82"/>
  <c r="AH6" i="81"/>
  <c r="BF44" i="81"/>
  <c r="AK29" i="81"/>
  <c r="AJ3" i="81"/>
  <c r="BF50" i="81"/>
  <c r="AU11" i="82"/>
  <c r="AD39" i="82"/>
  <c r="AN6" i="81"/>
  <c r="BA15" i="81"/>
  <c r="AW18" i="82"/>
  <c r="AX39" i="82"/>
  <c r="BF45" i="81"/>
  <c r="AE6" i="82"/>
  <c r="AY32" i="82"/>
  <c r="AX9" i="81"/>
  <c r="AW49" i="82"/>
  <c r="BK47" i="82"/>
  <c r="AJ41" i="82"/>
  <c r="AY31" i="82"/>
  <c r="BK40" i="81"/>
  <c r="BS8" i="81"/>
  <c r="AC38" i="82"/>
  <c r="AQ54" i="81"/>
  <c r="AP10" i="81"/>
  <c r="BM34" i="81"/>
  <c r="BL38" i="82"/>
  <c r="BU13" i="82"/>
  <c r="AD14" i="82"/>
  <c r="BS20" i="81"/>
  <c r="AL18" i="81"/>
  <c r="AD52" i="81"/>
  <c r="BU21" i="81"/>
  <c r="AS14" i="81"/>
  <c r="BI3" i="81"/>
  <c r="AZ10" i="81"/>
  <c r="AN35" i="81"/>
  <c r="BC15" i="82"/>
  <c r="AG20" i="81"/>
  <c r="BQ53" i="82"/>
  <c r="AC51" i="81"/>
  <c r="AM24" i="81"/>
  <c r="AS46" i="81"/>
  <c r="BM5" i="82"/>
  <c r="BC46" i="81"/>
  <c r="AX46" i="81"/>
  <c r="AY36" i="82"/>
  <c r="AL11" i="82"/>
  <c r="BU26" i="81"/>
  <c r="BD37" i="82"/>
  <c r="BM19" i="81"/>
  <c r="AE43" i="81"/>
  <c r="AV38" i="81"/>
  <c r="BR29" i="81"/>
  <c r="AC27" i="81"/>
  <c r="BN40" i="82"/>
  <c r="AR45" i="81"/>
  <c r="AN27" i="82"/>
  <c r="BI16" i="82"/>
  <c r="BG30" i="82"/>
  <c r="BK28" i="81"/>
  <c r="AS51" i="81"/>
  <c r="BV18" i="81"/>
  <c r="AX23" i="82"/>
  <c r="AH26" i="82"/>
  <c r="BU41" i="81"/>
  <c r="AX50" i="81"/>
  <c r="AL36" i="81"/>
  <c r="AN46" i="82"/>
  <c r="BC50" i="82"/>
  <c r="BP35" i="81"/>
  <c r="AF33" i="81"/>
  <c r="BK15" i="82"/>
  <c r="AF41" i="81"/>
  <c r="AR41" i="82"/>
  <c r="BL29" i="81"/>
  <c r="AL12" i="81"/>
  <c r="AB36" i="81"/>
  <c r="AM13" i="81"/>
  <c r="AA38" i="81"/>
  <c r="BR6" i="81"/>
  <c r="AM8" i="81"/>
  <c r="BG52" i="82"/>
  <c r="AI46" i="81"/>
  <c r="BB42" i="81"/>
  <c r="AA7" i="81"/>
  <c r="BG9" i="82"/>
  <c r="BT9" i="81"/>
  <c r="BK41" i="82"/>
  <c r="AI45" i="81"/>
  <c r="BR14" i="82"/>
  <c r="AD21" i="82"/>
  <c r="BH41" i="81"/>
  <c r="AP6" i="81"/>
  <c r="AH53" i="82"/>
  <c r="AN22" i="81"/>
  <c r="BC54" i="82"/>
  <c r="AV18" i="82"/>
  <c r="BC38" i="82"/>
  <c r="BH37" i="81"/>
  <c r="AI51" i="81"/>
  <c r="BH54" i="82"/>
  <c r="BG33" i="82"/>
  <c r="AW30" i="81"/>
  <c r="AI20" i="82"/>
  <c r="BL16" i="81"/>
  <c r="AX17" i="82"/>
  <c r="AG47" i="82"/>
  <c r="AI53" i="81"/>
  <c r="AD35" i="81"/>
  <c r="AE15" i="82"/>
  <c r="BF41" i="82"/>
  <c r="AZ41" i="82"/>
  <c r="AG4" i="81"/>
  <c r="AL48" i="81"/>
  <c r="AW52" i="81"/>
  <c r="AV45" i="81"/>
  <c r="AC18" i="81"/>
  <c r="BF33" i="82"/>
  <c r="BI12" i="82"/>
  <c r="BR22" i="81"/>
  <c r="AC13" i="81"/>
  <c r="AM40" i="81"/>
  <c r="BT20" i="81"/>
  <c r="BN45" i="81"/>
  <c r="BF49" i="82"/>
  <c r="AZ48" i="81"/>
  <c r="AU21" i="82"/>
  <c r="BL6" i="81"/>
  <c r="AS24" i="81"/>
  <c r="AN13" i="81"/>
  <c r="AP37" i="81"/>
  <c r="AJ28" i="82"/>
  <c r="AB32" i="82"/>
  <c r="BU45" i="82"/>
  <c r="BL31" i="81"/>
  <c r="BS33" i="81"/>
  <c r="AM17" i="82"/>
  <c r="AV42" i="81"/>
  <c r="AZ18" i="81"/>
  <c r="AM9" i="82"/>
  <c r="AB4" i="82"/>
  <c r="BH52" i="81"/>
  <c r="BV46" i="81"/>
  <c r="AN5" i="82"/>
  <c r="AL7" i="82"/>
  <c r="AZ14" i="82"/>
  <c r="AQ8" i="81"/>
  <c r="BM8" i="81"/>
  <c r="BR37" i="82"/>
  <c r="AN25" i="82"/>
  <c r="BL54" i="81"/>
  <c r="BI32" i="82"/>
  <c r="AU17" i="82"/>
  <c r="BK18" i="82"/>
  <c r="BV19" i="81"/>
  <c r="BR46" i="81"/>
  <c r="BT23" i="81"/>
  <c r="AO11" i="82"/>
  <c r="BB25" i="81"/>
  <c r="BF22" i="82"/>
  <c r="AL33" i="81"/>
  <c r="AE39" i="81"/>
  <c r="BT41" i="82"/>
  <c r="BS35" i="82"/>
  <c r="BL28" i="82"/>
  <c r="BI49" i="82"/>
  <c r="AE8" i="82"/>
  <c r="AL15" i="82"/>
  <c r="AA50" i="81"/>
  <c r="AL29" i="82"/>
  <c r="BB31" i="82"/>
  <c r="BO9" i="82"/>
  <c r="BM37" i="81"/>
  <c r="BK24" i="81"/>
  <c r="BU6" i="81"/>
  <c r="BV47" i="82"/>
  <c r="AK50" i="82"/>
  <c r="AV43" i="82"/>
  <c r="AI28" i="82"/>
  <c r="AX44" i="82"/>
  <c r="AJ49" i="82"/>
  <c r="BO52" i="81"/>
  <c r="BR3" i="82"/>
  <c r="AX34" i="81"/>
  <c r="BI35" i="81"/>
  <c r="BN32" i="82"/>
  <c r="BT9" i="82"/>
  <c r="BQ36" i="82"/>
  <c r="AY42" i="82"/>
  <c r="BB45" i="82"/>
  <c r="AW25" i="81"/>
  <c r="AG24" i="82"/>
  <c r="AG35" i="81"/>
  <c r="BN10" i="81"/>
  <c r="AT31" i="82"/>
  <c r="BI18" i="82"/>
  <c r="AM30" i="82"/>
  <c r="BA18" i="82"/>
  <c r="AN33" i="81"/>
  <c r="BG33" i="81"/>
  <c r="AT49" i="81"/>
  <c r="BL53" i="81"/>
  <c r="BR35" i="82"/>
  <c r="BQ26" i="82"/>
  <c r="AE8" i="81"/>
  <c r="BN31" i="81"/>
  <c r="BL21" i="81"/>
  <c r="BU37" i="81"/>
  <c r="AX31" i="81"/>
  <c r="AF51" i="81"/>
  <c r="AR38" i="82"/>
  <c r="AK44" i="81"/>
  <c r="AL45" i="82"/>
  <c r="BD45" i="81"/>
  <c r="BC11" i="82"/>
  <c r="BU7" i="82"/>
  <c r="AJ41" i="81"/>
  <c r="AK52" i="82"/>
  <c r="AE47" i="81"/>
  <c r="AQ27" i="81"/>
  <c r="AO37" i="81"/>
  <c r="AV4" i="82"/>
  <c r="AC47" i="81"/>
  <c r="AA42" i="81"/>
  <c r="AY41" i="82"/>
  <c r="BK35" i="82"/>
  <c r="AO38" i="81"/>
  <c r="BU43" i="82"/>
  <c r="AU26" i="81"/>
  <c r="BC28" i="82"/>
  <c r="BF43" i="82"/>
  <c r="AV25" i="81"/>
  <c r="BU9" i="81"/>
  <c r="AS53" i="82"/>
  <c r="AY45" i="81"/>
  <c r="AD50" i="82"/>
  <c r="AL29" i="81"/>
  <c r="AN37" i="81"/>
  <c r="BM12" i="81"/>
  <c r="AY48" i="81"/>
  <c r="BR47" i="82"/>
  <c r="AI11" i="82"/>
  <c r="AE15" i="81"/>
  <c r="BN6" i="82"/>
  <c r="BP11" i="81"/>
  <c r="BU4" i="81"/>
  <c r="BP9" i="81"/>
  <c r="AC16" i="81"/>
  <c r="BU15" i="82"/>
  <c r="BV44" i="82"/>
  <c r="BB38" i="81"/>
  <c r="BE54" i="82"/>
  <c r="BI29" i="82"/>
  <c r="AX33" i="82"/>
  <c r="AN36" i="81"/>
  <c r="AX19" i="81"/>
  <c r="BS10" i="81"/>
  <c r="AR19" i="82"/>
  <c r="BG45" i="82"/>
  <c r="BG24" i="82"/>
  <c r="AR15" i="82"/>
  <c r="AX21" i="81"/>
  <c r="BQ11" i="81"/>
  <c r="BU23" i="82"/>
  <c r="BB26" i="82"/>
  <c r="BH14" i="82"/>
  <c r="BL30" i="81"/>
  <c r="BG45" i="81"/>
  <c r="BJ10" i="82"/>
  <c r="AR21" i="82"/>
  <c r="AQ23" i="82"/>
  <c r="BF24" i="82"/>
  <c r="BR26" i="82"/>
  <c r="AE16" i="82"/>
  <c r="AF9" i="81"/>
  <c r="BS51" i="81"/>
  <c r="BF19" i="81"/>
  <c r="BG40" i="82"/>
  <c r="AG39" i="82"/>
  <c r="AD5" i="82"/>
  <c r="AB15" i="81"/>
  <c r="BB25" i="82"/>
  <c r="BE10" i="82"/>
  <c r="BN4" i="81"/>
  <c r="AI27" i="81"/>
  <c r="BM15" i="81"/>
  <c r="BT33" i="82"/>
  <c r="BM9" i="81"/>
  <c r="BM46" i="82"/>
  <c r="AU25" i="81"/>
  <c r="BD26" i="81"/>
  <c r="AX27" i="81"/>
  <c r="AZ49" i="81"/>
  <c r="AF20" i="82"/>
  <c r="BI39" i="81"/>
  <c r="AH8" i="82"/>
  <c r="BD37" i="81"/>
  <c r="BO43" i="81"/>
  <c r="AX20" i="82"/>
  <c r="BC46" i="82"/>
  <c r="BT13" i="81"/>
  <c r="BU12" i="81"/>
  <c r="BK30" i="82"/>
  <c r="AK38" i="82"/>
  <c r="BG4" i="82"/>
  <c r="AW30" i="82"/>
  <c r="BC37" i="81"/>
  <c r="AP40" i="82"/>
  <c r="AE35" i="81"/>
  <c r="BI49" i="81"/>
  <c r="AF31" i="82"/>
  <c r="AS53" i="81"/>
  <c r="AR54" i="82"/>
  <c r="AS45" i="81"/>
  <c r="BP29" i="81"/>
  <c r="AT5" i="81"/>
  <c r="BN41" i="81"/>
  <c r="AU10" i="81"/>
  <c r="BK41" i="81"/>
  <c r="BU45" i="81"/>
  <c r="AQ6" i="81"/>
  <c r="AU27" i="81"/>
  <c r="AJ16" i="82"/>
  <c r="AT37" i="82"/>
  <c r="BM40" i="81"/>
  <c r="AH43" i="82"/>
  <c r="AZ50" i="82"/>
  <c r="BN49" i="82"/>
  <c r="AX3" i="82"/>
  <c r="AK26" i="81"/>
  <c r="AW20" i="82"/>
  <c r="BK10" i="81"/>
  <c r="AM16" i="82"/>
  <c r="AT40" i="82"/>
  <c r="AP21" i="82"/>
  <c r="BU36" i="81"/>
  <c r="AK47" i="81"/>
  <c r="AP11" i="81"/>
  <c r="BV32" i="82"/>
  <c r="AV22" i="81"/>
  <c r="BJ35" i="82"/>
  <c r="AF39" i="82"/>
  <c r="AD27" i="82"/>
  <c r="AD19" i="81"/>
  <c r="BI4" i="82"/>
  <c r="AU54" i="82"/>
  <c r="AQ19" i="81"/>
  <c r="AB43" i="82"/>
  <c r="AG32" i="81"/>
  <c r="BB41" i="82"/>
  <c r="BG18" i="82"/>
  <c r="BS12" i="81"/>
  <c r="BS11" i="82"/>
  <c r="AP26" i="81"/>
  <c r="BQ48" i="81"/>
  <c r="AO51" i="82"/>
  <c r="AE27" i="82"/>
  <c r="AI48" i="82"/>
  <c r="AZ27" i="81"/>
  <c r="AP54" i="82"/>
  <c r="BJ38" i="81"/>
  <c r="AU16" i="81"/>
  <c r="AJ45" i="82"/>
  <c r="BV20" i="81"/>
  <c r="AO11" i="81"/>
  <c r="AQ36" i="81"/>
  <c r="BO49" i="82"/>
  <c r="AV30" i="81"/>
  <c r="BE16" i="81"/>
  <c r="BO35" i="81"/>
  <c r="AA24" i="81"/>
  <c r="BK31" i="82"/>
  <c r="AP25" i="82"/>
  <c r="BJ36" i="81"/>
  <c r="AC19" i="81"/>
  <c r="AJ47" i="81"/>
  <c r="AQ3" i="82"/>
  <c r="BM3" i="81"/>
  <c r="AX15" i="82"/>
  <c r="AV11" i="81"/>
  <c r="BN10" i="82"/>
  <c r="BS43" i="82"/>
  <c r="BH28" i="81"/>
  <c r="AG28" i="81"/>
  <c r="AO23" i="82"/>
  <c r="BH17" i="82"/>
  <c r="AY6" i="82"/>
  <c r="BL23" i="81"/>
  <c r="AR45" i="82"/>
  <c r="AQ29" i="81"/>
  <c r="BG50" i="82"/>
  <c r="AJ26" i="82"/>
  <c r="BT15" i="82"/>
  <c r="AA41" i="82"/>
  <c r="AB50" i="82"/>
  <c r="BO45" i="81"/>
  <c r="BK7" i="81"/>
  <c r="AC3" i="81"/>
  <c r="AL52" i="82"/>
  <c r="BF31" i="81"/>
  <c r="BR16" i="81"/>
  <c r="BG11" i="81"/>
  <c r="AI5" i="81"/>
  <c r="AA34" i="81"/>
  <c r="AC31" i="81"/>
  <c r="AP10" i="82"/>
  <c r="AL6" i="82"/>
  <c r="AU50" i="82"/>
  <c r="AN42" i="81"/>
  <c r="BV8" i="82"/>
  <c r="AB30" i="82"/>
  <c r="AC33" i="81"/>
  <c r="BM41" i="82"/>
  <c r="AH36" i="81"/>
  <c r="BJ21" i="82"/>
  <c r="BI50" i="81"/>
  <c r="BC43" i="81"/>
  <c r="AY37" i="81"/>
  <c r="AV27" i="81"/>
  <c r="BK6" i="81"/>
  <c r="AZ6" i="82"/>
  <c r="BH34" i="82"/>
  <c r="BD19" i="82"/>
  <c r="BF20" i="81"/>
  <c r="AU19" i="81"/>
  <c r="BQ7" i="81"/>
  <c r="AI47" i="82"/>
  <c r="BM22" i="81"/>
  <c r="BT28" i="82"/>
  <c r="AO34" i="82"/>
  <c r="AE41" i="81"/>
  <c r="BR13" i="81"/>
  <c r="AV43" i="81"/>
  <c r="BU28" i="82"/>
  <c r="BG51" i="82"/>
  <c r="BS15" i="82"/>
  <c r="BS21" i="81"/>
  <c r="BI14" i="81"/>
  <c r="BM15" i="82"/>
  <c r="BS33" i="82"/>
  <c r="AD3" i="81"/>
  <c r="AK24" i="82"/>
  <c r="AW27" i="81"/>
  <c r="BG14" i="82"/>
  <c r="AO45" i="82"/>
  <c r="AP35" i="81"/>
  <c r="AE19" i="82"/>
  <c r="BA43" i="82"/>
  <c r="BE16" i="82"/>
  <c r="BI40" i="81"/>
  <c r="BJ31" i="82"/>
  <c r="AH29" i="81"/>
  <c r="BE3" i="82"/>
  <c r="BB8" i="82"/>
  <c r="AM21" i="82"/>
  <c r="AN3" i="82"/>
  <c r="BB47" i="81"/>
  <c r="BQ8" i="81"/>
  <c r="AZ36" i="82"/>
  <c r="BB26" i="81"/>
  <c r="AI36" i="82"/>
  <c r="BD27" i="81"/>
  <c r="AS22" i="81"/>
  <c r="AY23" i="81"/>
  <c r="BM47" i="82"/>
  <c r="AD46" i="82"/>
  <c r="BH9" i="81"/>
  <c r="BD51" i="81"/>
  <c r="AM14" i="81"/>
  <c r="BJ20" i="82"/>
  <c r="BN5" i="81"/>
  <c r="BI50" i="82"/>
  <c r="AO48" i="82"/>
  <c r="BN40" i="81"/>
  <c r="AY21" i="81"/>
  <c r="AT48" i="81"/>
  <c r="BN5" i="82"/>
  <c r="BM10" i="81"/>
  <c r="AU30" i="81"/>
  <c r="AX39" i="81"/>
  <c r="BV11" i="81"/>
  <c r="BK50" i="82"/>
  <c r="BP49" i="82"/>
  <c r="AB30" i="81"/>
  <c r="BE14" i="82"/>
  <c r="AI52" i="81"/>
  <c r="AN53" i="81"/>
  <c r="BQ17" i="82"/>
  <c r="BL23" i="82"/>
  <c r="BE45" i="81"/>
  <c r="AU14" i="81"/>
  <c r="AZ24" i="82"/>
  <c r="AN18" i="81"/>
  <c r="AT11" i="82"/>
  <c r="BR45" i="81"/>
  <c r="AF11" i="81"/>
  <c r="AG53" i="82"/>
  <c r="AO42" i="82"/>
  <c r="BE30" i="81"/>
  <c r="BS46" i="81"/>
  <c r="BD54" i="81"/>
  <c r="BU35" i="82"/>
  <c r="AS27" i="82"/>
  <c r="AL4" i="82"/>
  <c r="BV42" i="82"/>
  <c r="AS10" i="81"/>
  <c r="AW40" i="82"/>
  <c r="AI36" i="81"/>
  <c r="AB45" i="82"/>
  <c r="AQ41" i="82"/>
  <c r="AK45" i="82"/>
  <c r="BD49" i="82"/>
  <c r="AC9" i="81"/>
  <c r="AT24" i="82"/>
  <c r="AL24" i="82"/>
  <c r="BC25" i="82"/>
  <c r="AR32" i="81"/>
  <c r="BS6" i="81"/>
  <c r="AB26" i="81"/>
  <c r="AM54" i="81"/>
  <c r="BO37" i="82"/>
  <c r="AM9" i="81"/>
  <c r="BH14" i="81"/>
  <c r="AU50" i="81"/>
  <c r="AC51" i="82"/>
  <c r="AA15" i="81"/>
  <c r="BB15" i="82"/>
  <c r="AT19" i="82"/>
  <c r="BF46" i="82"/>
  <c r="BU47" i="82"/>
  <c r="AU45" i="82"/>
  <c r="BG18" i="81"/>
  <c r="AF13" i="81"/>
  <c r="AY27" i="81"/>
  <c r="BG35" i="82"/>
  <c r="AD31" i="81"/>
  <c r="AY24" i="81"/>
  <c r="AV3" i="81"/>
  <c r="AY46" i="81"/>
  <c r="AS6" i="81"/>
  <c r="BD13" i="81"/>
  <c r="AU54" i="81"/>
  <c r="BC22" i="81"/>
  <c r="AJ18" i="81"/>
  <c r="BF15" i="81"/>
  <c r="BJ12" i="81"/>
  <c r="BJ47" i="81"/>
  <c r="AK10" i="82"/>
  <c r="AB49" i="81"/>
  <c r="AE22" i="81"/>
  <c r="BQ40" i="81"/>
  <c r="BB54" i="81"/>
  <c r="AF44" i="82"/>
  <c r="BK5" i="82"/>
  <c r="BC45" i="82"/>
  <c r="AO13" i="82"/>
  <c r="AE18" i="81"/>
  <c r="BI15" i="81"/>
  <c r="AG37" i="82"/>
  <c r="BI52" i="81"/>
  <c r="BH13" i="81"/>
  <c r="AR51" i="82"/>
  <c r="AV54" i="81"/>
  <c r="BF8" i="81"/>
  <c r="BV5" i="82"/>
  <c r="AH36" i="82"/>
  <c r="BG41" i="82"/>
  <c r="AN19" i="82"/>
  <c r="AG45" i="81"/>
  <c r="AR37" i="82"/>
  <c r="AU22" i="82"/>
  <c r="BJ4" i="82"/>
  <c r="BE35" i="82"/>
  <c r="AH16" i="82"/>
  <c r="BL53" i="82"/>
  <c r="BE42" i="82"/>
  <c r="BQ46" i="82"/>
  <c r="AD53" i="81"/>
  <c r="AW42" i="81"/>
  <c r="AY49" i="81"/>
  <c r="AZ4" i="81"/>
  <c r="AU48" i="81"/>
  <c r="AQ3" i="81"/>
  <c r="AD7" i="82"/>
  <c r="AR34" i="82"/>
  <c r="AY26" i="81"/>
  <c r="AD32" i="81"/>
  <c r="BM29" i="82"/>
  <c r="AZ15" i="81"/>
  <c r="BI44" i="82"/>
  <c r="AU13" i="82"/>
  <c r="BS40" i="82"/>
  <c r="AF42" i="82"/>
  <c r="BC23" i="82"/>
  <c r="AN50" i="82"/>
  <c r="AL23" i="81"/>
  <c r="BL7" i="82"/>
  <c r="BT35" i="81"/>
  <c r="BN29" i="82"/>
  <c r="AA20" i="82"/>
  <c r="BU42" i="82"/>
  <c r="AQ48" i="82"/>
  <c r="AS3" i="81"/>
  <c r="AB42" i="82"/>
  <c r="BF21" i="81"/>
  <c r="BN4" i="82"/>
  <c r="BD30" i="81"/>
  <c r="AU49" i="82"/>
  <c r="BL47" i="81"/>
  <c r="BA24" i="81"/>
  <c r="AL25" i="81"/>
  <c r="AM20" i="82"/>
  <c r="AB44" i="82"/>
  <c r="BR20" i="81"/>
  <c r="BJ32" i="81"/>
  <c r="AU35" i="81"/>
  <c r="AX19" i="82"/>
  <c r="AR49" i="82"/>
  <c r="AI50" i="82"/>
  <c r="BH19" i="82"/>
  <c r="AJ33" i="82"/>
  <c r="BE23" i="82"/>
  <c r="AZ6" i="81"/>
  <c r="AH15" i="82"/>
  <c r="BL28" i="81"/>
  <c r="BU5" i="81"/>
  <c r="BO25" i="82"/>
  <c r="AU53" i="81"/>
  <c r="BQ24" i="82"/>
  <c r="BC43" i="82"/>
  <c r="AT8" i="81"/>
  <c r="BR5" i="82"/>
  <c r="BF17" i="82"/>
  <c r="AL22" i="81"/>
  <c r="AR24" i="82"/>
  <c r="BM25" i="82"/>
  <c r="BU8" i="81"/>
  <c r="BK53" i="82"/>
  <c r="AU9" i="81"/>
  <c r="AQ11" i="82"/>
  <c r="BT22" i="82"/>
  <c r="BG28" i="81"/>
  <c r="BJ31" i="81"/>
  <c r="BC3" i="81"/>
  <c r="AV29" i="81"/>
  <c r="AD49" i="82"/>
  <c r="AG10" i="81"/>
  <c r="AG29" i="82"/>
  <c r="BG44" i="82"/>
  <c r="BI39" i="82"/>
  <c r="BS23" i="82"/>
  <c r="BE39" i="82"/>
  <c r="BL37" i="81"/>
  <c r="AV9" i="81"/>
  <c r="BH23" i="82"/>
  <c r="AB29" i="81"/>
  <c r="AT53" i="82"/>
  <c r="BP51" i="81"/>
  <c r="AZ21" i="82"/>
  <c r="AK12" i="81"/>
  <c r="AH9" i="81"/>
  <c r="AN22" i="82"/>
  <c r="AO52" i="82"/>
  <c r="AU9" i="82"/>
  <c r="AD36" i="81"/>
  <c r="AF12" i="82"/>
  <c r="BG6" i="82"/>
  <c r="BJ26" i="81"/>
  <c r="AW34" i="82"/>
  <c r="BT44" i="82"/>
  <c r="AE12" i="82"/>
  <c r="AA3" i="81"/>
  <c r="BO3" i="82"/>
  <c r="AI52" i="82"/>
  <c r="AD48" i="82"/>
  <c r="AB53" i="81"/>
  <c r="AY40" i="82"/>
  <c r="AL51" i="81"/>
  <c r="AG12" i="82"/>
  <c r="AM43" i="82"/>
  <c r="BC20" i="81"/>
  <c r="AD22" i="82"/>
  <c r="BG10" i="82"/>
  <c r="BU53" i="81"/>
  <c r="BI38" i="82"/>
  <c r="AG39" i="81"/>
  <c r="AZ31" i="81"/>
  <c r="AQ50" i="82"/>
  <c r="BC13" i="82"/>
  <c r="AC12" i="82"/>
  <c r="AR28" i="82"/>
  <c r="BD48" i="81"/>
  <c r="AA42" i="82"/>
  <c r="BP21" i="82"/>
  <c r="BK43" i="81"/>
  <c r="AY25" i="81"/>
  <c r="BR19" i="82"/>
  <c r="AF36" i="81"/>
  <c r="BU33" i="81"/>
  <c r="AE54" i="81"/>
  <c r="AM11" i="81"/>
  <c r="BP3" i="81"/>
  <c r="BV36" i="82"/>
  <c r="BV38" i="81"/>
  <c r="AX8" i="81"/>
  <c r="AU12" i="82"/>
  <c r="AA27" i="81"/>
  <c r="BU3" i="82"/>
  <c r="AY54" i="82"/>
  <c r="AH45" i="81"/>
  <c r="BK36" i="81"/>
  <c r="AH22" i="82"/>
  <c r="BC21" i="81"/>
  <c r="BS39" i="81"/>
  <c r="BU50" i="82"/>
  <c r="AS13" i="82"/>
  <c r="BU29" i="81"/>
  <c r="BI9" i="82"/>
  <c r="AY13" i="82"/>
  <c r="BT48" i="81"/>
  <c r="BU41" i="82"/>
  <c r="BA30" i="81"/>
  <c r="AB54" i="82"/>
  <c r="AX52" i="82"/>
  <c r="BC39" i="81"/>
  <c r="BP14" i="81"/>
  <c r="BM5" i="81"/>
  <c r="AH11" i="82"/>
  <c r="AB6" i="82"/>
  <c r="BM14" i="81"/>
  <c r="AT27" i="81"/>
  <c r="AI38" i="82"/>
  <c r="AJ20" i="81"/>
  <c r="BR46" i="82"/>
  <c r="BQ3" i="81"/>
  <c r="AJ18" i="82"/>
  <c r="BJ16" i="81"/>
  <c r="AA7" i="82"/>
  <c r="BN32" i="81"/>
  <c r="BJ27" i="82"/>
  <c r="BQ39" i="81"/>
  <c r="BM21" i="82"/>
  <c r="BI35" i="82"/>
  <c r="AX11" i="81"/>
  <c r="BI31" i="82"/>
  <c r="BO17" i="82"/>
  <c r="BB51" i="82"/>
  <c r="AG46" i="82"/>
  <c r="BQ34" i="82"/>
  <c r="AA17" i="81"/>
  <c r="AP48" i="82"/>
  <c r="BG13" i="81"/>
  <c r="BP38" i="81"/>
  <c r="AQ26" i="82"/>
  <c r="BG31" i="82"/>
  <c r="BH38" i="81"/>
  <c r="AN11" i="81"/>
  <c r="AM39" i="81"/>
  <c r="AG8" i="81"/>
  <c r="BO54" i="82"/>
  <c r="BP17" i="81"/>
  <c r="AG18" i="81"/>
  <c r="BQ37" i="82"/>
  <c r="AP13" i="82"/>
  <c r="AV13" i="82"/>
  <c r="AJ53" i="81"/>
  <c r="BI19" i="82"/>
  <c r="AU31" i="82"/>
  <c r="BV48" i="82"/>
  <c r="BN54" i="82"/>
  <c r="AX14" i="81"/>
  <c r="AQ49" i="82"/>
  <c r="AI51" i="82"/>
  <c r="AA8" i="81"/>
  <c r="AY30" i="81"/>
  <c r="AG32" i="82"/>
  <c r="BM45" i="82"/>
  <c r="BV54" i="82"/>
  <c r="BJ50" i="81"/>
  <c r="AT46" i="81"/>
  <c r="BF49" i="81"/>
  <c r="AI37" i="82"/>
  <c r="BS7" i="82"/>
  <c r="AV37" i="81"/>
  <c r="BQ20" i="81"/>
  <c r="AY41" i="81"/>
  <c r="BT52" i="81"/>
  <c r="BL21" i="82"/>
  <c r="BG23" i="81"/>
  <c r="AM43" i="81"/>
  <c r="BB33" i="82"/>
  <c r="BT19" i="81"/>
  <c r="AY35" i="81"/>
  <c r="AN14" i="81"/>
  <c r="BK23" i="81"/>
  <c r="BL12" i="81"/>
  <c r="AM31" i="81"/>
  <c r="BG25" i="81"/>
  <c r="BT38" i="82"/>
  <c r="BE50" i="81"/>
  <c r="AF8" i="81"/>
  <c r="BL26" i="82"/>
  <c r="BV41" i="81"/>
  <c r="BO5" i="82"/>
  <c r="BT21" i="82"/>
  <c r="AG25" i="82"/>
  <c r="AK26" i="82"/>
  <c r="BH6" i="82"/>
  <c r="AI34" i="82"/>
  <c r="AO36" i="81"/>
  <c r="AH49" i="81"/>
  <c r="AO34" i="81"/>
  <c r="AM37" i="81"/>
  <c r="AQ26" i="81"/>
  <c r="BC51" i="81"/>
  <c r="AW31" i="82"/>
  <c r="AO40" i="81"/>
  <c r="AS39" i="82"/>
  <c r="AK18" i="81"/>
  <c r="AU53" i="82"/>
  <c r="BK17" i="81"/>
  <c r="BN26" i="81"/>
  <c r="AC28" i="82"/>
  <c r="BO50" i="82"/>
  <c r="AJ36" i="82"/>
  <c r="BS5" i="82"/>
  <c r="AW46" i="81"/>
  <c r="BM30" i="81"/>
  <c r="BH48" i="82"/>
  <c r="BH43" i="81"/>
  <c r="AW8" i="82"/>
  <c r="BL25" i="81"/>
  <c r="AE42" i="81"/>
  <c r="AI16" i="81"/>
  <c r="AY11" i="81"/>
  <c r="AY52" i="82"/>
  <c r="AG6" i="82"/>
  <c r="BB43" i="82"/>
  <c r="AE39" i="82"/>
  <c r="AP3" i="82"/>
  <c r="BT36" i="82"/>
  <c r="AK8" i="81"/>
  <c r="AE23" i="81"/>
  <c r="BD28" i="81"/>
  <c r="AO15" i="81"/>
  <c r="AJ44" i="82"/>
  <c r="BP12" i="81"/>
  <c r="BD5" i="82"/>
  <c r="AB31" i="81"/>
  <c r="AX46" i="82"/>
  <c r="AH49" i="82"/>
  <c r="BJ53" i="81"/>
  <c r="BM26" i="82"/>
  <c r="AR25" i="82"/>
  <c r="BS25" i="82"/>
  <c r="BR34" i="81"/>
  <c r="AP5" i="81"/>
  <c r="BI36" i="82"/>
  <c r="AL30" i="82"/>
  <c r="AT41" i="81"/>
  <c r="AT50" i="82"/>
  <c r="AZ28" i="82"/>
  <c r="BH30" i="81"/>
  <c r="AW47" i="82"/>
  <c r="AK45" i="81"/>
  <c r="AD48" i="81"/>
  <c r="AT38" i="81"/>
  <c r="AX15" i="81"/>
  <c r="BI27" i="81"/>
  <c r="BE22" i="82"/>
  <c r="AH42" i="81"/>
  <c r="BT14" i="82"/>
  <c r="BG27" i="81"/>
  <c r="AY16" i="81"/>
  <c r="AI15" i="81"/>
  <c r="BJ30" i="81"/>
  <c r="AY36" i="81"/>
  <c r="BL49" i="82"/>
  <c r="AZ52" i="81"/>
  <c r="BH10" i="81"/>
  <c r="BD9" i="81"/>
  <c r="BU11" i="82"/>
  <c r="AZ43" i="82"/>
  <c r="BE41" i="82"/>
  <c r="AF41" i="82"/>
  <c r="AU24" i="82"/>
  <c r="BL33" i="82"/>
  <c r="AJ20" i="82"/>
  <c r="AI14" i="81"/>
  <c r="AG36" i="82"/>
  <c r="AW37" i="81"/>
  <c r="BB21" i="81"/>
  <c r="BB36" i="81"/>
  <c r="BI28" i="81"/>
  <c r="AK20" i="81"/>
  <c r="AQ27" i="82"/>
  <c r="BD7" i="81"/>
  <c r="BH31" i="82"/>
  <c r="BO39" i="82"/>
  <c r="AC8" i="81"/>
  <c r="AN7" i="82"/>
  <c r="AI24" i="82"/>
  <c r="AO24" i="81"/>
  <c r="BN13" i="82"/>
  <c r="AZ41" i="81"/>
  <c r="BV6" i="81"/>
  <c r="AD29" i="81"/>
  <c r="AO5" i="81"/>
  <c r="BE27" i="81"/>
  <c r="AY33" i="82"/>
  <c r="BK12" i="82"/>
  <c r="BO5" i="81"/>
  <c r="AW54" i="82"/>
  <c r="BH6" i="81"/>
  <c r="AU3" i="81"/>
  <c r="AE31" i="81"/>
  <c r="AP39" i="82"/>
  <c r="BL30" i="82"/>
  <c r="AH18" i="81"/>
  <c r="BJ44" i="82"/>
  <c r="BM27" i="81"/>
  <c r="AX40" i="82"/>
  <c r="AH48" i="81"/>
  <c r="BO30" i="82"/>
  <c r="BD47" i="81"/>
  <c r="AL4" i="81"/>
  <c r="AN23" i="81"/>
  <c r="BR40" i="82"/>
  <c r="AX11" i="82"/>
  <c r="AM11" i="82"/>
  <c r="BN3" i="81"/>
  <c r="AG48" i="82"/>
  <c r="BJ54" i="81"/>
  <c r="BQ18" i="81"/>
  <c r="BH4" i="81"/>
  <c r="AO54" i="81"/>
  <c r="AM32" i="81"/>
  <c r="BV33" i="81"/>
  <c r="BE51" i="82"/>
  <c r="BS18" i="82"/>
  <c r="AD30" i="82"/>
  <c r="AH21" i="81"/>
  <c r="AK35" i="81"/>
  <c r="AX44" i="81"/>
  <c r="AP24" i="82"/>
  <c r="AC7" i="81"/>
  <c r="AJ6" i="81"/>
  <c r="BP33" i="82"/>
  <c r="AU25" i="82"/>
  <c r="AG38" i="82"/>
  <c r="AW50" i="82"/>
  <c r="AJ15" i="82"/>
  <c r="AX13" i="81"/>
  <c r="AJ22" i="82"/>
  <c r="AJ4" i="82"/>
  <c r="AY47" i="81"/>
  <c r="BV17" i="81"/>
  <c r="BA20" i="81"/>
  <c r="AR37" i="81"/>
  <c r="AE32" i="82"/>
  <c r="BT51" i="81"/>
  <c r="BR49" i="82"/>
  <c r="BP43" i="81"/>
  <c r="AR16" i="81"/>
  <c r="AC39" i="81"/>
  <c r="AF43" i="82"/>
  <c r="AM53" i="82"/>
  <c r="AE27" i="81"/>
  <c r="AE14" i="81"/>
  <c r="AL50" i="81"/>
  <c r="BM36" i="81"/>
  <c r="BA42" i="81"/>
  <c r="AQ45" i="82"/>
  <c r="AY18" i="81"/>
  <c r="AQ35" i="82"/>
  <c r="AW27" i="82"/>
  <c r="AD11" i="81"/>
  <c r="BE19" i="81"/>
  <c r="AT14" i="81"/>
  <c r="BH50" i="82"/>
  <c r="BS42" i="81"/>
  <c r="BQ17" i="81"/>
  <c r="AE48" i="82"/>
  <c r="AP23" i="81"/>
  <c r="BC4" i="82"/>
  <c r="AD38" i="82"/>
  <c r="BJ32" i="82"/>
  <c r="BB11" i="81"/>
  <c r="BH40" i="81"/>
  <c r="AM6" i="82"/>
  <c r="AB37" i="81"/>
  <c r="AV19" i="82"/>
  <c r="BV17" i="82"/>
  <c r="AL23" i="82"/>
  <c r="AA29" i="81"/>
  <c r="AS52" i="81"/>
  <c r="BO39" i="81"/>
  <c r="AN38" i="82"/>
  <c r="BI7" i="82"/>
  <c r="BO41" i="81"/>
  <c r="AR40" i="82"/>
  <c r="BF14" i="82"/>
  <c r="AF38" i="82"/>
  <c r="AD18" i="81"/>
  <c r="BR25" i="81"/>
  <c r="BH46" i="82"/>
  <c r="BJ22" i="81"/>
  <c r="AN51" i="81"/>
  <c r="AI46" i="82"/>
  <c r="AY17" i="82"/>
  <c r="BC23" i="81"/>
  <c r="BF24" i="81"/>
  <c r="BM4" i="82"/>
  <c r="AC49" i="82"/>
  <c r="AP7" i="81"/>
  <c r="AT41" i="82"/>
  <c r="AM23" i="82"/>
  <c r="BV21" i="82"/>
  <c r="BJ17" i="81"/>
  <c r="BF3" i="82"/>
  <c r="BJ11" i="81"/>
  <c r="BF33" i="81"/>
  <c r="AD17" i="81"/>
  <c r="BP31" i="82"/>
  <c r="BF32" i="81"/>
  <c r="AN43" i="81"/>
  <c r="AG26" i="82"/>
  <c r="BP24" i="82"/>
  <c r="AT13" i="82"/>
  <c r="AM51" i="81"/>
  <c r="AG24" i="81"/>
  <c r="BK39" i="81"/>
  <c r="BK52" i="82"/>
  <c r="AA53" i="81"/>
  <c r="BL40" i="81"/>
  <c r="AG15" i="82"/>
  <c r="AC12" i="81"/>
  <c r="AN10" i="81"/>
  <c r="BD29" i="82"/>
  <c r="BH8" i="81"/>
  <c r="AH40" i="82"/>
  <c r="BT28" i="81"/>
  <c r="AW17" i="81"/>
  <c r="BE24" i="81"/>
  <c r="AR20" i="81"/>
  <c r="AP40" i="81"/>
  <c r="AV15" i="82"/>
  <c r="AM33" i="81"/>
  <c r="BA11" i="82"/>
  <c r="BO42" i="81"/>
  <c r="BG23" i="82"/>
  <c r="AL26" i="81"/>
  <c r="BE37" i="81"/>
  <c r="AN25" i="81"/>
  <c r="BH49" i="82"/>
  <c r="BV16" i="81"/>
  <c r="BU24" i="81"/>
  <c r="BQ44" i="81"/>
  <c r="AN12" i="81"/>
  <c r="AI30" i="81"/>
  <c r="AE33" i="81"/>
  <c r="AD27" i="81"/>
  <c r="BE28" i="81"/>
  <c r="BH30" i="82"/>
  <c r="BI33" i="82"/>
  <c r="BD31" i="82"/>
  <c r="BR48" i="82"/>
  <c r="BD40" i="82"/>
  <c r="AG31" i="82"/>
  <c r="AY4" i="81"/>
  <c r="BA13" i="82"/>
  <c r="BE18" i="81"/>
  <c r="AT22" i="82"/>
  <c r="AE6" i="81"/>
  <c r="AZ31" i="82"/>
  <c r="AL31" i="81"/>
  <c r="AZ8" i="81"/>
  <c r="BM25" i="81"/>
  <c r="AP36" i="81"/>
  <c r="BQ42" i="81"/>
  <c r="AS7" i="82"/>
  <c r="AY12" i="81"/>
  <c r="AD14" i="81"/>
  <c r="BO7" i="82"/>
  <c r="AG5" i="82"/>
  <c r="AN6" i="82"/>
  <c r="BH16" i="82"/>
  <c r="AI13" i="82"/>
  <c r="AI23" i="82"/>
  <c r="AM40" i="82"/>
  <c r="BD48" i="82"/>
  <c r="BO27" i="82"/>
  <c r="AL47" i="82"/>
  <c r="AR15" i="81"/>
  <c r="AN16" i="82"/>
  <c r="AQ5" i="82"/>
  <c r="BK31" i="81"/>
  <c r="AN5" i="81"/>
  <c r="BH24" i="81"/>
  <c r="AU33" i="81"/>
  <c r="BI30" i="82"/>
  <c r="BH18" i="82"/>
  <c r="BH11" i="81"/>
  <c r="AP20" i="81"/>
  <c r="AP38" i="81"/>
  <c r="AE19" i="81"/>
  <c r="BT10" i="82"/>
  <c r="BG38" i="82"/>
  <c r="AB16" i="82"/>
  <c r="AC7" i="82"/>
  <c r="BM20" i="82"/>
  <c r="AE51" i="82"/>
  <c r="AX6" i="81"/>
  <c r="AW38" i="82"/>
  <c r="BM42" i="82"/>
  <c r="AF29" i="82"/>
  <c r="BQ49" i="81"/>
  <c r="BF38" i="81"/>
  <c r="AD6" i="81"/>
  <c r="BG54" i="82"/>
  <c r="AH17" i="82"/>
  <c r="AD4" i="82"/>
  <c r="AG14" i="81"/>
  <c r="BS24" i="81"/>
  <c r="AJ3" i="82"/>
  <c r="BC22" i="82"/>
  <c r="BE10" i="81"/>
  <c r="AW49" i="81"/>
  <c r="BT45" i="82"/>
  <c r="AV25" i="82"/>
  <c r="BA5" i="82"/>
  <c r="BR24" i="82"/>
  <c r="AA4" i="81"/>
  <c r="AO27" i="82"/>
  <c r="AT44" i="81"/>
  <c r="BQ44" i="82"/>
  <c r="AW28" i="82"/>
  <c r="AA25" i="81"/>
  <c r="AS21" i="81"/>
  <c r="BA46" i="82"/>
  <c r="AL9" i="82"/>
  <c r="BG14" i="81"/>
  <c r="AC27" i="82"/>
  <c r="AE32" i="81"/>
  <c r="AL28" i="81"/>
  <c r="BH11" i="82"/>
  <c r="AT17" i="81"/>
  <c r="AP48" i="81"/>
  <c r="AC10" i="82"/>
  <c r="AC33" i="82"/>
  <c r="AG30" i="82"/>
  <c r="BR43" i="81"/>
  <c r="AI26" i="82"/>
  <c r="BF5" i="81"/>
  <c r="BK26" i="82"/>
  <c r="BV54" i="81"/>
  <c r="BL43" i="81"/>
  <c r="AC22" i="81"/>
  <c r="BO36" i="81"/>
  <c r="AI17" i="82"/>
  <c r="AW36" i="82"/>
  <c r="AX29" i="82"/>
  <c r="AM44" i="82"/>
  <c r="AQ22" i="81"/>
  <c r="BM3" i="82"/>
  <c r="BR50" i="82"/>
  <c r="AC46" i="81"/>
  <c r="AQ15" i="81"/>
  <c r="BK53" i="81"/>
  <c r="AA14" i="81"/>
  <c r="BN14" i="82"/>
  <c r="AU38" i="82"/>
  <c r="AO3" i="82"/>
  <c r="AZ5" i="81"/>
  <c r="AO29" i="81"/>
  <c r="AR29" i="82"/>
  <c r="AJ35" i="82"/>
  <c r="BL20" i="82"/>
  <c r="AF7" i="81"/>
  <c r="AH21" i="82"/>
  <c r="AU16" i="82"/>
  <c r="AO42" i="81"/>
  <c r="AL22" i="82"/>
  <c r="AE45" i="82"/>
  <c r="AE52" i="82"/>
  <c r="BF51" i="82"/>
  <c r="BQ21" i="82"/>
  <c r="AY29" i="81"/>
  <c r="AW26" i="82"/>
  <c r="BC54" i="81"/>
  <c r="BP53" i="81"/>
  <c r="BE3" i="81"/>
  <c r="BB48" i="81"/>
  <c r="BT8" i="81"/>
  <c r="BU30" i="81"/>
  <c r="BV49" i="81"/>
  <c r="BS9" i="82"/>
  <c r="BH21" i="81"/>
  <c r="BM7" i="81"/>
  <c r="AC37" i="81"/>
  <c r="BU14" i="81"/>
  <c r="BK3" i="82"/>
  <c r="AU34" i="82"/>
  <c r="AG51" i="82"/>
  <c r="AG10" i="82"/>
  <c r="AK41" i="81"/>
  <c r="AB18" i="81"/>
  <c r="AZ25" i="81"/>
  <c r="AA44" i="82"/>
  <c r="BI17" i="81"/>
  <c r="AT21" i="82"/>
  <c r="AF14" i="82"/>
  <c r="BC12" i="81"/>
  <c r="BO46" i="82"/>
  <c r="BK11" i="82"/>
  <c r="AH35" i="81"/>
  <c r="BT10" i="81"/>
  <c r="BK42" i="82"/>
  <c r="AL3" i="82"/>
  <c r="AT29" i="82"/>
  <c r="AS18" i="82"/>
  <c r="AO46" i="81"/>
  <c r="AG12" i="81"/>
  <c r="AN50" i="81"/>
  <c r="BU49" i="81"/>
  <c r="AT4" i="81"/>
  <c r="AC19" i="82"/>
  <c r="AO33" i="81"/>
  <c r="AT23" i="81"/>
  <c r="AH3" i="82"/>
  <c r="BB36" i="82"/>
  <c r="BG29" i="82"/>
  <c r="BM33" i="81"/>
  <c r="AY28" i="82"/>
  <c r="AM47" i="81"/>
  <c r="AI37" i="81"/>
  <c r="BN17" i="81"/>
  <c r="AS12" i="82"/>
  <c r="BS9" i="81"/>
  <c r="BC25" i="81"/>
  <c r="BH42" i="82"/>
  <c r="AV50" i="81"/>
  <c r="AZ15" i="82"/>
  <c r="AN27" i="81"/>
  <c r="BA51" i="81"/>
  <c r="AF10" i="82"/>
  <c r="AW13" i="81"/>
  <c r="AI19" i="81"/>
  <c r="BF30" i="81"/>
  <c r="AO36" i="82"/>
  <c r="BA19" i="82"/>
  <c r="AB27" i="82"/>
  <c r="AM15" i="82"/>
  <c r="AB3" i="82"/>
  <c r="AA11" i="81"/>
  <c r="BO26" i="82"/>
  <c r="AR52" i="82"/>
  <c r="AP29" i="81"/>
  <c r="AO21" i="81"/>
  <c r="BS36" i="82"/>
  <c r="AW23" i="81"/>
  <c r="AT16" i="82"/>
  <c r="AJ13" i="82"/>
  <c r="AN8" i="81"/>
  <c r="BJ37" i="81"/>
  <c r="AV5" i="81"/>
  <c r="BG30" i="81"/>
  <c r="BC6" i="81"/>
  <c r="BQ46" i="81"/>
  <c r="BD53" i="82"/>
  <c r="AN37" i="82"/>
  <c r="AG13" i="82"/>
  <c r="BI54" i="81"/>
  <c r="AW36" i="81"/>
  <c r="BM21" i="81"/>
  <c r="BC20" i="82"/>
  <c r="BJ28" i="82"/>
  <c r="AZ12" i="82"/>
  <c r="AM6" i="81"/>
  <c r="AM3" i="82"/>
  <c r="AJ44" i="81"/>
  <c r="BO33" i="82"/>
  <c r="BE49" i="81"/>
  <c r="AH26" i="81"/>
  <c r="BI26" i="81"/>
  <c r="AY20" i="81"/>
  <c r="AT15" i="81"/>
  <c r="BI32" i="81"/>
  <c r="AW6" i="82"/>
  <c r="AF53" i="81"/>
  <c r="AN38" i="81"/>
  <c r="BK38" i="81"/>
  <c r="BS45" i="82"/>
  <c r="BJ16" i="82"/>
  <c r="BO53" i="82"/>
  <c r="AO20" i="81"/>
  <c r="AT6" i="82"/>
  <c r="AI5" i="82"/>
  <c r="AC5" i="82"/>
  <c r="AL31" i="82"/>
  <c r="AA13" i="81"/>
  <c r="AN4" i="81"/>
  <c r="BS3" i="82"/>
  <c r="BB49" i="81"/>
  <c r="AM30" i="81"/>
  <c r="AM7" i="81"/>
  <c r="AK7" i="81"/>
  <c r="BF26" i="81"/>
  <c r="BR13" i="82"/>
  <c r="AT7" i="82"/>
  <c r="BE8" i="82"/>
  <c r="BT11" i="82"/>
  <c r="BO38" i="82"/>
  <c r="AU49" i="81"/>
  <c r="BP45" i="82"/>
  <c r="AL20" i="81"/>
  <c r="BO44" i="81"/>
  <c r="BM35" i="81"/>
  <c r="AM52" i="82"/>
  <c r="AD5" i="81"/>
  <c r="BJ4" i="81"/>
  <c r="BM18" i="82"/>
  <c r="BV29" i="82"/>
  <c r="AL28" i="82"/>
  <c r="BU51" i="82"/>
  <c r="AG50" i="81"/>
  <c r="AT32" i="81"/>
  <c r="BU32" i="82"/>
  <c r="AY4" i="82"/>
  <c r="AD46" i="81"/>
  <c r="AR22" i="81"/>
  <c r="BO14" i="81"/>
  <c r="AC24" i="81"/>
  <c r="BO29" i="81"/>
  <c r="AA52" i="81"/>
  <c r="BH45" i="81"/>
  <c r="BR9" i="82"/>
  <c r="AN44" i="81"/>
  <c r="BQ15" i="82"/>
  <c r="BU46" i="82"/>
  <c r="BU19" i="82"/>
  <c r="AE21" i="81"/>
  <c r="BT52" i="82"/>
  <c r="AT15" i="82"/>
  <c r="BV50" i="82"/>
  <c r="BG7" i="82"/>
  <c r="BB24" i="82"/>
  <c r="BP46" i="82"/>
  <c r="BE54" i="81"/>
  <c r="BP36" i="81"/>
  <c r="AN21" i="81"/>
  <c r="BK16" i="81"/>
  <c r="BD28" i="82"/>
  <c r="AO3" i="81"/>
  <c r="AE24" i="82"/>
  <c r="BB29" i="82"/>
  <c r="AO4" i="82"/>
  <c r="AP52" i="82"/>
  <c r="AL12" i="82"/>
  <c r="AE28" i="82"/>
  <c r="AF51" i="82"/>
  <c r="BI41" i="81"/>
  <c r="AQ17" i="82"/>
  <c r="AW39" i="81"/>
  <c r="BV22" i="81"/>
  <c r="BL41" i="81"/>
  <c r="BV14" i="82"/>
  <c r="AL17" i="81"/>
  <c r="AJ32" i="82"/>
  <c r="AL50" i="82"/>
  <c r="BS53" i="81"/>
  <c r="BM9" i="82"/>
  <c r="AX33" i="81"/>
  <c r="BP27" i="82"/>
  <c r="AK6" i="82"/>
  <c r="AJ50" i="81"/>
  <c r="BB12" i="81"/>
  <c r="AD35" i="82"/>
  <c r="AW32" i="82"/>
  <c r="BB34" i="82"/>
  <c r="AX22" i="82"/>
  <c r="AW51" i="82"/>
  <c r="BP39" i="81"/>
  <c r="AX37" i="81"/>
  <c r="AG13" i="81"/>
  <c r="AB25" i="82"/>
  <c r="BI9" i="81"/>
  <c r="AR25" i="81"/>
  <c r="AD3" i="82"/>
  <c r="AJ38" i="81"/>
  <c r="BT4" i="81"/>
  <c r="AB6" i="81"/>
  <c r="AT35" i="82"/>
  <c r="AE35" i="82"/>
  <c r="BB20" i="82"/>
  <c r="AO49" i="82"/>
  <c r="BT26" i="82"/>
  <c r="BB23" i="81"/>
  <c r="AW21" i="81"/>
  <c r="AE4" i="82"/>
  <c r="AK42" i="82"/>
  <c r="AG20" i="82"/>
  <c r="AV53" i="81"/>
  <c r="BS23" i="81"/>
  <c r="BI53" i="81"/>
  <c r="BA45" i="81"/>
  <c r="BK13" i="81"/>
  <c r="AB29" i="82"/>
  <c r="AO6" i="81"/>
  <c r="AA17" i="82"/>
  <c r="BI5" i="82"/>
  <c r="BL41" i="82"/>
  <c r="AN14" i="82"/>
  <c r="BN29" i="81"/>
  <c r="BU22" i="81"/>
  <c r="BP33" i="81"/>
  <c r="AK54" i="81"/>
  <c r="AZ10" i="82"/>
  <c r="BS27" i="81"/>
  <c r="BF6" i="82"/>
  <c r="AS28" i="82"/>
  <c r="AA54" i="82"/>
  <c r="AQ19" i="82"/>
  <c r="AJ34" i="81"/>
  <c r="AH12" i="81"/>
  <c r="BJ18" i="81"/>
  <c r="AL30" i="81"/>
  <c r="AA5" i="82"/>
  <c r="AP25" i="81"/>
  <c r="BO46" i="81"/>
  <c r="AM38" i="81"/>
  <c r="AF48" i="82"/>
  <c r="AR6" i="82"/>
  <c r="BL20" i="81"/>
  <c r="BH22" i="82"/>
  <c r="BG32" i="81"/>
  <c r="AM22" i="81"/>
  <c r="BM11" i="81"/>
  <c r="AE20" i="81"/>
  <c r="AZ47" i="82"/>
  <c r="BB47" i="82"/>
  <c r="AQ12" i="81"/>
  <c r="AF24" i="81"/>
  <c r="AP11" i="82"/>
  <c r="BI44" i="81"/>
  <c r="BR32" i="82"/>
  <c r="BR38" i="82"/>
  <c r="BR4" i="82"/>
  <c r="BS18" i="81"/>
  <c r="BU17" i="82"/>
  <c r="AW7" i="81"/>
  <c r="AE31" i="82"/>
  <c r="AU43" i="81"/>
  <c r="AR39" i="82"/>
  <c r="BK43" i="82"/>
  <c r="BN11" i="81"/>
  <c r="AU10" i="82"/>
  <c r="BF10" i="81"/>
  <c r="AJ29" i="81"/>
  <c r="BK15" i="81"/>
  <c r="BM50" i="81"/>
  <c r="AQ39" i="81"/>
  <c r="AD9" i="81"/>
  <c r="AH48" i="82"/>
  <c r="AG53" i="81"/>
  <c r="BP14" i="82"/>
  <c r="BQ28" i="82"/>
  <c r="BO15" i="81"/>
  <c r="BS17" i="81"/>
  <c r="AK12" i="82"/>
  <c r="AE26" i="81"/>
  <c r="AE33" i="82"/>
  <c r="AT52" i="81"/>
  <c r="BL4" i="81"/>
  <c r="AH41" i="82"/>
  <c r="BS19" i="81"/>
  <c r="AQ8" i="82"/>
  <c r="BS34" i="81"/>
  <c r="AR43" i="81"/>
  <c r="BV9" i="82"/>
  <c r="AU22" i="81"/>
  <c r="BF47" i="81"/>
  <c r="BF22" i="81"/>
  <c r="AI42" i="81"/>
  <c r="AM44" i="81"/>
  <c r="AX8" i="82"/>
  <c r="AA23" i="81"/>
  <c r="BL6" i="82"/>
  <c r="BH44" i="82"/>
  <c r="BH41" i="82"/>
  <c r="AZ45" i="81"/>
  <c r="AA40" i="81"/>
  <c r="BN43" i="82"/>
  <c r="BD34" i="81"/>
  <c r="AI35" i="81"/>
  <c r="BL31" i="82"/>
  <c r="AN17" i="82"/>
  <c r="BK46" i="82"/>
  <c r="AN45" i="82"/>
  <c r="AX45" i="82"/>
  <c r="BO31" i="81"/>
  <c r="AL14" i="81"/>
  <c r="AN39" i="82"/>
  <c r="BH27" i="81"/>
  <c r="AK34" i="82"/>
  <c r="AR42" i="82"/>
  <c r="AP53" i="82"/>
  <c r="AJ37" i="81"/>
  <c r="AA49" i="82"/>
  <c r="AC29" i="81"/>
  <c r="AQ43" i="81"/>
  <c r="AZ38" i="81"/>
  <c r="AU8" i="81"/>
  <c r="BQ31" i="82"/>
  <c r="BM32" i="82"/>
  <c r="AA50" i="82"/>
  <c r="BP18" i="82"/>
  <c r="AU11" i="81"/>
  <c r="AR52" i="81"/>
  <c r="AC23" i="82"/>
  <c r="AE45" i="81"/>
  <c r="BT18" i="82"/>
  <c r="AC40" i="81"/>
  <c r="BR37" i="81"/>
  <c r="AQ23" i="81"/>
  <c r="AP12" i="81"/>
  <c r="AR34" i="81"/>
  <c r="AS6" i="82"/>
  <c r="AY25" i="82"/>
  <c r="AV48" i="82"/>
  <c r="AM34" i="81"/>
  <c r="AR6" i="81"/>
  <c r="AB38" i="81"/>
  <c r="BR8" i="81"/>
  <c r="AB21" i="81"/>
  <c r="AI22" i="82"/>
  <c r="BB14" i="82"/>
  <c r="BS19" i="82"/>
  <c r="BT46" i="81"/>
  <c r="AC54" i="81"/>
  <c r="AJ42" i="82"/>
  <c r="AF54" i="82"/>
  <c r="AC43" i="82"/>
  <c r="AW54" i="81"/>
  <c r="BV46" i="82"/>
  <c r="BF42" i="81"/>
  <c r="AF54" i="81"/>
  <c r="BP23" i="81"/>
  <c r="AB12" i="82"/>
  <c r="AS36" i="82"/>
  <c r="BA24" i="82"/>
  <c r="AX4" i="81"/>
  <c r="AH41" i="81"/>
  <c r="AE11" i="81"/>
  <c r="AQ24" i="81"/>
  <c r="AJ24" i="82"/>
  <c r="AE40" i="81"/>
  <c r="AQ34" i="81"/>
  <c r="BA53" i="82"/>
  <c r="AR14" i="82"/>
  <c r="AS35" i="81"/>
  <c r="AJ46" i="81"/>
  <c r="AV46" i="82"/>
  <c r="AU15" i="81"/>
  <c r="BR50" i="81"/>
  <c r="AK23" i="81"/>
  <c r="BV19" i="82"/>
  <c r="BJ11" i="82"/>
  <c r="AM42" i="82"/>
  <c r="AY39" i="82"/>
  <c r="AZ35" i="82"/>
  <c r="BO9" i="81"/>
  <c r="AG19" i="81"/>
  <c r="BF11" i="82"/>
  <c r="AI45" i="82"/>
  <c r="BC5" i="81"/>
  <c r="AY33" i="81"/>
  <c r="BA3" i="82"/>
  <c r="AY5" i="82"/>
  <c r="AK7" i="82"/>
  <c r="BV44" i="81"/>
  <c r="BN18" i="82"/>
  <c r="BQ47" i="82"/>
  <c r="BD7" i="82"/>
  <c r="AT28" i="82"/>
  <c r="BS46" i="82"/>
  <c r="BN52" i="81"/>
  <c r="AI21" i="81"/>
  <c r="AT5" i="82"/>
  <c r="AW13" i="82"/>
  <c r="BT24" i="82"/>
  <c r="BD39" i="81"/>
  <c r="AS20" i="81"/>
  <c r="BG43" i="81"/>
  <c r="AF3" i="81"/>
  <c r="AS11" i="81"/>
  <c r="AK46" i="82"/>
  <c r="AK31" i="82"/>
  <c r="BF4" i="82"/>
  <c r="AP36" i="82"/>
  <c r="BF36" i="82"/>
  <c r="BQ21" i="81"/>
  <c r="BJ10" i="81"/>
  <c r="AA29" i="82"/>
  <c r="AH39" i="82"/>
  <c r="AO25" i="82"/>
  <c r="AV8" i="82"/>
  <c r="AF53" i="82"/>
  <c r="AJ43" i="82"/>
  <c r="AQ44" i="81"/>
  <c r="BQ20" i="82"/>
  <c r="BP10" i="82"/>
  <c r="BV7" i="81"/>
  <c r="AD10" i="82"/>
  <c r="AE36" i="81"/>
  <c r="AX10" i="81"/>
  <c r="BL51" i="82"/>
  <c r="AG23" i="82"/>
  <c r="AJ46" i="82"/>
  <c r="AT16" i="81"/>
  <c r="BT40" i="81"/>
  <c r="BS30" i="82"/>
  <c r="AP23" i="82"/>
  <c r="BR28" i="81"/>
  <c r="BM49" i="81"/>
  <c r="AG17" i="81"/>
  <c r="AH24" i="81"/>
  <c r="BC38" i="81"/>
  <c r="BK36" i="82"/>
  <c r="BS28" i="81"/>
  <c r="BE26" i="82"/>
  <c r="AH18" i="82"/>
  <c r="AL39" i="82"/>
  <c r="AL49" i="81"/>
  <c r="BI43" i="81"/>
  <c r="AJ34" i="82"/>
  <c r="AQ17" i="81"/>
  <c r="AV47" i="81"/>
  <c r="AF5" i="82"/>
  <c r="BQ11" i="82"/>
  <c r="BV27" i="81"/>
  <c r="BV32" i="81"/>
  <c r="BJ40" i="82"/>
  <c r="BD5" i="81"/>
  <c r="BH29" i="81"/>
  <c r="AF10" i="81"/>
  <c r="AD42" i="82"/>
  <c r="BP44" i="81"/>
  <c r="AT10" i="81"/>
  <c r="AJ30" i="81"/>
  <c r="AH17" i="81"/>
  <c r="AU5" i="81"/>
  <c r="AQ7" i="82"/>
  <c r="AD20" i="82"/>
  <c r="AL47" i="81"/>
  <c r="BT3" i="82"/>
  <c r="AC23" i="81"/>
  <c r="AD38" i="81"/>
  <c r="AD43" i="81"/>
  <c r="AZ42" i="81"/>
  <c r="AO35" i="82"/>
  <c r="BQ16" i="82"/>
  <c r="AN39" i="81"/>
  <c r="BJ23" i="82"/>
  <c r="BB20" i="81"/>
  <c r="AU43" i="82"/>
  <c r="BQ36" i="81"/>
  <c r="AV42" i="82"/>
  <c r="BU49" i="82"/>
  <c r="BR7" i="81"/>
  <c r="AV29" i="82"/>
  <c r="AT44" i="82"/>
  <c r="AT48" i="82"/>
  <c r="BJ7" i="81"/>
  <c r="AJ19" i="81"/>
  <c r="AD16" i="81"/>
  <c r="AO6" i="82"/>
  <c r="BF41" i="81"/>
  <c r="AF15" i="81"/>
  <c r="AH50" i="82"/>
  <c r="AC22" i="82"/>
  <c r="BA25" i="81"/>
  <c r="BM32" i="81"/>
  <c r="AX34" i="82"/>
  <c r="BR21" i="81"/>
  <c r="AZ9" i="82"/>
  <c r="AO28" i="81"/>
  <c r="BK22" i="82"/>
  <c r="BH35" i="81"/>
  <c r="AR44" i="82"/>
  <c r="BB10" i="82"/>
  <c r="BR34" i="82"/>
  <c r="AK22" i="81"/>
  <c r="AS50" i="81"/>
  <c r="BF20" i="82"/>
  <c r="BM48" i="82"/>
  <c r="AJ10" i="81"/>
  <c r="AS22" i="82"/>
  <c r="BI48" i="82"/>
  <c r="AW18" i="81"/>
  <c r="BO32" i="81"/>
  <c r="AR44" i="81"/>
  <c r="BP27" i="81"/>
  <c r="BO8" i="81"/>
  <c r="AJ7" i="81"/>
  <c r="BQ54" i="81"/>
  <c r="AP51" i="81"/>
  <c r="BH22" i="81"/>
  <c r="BS41" i="82"/>
  <c r="BU36" i="82"/>
  <c r="AY32" i="81"/>
  <c r="AB21" i="82"/>
  <c r="AN28" i="82"/>
  <c r="AD54" i="81"/>
  <c r="BT37" i="81"/>
  <c r="AQ32" i="82"/>
  <c r="AK53" i="81"/>
  <c r="BR19" i="81"/>
  <c r="BD22" i="82"/>
  <c r="AE48" i="81"/>
  <c r="AM37" i="82"/>
  <c r="BV26" i="81"/>
  <c r="BB11" i="82"/>
  <c r="AC31" i="82"/>
  <c r="AB45" i="81"/>
  <c r="AB53" i="82"/>
  <c r="AZ4" i="82"/>
  <c r="AK35" i="82"/>
  <c r="BF10" i="82"/>
  <c r="AO44" i="82"/>
  <c r="BR31" i="82"/>
  <c r="BN41" i="82"/>
  <c r="AY38" i="81"/>
  <c r="AQ33" i="82"/>
  <c r="BV25" i="81"/>
  <c r="BT49" i="81"/>
  <c r="AG34" i="81"/>
  <c r="AH10" i="81"/>
  <c r="AO25" i="81"/>
  <c r="AY54" i="81"/>
  <c r="AQ52" i="81"/>
  <c r="BF37" i="82"/>
  <c r="BQ35" i="82"/>
  <c r="AT8" i="82"/>
  <c r="BV53" i="81"/>
  <c r="AP9" i="81"/>
  <c r="BK3" i="81"/>
  <c r="BL39" i="81"/>
  <c r="AD9" i="82"/>
  <c r="AK47" i="82"/>
  <c r="AY3" i="81"/>
  <c r="BL48" i="82"/>
  <c r="BA9" i="82"/>
  <c r="AY26" i="82"/>
  <c r="BG34" i="81"/>
  <c r="AD33" i="81"/>
  <c r="BF28" i="81"/>
  <c r="AC10" i="81"/>
  <c r="AF37" i="82"/>
  <c r="AE28" i="81"/>
  <c r="AN9" i="81"/>
  <c r="BO35" i="82"/>
  <c r="AW47" i="81"/>
  <c r="AG21" i="82"/>
  <c r="AT26" i="81"/>
  <c r="AD23" i="81"/>
  <c r="BG36" i="81"/>
  <c r="AA36" i="82"/>
  <c r="AQ31" i="81"/>
  <c r="AR19" i="81"/>
  <c r="BE28" i="82"/>
  <c r="AO22" i="81"/>
  <c r="AZ20" i="82"/>
  <c r="BS27" i="82"/>
  <c r="AJ27" i="81"/>
  <c r="BB50" i="81"/>
  <c r="BO28" i="81"/>
  <c r="BL44" i="81"/>
  <c r="AK21" i="81"/>
  <c r="AR8" i="82"/>
  <c r="BE39" i="81"/>
  <c r="BU26" i="82"/>
  <c r="BV27" i="82"/>
  <c r="AW33" i="81"/>
  <c r="BR15" i="82"/>
  <c r="AZ33" i="82"/>
  <c r="AI28" i="81"/>
  <c r="AI8" i="81"/>
  <c r="AZ24" i="81"/>
  <c r="AK17" i="82"/>
  <c r="BV25" i="82"/>
  <c r="BQ8" i="82"/>
  <c r="BK54" i="81"/>
  <c r="BS44" i="81"/>
  <c r="BV49" i="82"/>
  <c r="BQ27" i="81"/>
  <c r="AP47" i="82"/>
  <c r="AH37" i="81"/>
  <c r="AW37" i="82"/>
  <c r="AY53" i="82"/>
  <c r="AA51" i="82"/>
  <c r="BO3" i="81"/>
  <c r="AR51" i="81"/>
  <c r="BP3" i="82"/>
  <c r="AC44" i="82"/>
  <c r="AP31" i="82"/>
  <c r="AF16" i="82"/>
  <c r="AC3" i="82"/>
  <c r="BN31" i="82"/>
  <c r="BV50" i="81"/>
  <c r="AB17" i="82"/>
  <c r="BB39" i="82"/>
  <c r="AM35" i="82"/>
  <c r="AI17" i="81"/>
  <c r="AF52" i="82"/>
  <c r="BP4" i="81"/>
  <c r="AQ30" i="82"/>
  <c r="BF11" i="81"/>
  <c r="BM37" i="82"/>
  <c r="AK51" i="81"/>
  <c r="BD10" i="82"/>
  <c r="BG6" i="81"/>
  <c r="AH24" i="82"/>
  <c r="BR16" i="82"/>
  <c r="BQ50" i="82"/>
  <c r="AZ11" i="82"/>
  <c r="AR50" i="81"/>
  <c r="AA30" i="81"/>
  <c r="AQ54" i="82"/>
  <c r="BU40" i="81"/>
  <c r="AG40" i="81"/>
  <c r="BL48" i="81"/>
  <c r="BK33" i="81"/>
  <c r="AW17" i="82"/>
  <c r="BB19" i="82"/>
  <c r="AK4" i="82"/>
  <c r="AR5" i="81"/>
  <c r="AD51" i="82"/>
  <c r="BA17" i="81"/>
  <c r="AJ16" i="81"/>
  <c r="AW16" i="82"/>
  <c r="BV21" i="81"/>
  <c r="BG4" i="81"/>
  <c r="AR24" i="81"/>
  <c r="AL45" i="81"/>
  <c r="AZ23" i="81"/>
  <c r="BV15" i="82"/>
  <c r="AL48" i="82"/>
  <c r="AL39" i="81"/>
  <c r="AL53" i="81"/>
  <c r="BG8" i="82"/>
  <c r="BQ33" i="81"/>
  <c r="AL43" i="81"/>
  <c r="BQ5" i="81"/>
  <c r="AZ7" i="81"/>
  <c r="BO16" i="81"/>
  <c r="BD17" i="82"/>
  <c r="BE24" i="82"/>
  <c r="BP22" i="82"/>
  <c r="BP43" i="82"/>
  <c r="BN14" i="81"/>
  <c r="BT32" i="81"/>
  <c r="AV13" i="81"/>
  <c r="BM28" i="82"/>
  <c r="AR13" i="82"/>
  <c r="AB22" i="82"/>
  <c r="AB10" i="82"/>
  <c r="BC11" i="81"/>
  <c r="BB3" i="81"/>
  <c r="AM10" i="82"/>
  <c r="BL5" i="82"/>
  <c r="AC24" i="82"/>
  <c r="AT34" i="82"/>
  <c r="AN29" i="82"/>
  <c r="AX14" i="82"/>
  <c r="AY42" i="81"/>
  <c r="AV6" i="81"/>
  <c r="AT54" i="82"/>
  <c r="AF22" i="82"/>
  <c r="AS23" i="81"/>
  <c r="BC21" i="82"/>
  <c r="AP44" i="81"/>
  <c r="BR25" i="82"/>
  <c r="AR41" i="81"/>
  <c r="AZ51" i="81"/>
  <c r="AN24" i="81"/>
  <c r="BI53" i="82"/>
  <c r="AN30" i="81"/>
  <c r="BC26" i="82"/>
  <c r="AF23" i="82"/>
  <c r="AB35" i="82"/>
  <c r="AC15" i="81"/>
  <c r="AR18" i="82"/>
  <c r="BO49" i="81"/>
  <c r="BN50" i="82"/>
  <c r="BN34" i="81"/>
  <c r="AH40" i="81"/>
  <c r="AO52" i="81"/>
  <c r="BC24" i="82"/>
  <c r="BK42" i="81"/>
  <c r="BH23" i="81"/>
  <c r="AN32" i="81"/>
  <c r="AW25" i="82"/>
  <c r="BJ6" i="82"/>
  <c r="BG8" i="81"/>
  <c r="BL29" i="82"/>
  <c r="BB54" i="82"/>
  <c r="BG42" i="82"/>
  <c r="BA35" i="81"/>
  <c r="BB45" i="81"/>
  <c r="AM26" i="81"/>
  <c r="BD14" i="82"/>
  <c r="AH30" i="82"/>
  <c r="BJ37" i="82"/>
  <c r="BO34" i="81"/>
  <c r="AJ49" i="81"/>
  <c r="AH52" i="81"/>
  <c r="BN51" i="82"/>
  <c r="BF50" i="82"/>
  <c r="AG44" i="82"/>
  <c r="AZ17" i="82"/>
  <c r="AB16" i="81"/>
  <c r="BQ10" i="82"/>
  <c r="BS50" i="81"/>
  <c r="AQ40" i="81"/>
  <c r="AD25" i="82"/>
  <c r="AN52" i="82"/>
  <c r="AT49" i="82"/>
  <c r="AS19" i="82"/>
  <c r="AD4" i="81"/>
  <c r="AK15" i="81"/>
  <c r="AJ10" i="82"/>
  <c r="BH48" i="81"/>
  <c r="BA12" i="82"/>
  <c r="AJ4" i="81"/>
  <c r="AR33" i="81"/>
  <c r="BC17" i="82"/>
  <c r="BF13" i="81"/>
  <c r="AL38" i="81"/>
  <c r="AM48" i="81"/>
  <c r="AI44" i="82"/>
  <c r="BE51" i="81"/>
  <c r="BC31" i="81"/>
  <c r="BM28" i="81"/>
  <c r="BR27" i="81"/>
  <c r="AI9" i="82"/>
  <c r="AT38" i="82"/>
  <c r="AW28" i="81"/>
  <c r="BH33" i="82"/>
  <c r="AD12" i="81"/>
  <c r="AA8" i="82"/>
  <c r="BI37" i="82"/>
  <c r="AF18" i="81"/>
  <c r="AA26" i="82"/>
  <c r="BM24" i="81"/>
  <c r="BE22" i="81"/>
  <c r="AO22" i="82"/>
  <c r="AP39" i="81"/>
  <c r="BS36" i="81"/>
  <c r="AX53" i="81"/>
  <c r="BP45" i="81"/>
  <c r="BB16" i="81"/>
  <c r="BH46" i="81"/>
  <c r="AV45" i="82"/>
  <c r="BM18" i="81"/>
  <c r="BQ27" i="82"/>
  <c r="AS20" i="82"/>
  <c r="AM28" i="81"/>
  <c r="BR31" i="81"/>
  <c r="BK32" i="82"/>
  <c r="AL44" i="82"/>
  <c r="AM49" i="82"/>
  <c r="BM39" i="82"/>
  <c r="BH39" i="82"/>
  <c r="AS33" i="82"/>
  <c r="AG48" i="81"/>
  <c r="BU31" i="82"/>
  <c r="BQ41" i="81"/>
  <c r="BM27" i="82"/>
  <c r="BI17" i="82"/>
  <c r="BM14" i="82"/>
  <c r="BP41" i="81"/>
  <c r="BE41" i="81"/>
  <c r="AX54" i="81"/>
  <c r="AE13" i="81"/>
  <c r="BB28" i="82"/>
  <c r="BI29" i="81"/>
  <c r="BV15" i="81"/>
  <c r="BE42" i="81"/>
  <c r="BV9" i="81"/>
  <c r="AO14" i="81"/>
  <c r="BU46" i="81"/>
  <c r="BR43" i="82"/>
  <c r="AX29" i="81"/>
  <c r="AW42" i="82"/>
  <c r="AU24" i="81"/>
  <c r="BV3" i="81"/>
  <c r="BN47" i="82"/>
  <c r="BJ26" i="82"/>
  <c r="AU3" i="82"/>
  <c r="BH26" i="81"/>
  <c r="AR21" i="81"/>
  <c r="BV47" i="81"/>
  <c r="BM6" i="81"/>
  <c r="BJ24" i="82"/>
  <c r="AH52" i="82"/>
  <c r="AF34" i="82"/>
  <c r="AF48" i="81"/>
  <c r="AE9" i="82"/>
  <c r="BU35" i="81"/>
  <c r="BE43" i="81"/>
  <c r="AV36" i="82"/>
  <c r="AE9" i="81"/>
  <c r="AO53" i="82"/>
  <c r="AM41" i="82"/>
  <c r="AW11" i="81"/>
  <c r="AZ28" i="81"/>
  <c r="AN26" i="82"/>
  <c r="BJ3" i="81"/>
  <c r="AN34" i="82"/>
  <c r="AW43" i="82"/>
  <c r="BL51" i="81"/>
  <c r="BS4" i="81"/>
  <c r="AB8" i="81"/>
  <c r="BJ33" i="81"/>
  <c r="AQ30" i="81"/>
  <c r="AK37" i="81"/>
  <c r="BC7" i="81"/>
  <c r="BB21" i="82"/>
  <c r="BL22" i="82"/>
  <c r="BE52" i="82"/>
  <c r="BO34" i="82"/>
  <c r="BE20" i="81"/>
  <c r="AD50" i="81"/>
  <c r="BV37" i="81"/>
  <c r="AZ19" i="82"/>
  <c r="AN48" i="81"/>
  <c r="AM19" i="82"/>
  <c r="AZ47" i="81"/>
  <c r="AJ33" i="81"/>
  <c r="AP12" i="82"/>
  <c r="BP34" i="82"/>
  <c r="BS34" i="82"/>
  <c r="AB20" i="82"/>
  <c r="AY44" i="81"/>
  <c r="AG22" i="82"/>
  <c r="AE49" i="82"/>
  <c r="AJ23" i="82"/>
  <c r="BU48" i="81"/>
  <c r="AM27" i="81"/>
  <c r="BE32" i="81"/>
  <c r="AY10" i="82"/>
  <c r="AL35" i="82"/>
  <c r="AP30" i="82"/>
  <c r="BG54" i="81"/>
  <c r="AH20" i="82"/>
  <c r="AO21" i="82"/>
  <c r="AO45" i="81"/>
  <c r="AI29" i="81"/>
  <c r="BO8" i="82"/>
  <c r="AR30" i="82"/>
  <c r="BE52" i="81"/>
  <c r="AF16" i="81"/>
  <c r="AU42" i="81"/>
  <c r="AN21" i="82"/>
  <c r="AP33" i="82"/>
  <c r="BR42" i="82"/>
  <c r="BE50" i="82"/>
  <c r="BF40" i="81"/>
  <c r="BP44" i="82"/>
  <c r="BO43" i="82"/>
  <c r="AS30" i="82"/>
  <c r="BR27" i="82"/>
  <c r="BO23" i="81"/>
  <c r="BP35" i="82"/>
  <c r="AA16" i="82"/>
  <c r="AU6" i="81"/>
  <c r="AS48" i="82"/>
  <c r="BV10" i="81"/>
  <c r="AK27" i="81"/>
  <c r="AP47" i="81"/>
  <c r="BT5" i="81"/>
  <c r="AZ16" i="82"/>
  <c r="AW22" i="81"/>
  <c r="BD10" i="81"/>
  <c r="BM16" i="82"/>
  <c r="AA24" i="82"/>
  <c r="AZ34" i="81"/>
  <c r="BP32" i="82"/>
  <c r="BE9" i="82"/>
  <c r="BO20" i="81"/>
  <c r="BV43" i="81"/>
  <c r="BR11" i="81"/>
  <c r="AH35" i="82"/>
  <c r="BU48" i="82"/>
  <c r="BD30" i="82"/>
  <c r="AP43" i="81"/>
  <c r="AM42" i="81"/>
  <c r="BP17" i="82"/>
  <c r="BR49" i="81"/>
  <c r="AW45" i="82"/>
  <c r="AD28" i="82"/>
  <c r="BT44" i="81"/>
  <c r="BF39" i="81"/>
  <c r="AH3" i="81"/>
  <c r="AE34" i="81"/>
  <c r="BA31" i="81"/>
  <c r="AF26" i="81"/>
  <c r="BL11" i="82"/>
  <c r="BO12" i="81"/>
  <c r="AK50" i="81"/>
  <c r="AF43" i="81"/>
  <c r="AL34" i="82"/>
  <c r="AF28" i="82"/>
  <c r="BF21" i="82"/>
  <c r="BT17" i="81"/>
  <c r="BN50" i="81"/>
  <c r="AI10" i="81"/>
  <c r="BT49" i="82"/>
  <c r="AZ40" i="82"/>
  <c r="BJ29" i="82"/>
  <c r="BS31" i="81"/>
  <c r="BI38" i="81"/>
  <c r="AV14" i="81"/>
  <c r="AG22" i="81"/>
  <c r="BR52" i="82"/>
  <c r="AJ45" i="81"/>
  <c r="AD52" i="82"/>
  <c r="BQ38" i="81"/>
  <c r="AK14" i="81"/>
  <c r="AY52" i="81"/>
  <c r="AC32" i="81"/>
  <c r="BS52" i="81"/>
  <c r="BF13" i="82"/>
  <c r="AT33" i="82"/>
  <c r="AO30" i="81"/>
  <c r="AB41" i="82"/>
  <c r="AR8" i="81"/>
  <c r="AM18" i="81"/>
  <c r="AE53" i="82"/>
  <c r="BI24" i="81"/>
  <c r="BK23" i="82"/>
  <c r="BC33" i="82"/>
  <c r="AY39" i="81"/>
  <c r="AQ21" i="81"/>
  <c r="AW9" i="81"/>
  <c r="AI9" i="81"/>
  <c r="BN48" i="82"/>
  <c r="BG34" i="82"/>
  <c r="AP45" i="81"/>
  <c r="BP28" i="81"/>
  <c r="AU51" i="81"/>
  <c r="BF37" i="81"/>
  <c r="AM22" i="82"/>
  <c r="AZ19" i="81"/>
  <c r="BD3" i="81"/>
  <c r="BR11" i="82"/>
  <c r="BV30" i="81"/>
  <c r="AE42" i="82"/>
  <c r="AO31" i="81"/>
  <c r="BL47" i="82"/>
  <c r="AI13" i="81"/>
  <c r="AN20" i="81"/>
  <c r="AY34" i="82"/>
  <c r="AD28" i="81"/>
  <c r="AU41" i="82"/>
  <c r="AV5" i="82"/>
  <c r="AQ11" i="81"/>
  <c r="AZ39" i="81"/>
  <c r="AV32" i="81"/>
  <c r="AE7" i="81"/>
  <c r="AG49" i="82"/>
  <c r="AA49" i="81"/>
  <c r="BJ41" i="82"/>
  <c r="BI13" i="82"/>
  <c r="AS18" i="81"/>
  <c r="BK47" i="81"/>
  <c r="BC48" i="81"/>
  <c r="AK32" i="82"/>
  <c r="BJ21" i="81"/>
  <c r="BR30" i="82"/>
  <c r="BJ40" i="81"/>
  <c r="BI52" i="82"/>
  <c r="BQ33" i="82"/>
  <c r="BN39" i="82"/>
  <c r="AE53" i="81"/>
  <c r="AG15" i="81"/>
  <c r="AR36" i="81"/>
  <c r="BE9" i="81"/>
  <c r="BQ43" i="81"/>
  <c r="AD41" i="81"/>
  <c r="BF16" i="81"/>
  <c r="BF43" i="81"/>
  <c r="AI32" i="82"/>
  <c r="AE17" i="81"/>
  <c r="BJ35" i="81"/>
  <c r="BS43" i="81"/>
  <c r="BO23" i="82"/>
  <c r="BN11" i="82"/>
  <c r="BE21" i="82"/>
  <c r="AY7" i="82"/>
  <c r="AP28" i="81"/>
  <c r="AB24" i="81"/>
  <c r="AI3" i="81"/>
  <c r="BT43" i="81"/>
  <c r="BV39" i="82"/>
  <c r="AB34" i="81"/>
  <c r="AG35" i="82"/>
  <c r="AI32" i="81"/>
  <c r="BA8" i="82"/>
  <c r="AP32" i="82"/>
  <c r="AX30" i="81"/>
  <c r="BH39" i="81"/>
  <c r="BU6" i="82"/>
  <c r="AV51" i="82"/>
  <c r="BT22" i="81"/>
  <c r="AC54" i="82"/>
  <c r="BJ38" i="82"/>
  <c r="BH9" i="82"/>
  <c r="BR6" i="82"/>
  <c r="BL4" i="82"/>
  <c r="BU19" i="81"/>
  <c r="BG9" i="81"/>
  <c r="BI23" i="82"/>
  <c r="AO10" i="82"/>
  <c r="BN33" i="82"/>
  <c r="BD43" i="82"/>
  <c r="BL14" i="82"/>
  <c r="BU9" i="82"/>
  <c r="BA45" i="82"/>
  <c r="BV51" i="81"/>
  <c r="AI54" i="81"/>
  <c r="BV51" i="82"/>
  <c r="AT30" i="82"/>
  <c r="AE46" i="81"/>
  <c r="AC26" i="82"/>
  <c r="AX35" i="81"/>
  <c r="BR17" i="81"/>
  <c r="BV42" i="81"/>
  <c r="BA38" i="81"/>
  <c r="BH26" i="82"/>
  <c r="AV44" i="81"/>
  <c r="AN49" i="82"/>
  <c r="AF49" i="81"/>
  <c r="AN52" i="81"/>
  <c r="AH11" i="81"/>
  <c r="BF27" i="82"/>
  <c r="AE52" i="81"/>
  <c r="BP42" i="81"/>
  <c r="AQ22" i="82"/>
  <c r="BG41" i="81"/>
  <c r="AD17" i="82"/>
  <c r="AQ24" i="82"/>
  <c r="AV16" i="81"/>
  <c r="AJ25" i="81"/>
  <c r="AH43" i="81"/>
  <c r="AF34" i="81"/>
  <c r="BP37" i="81"/>
  <c r="BI26" i="82"/>
  <c r="BM34" i="82"/>
  <c r="AE13" i="82"/>
  <c r="AB33" i="81"/>
  <c r="BG50" i="81"/>
  <c r="AC42" i="82"/>
  <c r="BJ47" i="82"/>
  <c r="AP8" i="81"/>
  <c r="AF11" i="82"/>
  <c r="AN17" i="81"/>
  <c r="AD12" i="82"/>
  <c r="AS54" i="81"/>
  <c r="AU38" i="81"/>
  <c r="AO46" i="82"/>
  <c r="BK21" i="81"/>
  <c r="AP7" i="82"/>
  <c r="AW38" i="81"/>
  <c r="AH7" i="82"/>
  <c r="AN13" i="82"/>
  <c r="AO30" i="82"/>
  <c r="BJ43" i="81"/>
  <c r="AL25" i="82"/>
  <c r="BV18" i="82"/>
  <c r="AT21" i="81"/>
  <c r="AG3" i="81"/>
  <c r="AD11" i="82"/>
  <c r="AQ25" i="82"/>
  <c r="AR11" i="81"/>
  <c r="AP5" i="82"/>
  <c r="AR36" i="82"/>
  <c r="AF30" i="82"/>
  <c r="AU46" i="82"/>
  <c r="BF32" i="82"/>
  <c r="AH34" i="81"/>
  <c r="AU13" i="81"/>
  <c r="AH47" i="82"/>
  <c r="AU41" i="81"/>
  <c r="AT10" i="82"/>
  <c r="AR23" i="82"/>
  <c r="AX10" i="82"/>
  <c r="BC53" i="81"/>
  <c r="AX31" i="82"/>
  <c r="BK37" i="82"/>
  <c r="BJ36" i="82"/>
  <c r="AL17" i="82"/>
  <c r="AW48" i="82"/>
  <c r="AI7" i="81"/>
  <c r="AW32" i="81"/>
  <c r="BD22" i="81"/>
  <c r="BM35" i="82"/>
  <c r="BC30" i="82"/>
  <c r="BL34" i="82"/>
  <c r="AB49" i="82"/>
  <c r="AA10" i="81"/>
  <c r="BT32" i="82"/>
  <c r="BT17" i="82"/>
  <c r="AZ9" i="81"/>
  <c r="BQ41" i="82"/>
  <c r="AL41" i="82"/>
  <c r="BK40" i="82"/>
  <c r="AA41" i="81"/>
  <c r="AP45" i="82"/>
  <c r="BP36" i="82"/>
  <c r="AE25" i="82"/>
  <c r="AG4" i="82"/>
  <c r="AW23" i="82"/>
  <c r="BR9" i="81"/>
  <c r="BS25" i="81"/>
  <c r="AP18" i="81"/>
  <c r="AX38" i="81"/>
  <c r="BJ19" i="82"/>
  <c r="AY7" i="81"/>
  <c r="BN53" i="81"/>
  <c r="BF30" i="82"/>
  <c r="BV31" i="81"/>
  <c r="AV53" i="82"/>
  <c r="AT36" i="82"/>
  <c r="BP38" i="82"/>
  <c r="BS49" i="82"/>
  <c r="AC41" i="81"/>
  <c r="AY15" i="81"/>
  <c r="BL39" i="82"/>
  <c r="AS46" i="82"/>
  <c r="AA48" i="82"/>
  <c r="BR41" i="82"/>
  <c r="AM24" i="82"/>
  <c r="AL13" i="81"/>
  <c r="AK28" i="81"/>
  <c r="BD33" i="82"/>
  <c r="AV38" i="82"/>
  <c r="BK4" i="82"/>
  <c r="BE20" i="82"/>
  <c r="BP20" i="81"/>
  <c r="BO24" i="82"/>
  <c r="AH27" i="81"/>
  <c r="AQ9" i="82"/>
  <c r="BQ14" i="82"/>
  <c r="BL45" i="81"/>
  <c r="BN30" i="81"/>
  <c r="BC47" i="82"/>
  <c r="BA38" i="82"/>
  <c r="BB13" i="82"/>
  <c r="AI40" i="81"/>
  <c r="AX16" i="81"/>
  <c r="BN25" i="81"/>
  <c r="AF26" i="82"/>
  <c r="BS13" i="81"/>
  <c r="BP41" i="82"/>
  <c r="AB34" i="82"/>
  <c r="BD29" i="81"/>
  <c r="AR4" i="81"/>
  <c r="BQ16" i="81"/>
  <c r="BT16" i="81"/>
  <c r="BI31" i="81"/>
  <c r="AP46" i="81"/>
  <c r="AB42" i="81"/>
  <c r="AV49" i="81"/>
  <c r="BO6" i="81"/>
  <c r="AV47" i="82"/>
  <c r="BN44" i="81"/>
  <c r="AT37" i="81"/>
  <c r="BT42" i="82"/>
  <c r="BU52" i="82"/>
  <c r="BM38" i="81"/>
  <c r="AS40" i="82"/>
  <c r="BK48" i="82"/>
  <c r="BQ34" i="81"/>
  <c r="AO43" i="81"/>
  <c r="AX42" i="82"/>
  <c r="BC5" i="82"/>
  <c r="BC35" i="82"/>
  <c r="AY21" i="82"/>
  <c r="BP15" i="81"/>
  <c r="AR16" i="82"/>
  <c r="BT21" i="81"/>
  <c r="AX12" i="81"/>
  <c r="BQ43" i="82"/>
  <c r="BN28" i="81"/>
  <c r="AM25" i="81"/>
  <c r="AY16" i="82"/>
  <c r="AQ37" i="81"/>
  <c r="AV23" i="82"/>
  <c r="BH8" i="82"/>
  <c r="AY51" i="82"/>
  <c r="AV37" i="82"/>
  <c r="BG17" i="82"/>
  <c r="BJ53" i="82"/>
  <c r="AK43" i="81"/>
  <c r="AD23" i="82"/>
  <c r="AS14" i="82"/>
  <c r="AR46" i="81"/>
  <c r="AC17" i="82"/>
  <c r="AF32" i="82"/>
  <c r="BN53" i="82"/>
  <c r="AU47" i="81"/>
  <c r="AI15" i="82"/>
  <c r="AJ14" i="82"/>
  <c r="AB27" i="81"/>
  <c r="BA48" i="82"/>
  <c r="AF12" i="81"/>
  <c r="BD27" i="82"/>
  <c r="AJ11" i="81"/>
  <c r="AU29" i="82"/>
  <c r="AS24" i="82"/>
  <c r="AR27" i="81"/>
  <c r="BD43" i="81"/>
  <c r="BA36" i="81"/>
  <c r="AN15" i="82"/>
  <c r="AQ28" i="81"/>
  <c r="BG47" i="81"/>
  <c r="AW10" i="82"/>
  <c r="AG23" i="81"/>
  <c r="AU32" i="82"/>
  <c r="BN36" i="81"/>
  <c r="AQ20" i="81"/>
  <c r="BI15" i="82"/>
  <c r="AS5" i="82"/>
  <c r="AG25" i="81"/>
  <c r="AL51" i="82"/>
  <c r="BC7" i="82"/>
  <c r="AP19" i="82"/>
  <c r="AH42" i="82"/>
  <c r="BM51" i="81"/>
  <c r="BP47" i="82"/>
  <c r="AQ31" i="82"/>
  <c r="AS35" i="82"/>
  <c r="AO15" i="82"/>
  <c r="BN16" i="81"/>
  <c r="AR46" i="82"/>
  <c r="BQ6" i="81"/>
  <c r="AS42" i="81"/>
  <c r="AB8" i="82"/>
  <c r="AF6" i="81"/>
  <c r="BR21" i="82"/>
  <c r="AP17" i="81"/>
  <c r="BE38" i="82"/>
  <c r="BO33" i="81"/>
  <c r="AY20" i="82"/>
  <c r="AV15" i="81"/>
  <c r="BT5" i="82"/>
  <c r="BS47" i="82"/>
  <c r="AL36" i="82"/>
  <c r="BI47" i="82"/>
  <c r="AX28" i="82"/>
  <c r="BJ6" i="81"/>
  <c r="AY46" i="82"/>
  <c r="BD14" i="81"/>
  <c r="AO50" i="81"/>
  <c r="BO21" i="82"/>
  <c r="AE47" i="82"/>
  <c r="BN42" i="82"/>
  <c r="BB52" i="81"/>
  <c r="BU52" i="81"/>
  <c r="BL17" i="82"/>
  <c r="BQ54" i="82"/>
  <c r="AR32" i="82"/>
  <c r="BF28" i="82"/>
  <c r="AJ13" i="81"/>
  <c r="AZ25" i="82"/>
  <c r="AW21" i="82"/>
  <c r="BC27" i="82"/>
  <c r="BP30" i="82"/>
  <c r="BS29" i="82"/>
  <c r="AH33" i="82"/>
  <c r="BG22" i="81"/>
  <c r="BE53" i="82"/>
  <c r="AS38" i="81"/>
  <c r="BS52" i="82"/>
  <c r="AC52" i="82"/>
  <c r="AB54" i="81"/>
  <c r="BT33" i="81"/>
  <c r="BB39" i="81"/>
  <c r="AC28" i="81"/>
  <c r="AR9" i="81"/>
  <c r="BP50" i="82"/>
  <c r="BO15" i="82"/>
  <c r="BK29" i="82"/>
  <c r="AQ16" i="82"/>
  <c r="BT25" i="82"/>
  <c r="AP33" i="81"/>
  <c r="AP29" i="82"/>
  <c r="BM45" i="81"/>
  <c r="BE40" i="82"/>
  <c r="AU31" i="81"/>
  <c r="BL19" i="82"/>
  <c r="BF7" i="82"/>
  <c r="BK13" i="82"/>
  <c r="AU37" i="82"/>
  <c r="BN12" i="81"/>
  <c r="AJ23" i="81"/>
  <c r="BA4" i="82"/>
  <c r="BP11" i="82"/>
  <c r="AM19" i="81"/>
  <c r="BS42" i="82"/>
  <c r="AK4" i="81"/>
  <c r="AZ13" i="81"/>
  <c r="BN23" i="81"/>
  <c r="AX48" i="82"/>
  <c r="AI7" i="82"/>
  <c r="BG37" i="82"/>
  <c r="BD23" i="81"/>
  <c r="AY10" i="81"/>
  <c r="AP53" i="81"/>
  <c r="BL50" i="82"/>
  <c r="BU11" i="81"/>
  <c r="AT39" i="82"/>
  <c r="BC16" i="81"/>
  <c r="BA23" i="81"/>
  <c r="AG47" i="81"/>
  <c r="AE34" i="82"/>
  <c r="AI33" i="81"/>
  <c r="BA33" i="81"/>
  <c r="AJ52" i="82"/>
  <c r="BH19" i="81"/>
  <c r="AI48" i="81"/>
  <c r="AG30" i="81"/>
  <c r="BT20" i="82"/>
  <c r="BN13" i="81"/>
  <c r="BH32" i="81"/>
  <c r="BN20" i="82"/>
  <c r="BS16" i="81"/>
  <c r="AQ42" i="81"/>
  <c r="BM6" i="82"/>
  <c r="AM50" i="81"/>
  <c r="AD32" i="82"/>
  <c r="BE44" i="82"/>
  <c r="AJ40" i="81"/>
  <c r="BK25" i="82"/>
  <c r="AH20" i="81"/>
  <c r="BB46" i="82"/>
  <c r="BG40" i="81"/>
  <c r="BD45" i="82"/>
  <c r="BR17" i="82"/>
  <c r="AH34" i="82"/>
  <c r="BQ25" i="81"/>
  <c r="BL14" i="81"/>
  <c r="AH15" i="81"/>
  <c r="AQ40" i="82"/>
  <c r="BA47" i="82"/>
  <c r="AA31" i="82"/>
  <c r="BB28" i="81"/>
  <c r="BN38" i="81"/>
  <c r="BM26" i="81"/>
  <c r="BS32" i="82"/>
  <c r="AH28" i="81"/>
  <c r="BA19" i="81"/>
  <c r="AI41" i="81"/>
  <c r="AY8" i="81"/>
  <c r="AH46" i="81"/>
  <c r="AO24" i="82"/>
  <c r="AH31" i="81"/>
  <c r="BR53" i="82"/>
  <c r="AE10" i="82"/>
  <c r="AZ7" i="82"/>
  <c r="BM43" i="82"/>
  <c r="BN23" i="82"/>
  <c r="AF29" i="81"/>
  <c r="BM31" i="82"/>
  <c r="BO22" i="81"/>
  <c r="BA14" i="82"/>
  <c r="BO51" i="81"/>
  <c r="BV34" i="81"/>
  <c r="AV28" i="81"/>
  <c r="AV22" i="82"/>
  <c r="AW45" i="81"/>
  <c r="BM7" i="82"/>
  <c r="AV28" i="82"/>
  <c r="BG26" i="82"/>
  <c r="BS41" i="81"/>
  <c r="BC49" i="82"/>
  <c r="AR53" i="82"/>
  <c r="AU4" i="81"/>
  <c r="AB9" i="82"/>
  <c r="BP31" i="81"/>
  <c r="AB44" i="81"/>
  <c r="BC17" i="81"/>
  <c r="BB52" i="82"/>
  <c r="AX17" i="81"/>
  <c r="AS5" i="81"/>
  <c r="AJ54" i="82"/>
  <c r="AE41" i="82"/>
  <c r="BH52" i="82"/>
  <c r="AQ18" i="81"/>
  <c r="BK51" i="81"/>
  <c r="AE7" i="82"/>
  <c r="AW35" i="82"/>
  <c r="AX51" i="82"/>
  <c r="AV23" i="81"/>
  <c r="BT18" i="81"/>
  <c r="AH19" i="81"/>
  <c r="AQ14" i="81"/>
  <c r="AN42" i="82"/>
  <c r="AP37" i="82"/>
  <c r="BO54" i="81"/>
  <c r="BT37" i="82"/>
  <c r="AG14" i="82"/>
  <c r="BI8" i="81"/>
  <c r="BN20" i="81"/>
  <c r="BK22" i="81"/>
  <c r="BQ3" i="82"/>
  <c r="BD49" i="81"/>
  <c r="AC50" i="82"/>
  <c r="BO47" i="82"/>
  <c r="AY11" i="82"/>
  <c r="AF25" i="81"/>
  <c r="BD13" i="82"/>
  <c r="AY28" i="81"/>
  <c r="AZ37" i="82"/>
  <c r="BU17" i="81"/>
  <c r="BQ4" i="82"/>
  <c r="AL40" i="81"/>
  <c r="BH7" i="82"/>
  <c r="AJ5" i="82"/>
  <c r="BK10" i="82"/>
  <c r="AC41" i="82"/>
  <c r="AU48" i="82"/>
  <c r="BA49" i="81"/>
  <c r="BC36" i="82"/>
  <c r="AR28" i="81"/>
  <c r="AG52" i="81"/>
  <c r="BF27" i="81"/>
  <c r="AN10" i="82"/>
  <c r="BL43" i="82"/>
  <c r="AX16" i="82"/>
  <c r="AZ38" i="82"/>
  <c r="BN36" i="82"/>
  <c r="BG37" i="81"/>
  <c r="AH47" i="81"/>
  <c r="BP34" i="81"/>
  <c r="BD36" i="82"/>
  <c r="AZ33" i="81"/>
  <c r="BS11" i="81"/>
  <c r="BE15" i="82"/>
  <c r="BP8" i="81"/>
  <c r="AR50" i="82"/>
  <c r="AK29" i="82"/>
  <c r="AO40" i="82"/>
  <c r="AN51" i="82"/>
  <c r="BQ12" i="82"/>
  <c r="AT29" i="81"/>
  <c r="BO22" i="82"/>
  <c r="AZ48" i="82"/>
  <c r="AB52" i="81"/>
  <c r="AX25" i="81"/>
  <c r="BP54" i="81"/>
  <c r="AC49" i="81"/>
  <c r="AJ9" i="82"/>
  <c r="AI25" i="81"/>
  <c r="AP15" i="82"/>
  <c r="AZ11" i="81"/>
  <c r="BS45" i="81"/>
  <c r="BJ23" i="81"/>
  <c r="AK46" i="81"/>
  <c r="AB36" i="82"/>
  <c r="AS49" i="81"/>
  <c r="AY49" i="82"/>
  <c r="AM5" i="81"/>
  <c r="AV17" i="82"/>
  <c r="AS25" i="81"/>
  <c r="AN47" i="81"/>
  <c r="BO11" i="81"/>
  <c r="BK25" i="81"/>
  <c r="AH14" i="82"/>
  <c r="AS15" i="82"/>
  <c r="AI23" i="81"/>
  <c r="AO49" i="81"/>
  <c r="BA51" i="82"/>
  <c r="AF23" i="81"/>
  <c r="AC21" i="81"/>
  <c r="BA6" i="81"/>
  <c r="AO18" i="81"/>
  <c r="BE25" i="81"/>
  <c r="AI49" i="81"/>
  <c r="AN8" i="82"/>
  <c r="BN48" i="81"/>
  <c r="AC34" i="82"/>
  <c r="AL21" i="82"/>
  <c r="AK54" i="82"/>
  <c r="AZ30" i="81"/>
  <c r="AA6" i="81"/>
  <c r="AJ26" i="81"/>
  <c r="AE21" i="82"/>
  <c r="BS21" i="82"/>
  <c r="BS22" i="82"/>
  <c r="AL54" i="82"/>
  <c r="AV4" i="81"/>
  <c r="AM20" i="81"/>
  <c r="BR23" i="82"/>
  <c r="AR38" i="81"/>
  <c r="BI20" i="81"/>
  <c r="BH47" i="82"/>
  <c r="BC36" i="81"/>
  <c r="AK3" i="81"/>
  <c r="BR54" i="82"/>
  <c r="AR29" i="81"/>
  <c r="BM24" i="82"/>
  <c r="BK45" i="81"/>
  <c r="AU29" i="81"/>
  <c r="AW6" i="81"/>
  <c r="AZ26" i="82"/>
  <c r="BA52" i="81"/>
  <c r="AK9" i="82"/>
  <c r="BP5" i="81"/>
  <c r="BF26" i="82"/>
  <c r="AV31" i="82"/>
  <c r="AJ38" i="82"/>
  <c r="AN19" i="81"/>
  <c r="AL24" i="81"/>
  <c r="AG9" i="82"/>
  <c r="AL5" i="82"/>
  <c r="BJ24" i="81"/>
  <c r="BU40" i="82"/>
  <c r="AE29" i="82"/>
  <c r="AB47" i="82"/>
  <c r="AI35" i="82"/>
  <c r="AK36" i="81"/>
  <c r="AT33" i="81"/>
  <c r="AP50" i="81"/>
  <c r="BR12" i="82"/>
  <c r="AP17" i="82"/>
  <c r="BN7" i="81"/>
  <c r="BA27" i="82"/>
  <c r="AX22" i="81"/>
  <c r="BJ22" i="82"/>
  <c r="BR36" i="82"/>
  <c r="AR53" i="81"/>
  <c r="BI18" i="81"/>
  <c r="BC39" i="82"/>
  <c r="AJ12" i="82"/>
  <c r="AL10" i="82"/>
  <c r="AZ51" i="82"/>
  <c r="AC26" i="81"/>
  <c r="AY29" i="82"/>
  <c r="BK19" i="82"/>
  <c r="BC51" i="82"/>
  <c r="AR54" i="81"/>
  <c r="AC53" i="81"/>
  <c r="AW33" i="82"/>
  <c r="BA26" i="81"/>
  <c r="BV22" i="82"/>
  <c r="BE11" i="82"/>
  <c r="BN52" i="82"/>
  <c r="BP53" i="82"/>
  <c r="AU23" i="81"/>
  <c r="AU30" i="82"/>
  <c r="AH25" i="81"/>
  <c r="BD6" i="82"/>
  <c r="AO54" i="82"/>
  <c r="AY43" i="81"/>
  <c r="BF4" i="81"/>
  <c r="BK20" i="81"/>
  <c r="BT47" i="82"/>
  <c r="AM3" i="81"/>
  <c r="BL50" i="81"/>
  <c r="AB12" i="81"/>
  <c r="BF19" i="82"/>
  <c r="AS15" i="81"/>
  <c r="AR3" i="82"/>
  <c r="BJ46" i="82"/>
  <c r="BQ5" i="82"/>
  <c r="BG51" i="81"/>
  <c r="AF24" i="82"/>
  <c r="BD17" i="81"/>
  <c r="BJ19" i="81"/>
  <c r="AR39" i="81"/>
  <c r="BE49" i="82"/>
  <c r="BM19" i="82"/>
  <c r="AI6" i="82"/>
  <c r="BV4" i="81"/>
  <c r="BJ45" i="82"/>
  <c r="AV52" i="81"/>
  <c r="AQ29" i="82"/>
  <c r="BN24" i="81"/>
  <c r="AJ7" i="82"/>
  <c r="BI21" i="82"/>
  <c r="BC30" i="81"/>
  <c r="BP52" i="81"/>
  <c r="AL5" i="81"/>
  <c r="AG52" i="82"/>
  <c r="BF8" i="82"/>
  <c r="BF54" i="82"/>
  <c r="AH51" i="81"/>
  <c r="AX49" i="82"/>
  <c r="AH4" i="81"/>
  <c r="AX36" i="82"/>
  <c r="AL8" i="81"/>
  <c r="BC33" i="81"/>
  <c r="AQ25" i="81"/>
  <c r="AX7" i="82"/>
  <c r="AK40" i="81"/>
  <c r="BV34" i="82"/>
  <c r="AP31" i="81"/>
  <c r="AP16" i="81"/>
  <c r="AR20" i="82"/>
  <c r="AE26" i="82"/>
  <c r="BS48" i="82"/>
  <c r="AO9" i="81"/>
  <c r="BV41" i="82"/>
  <c r="BV5" i="81"/>
  <c r="BN43" i="81"/>
  <c r="BU29" i="82"/>
  <c r="BE7" i="82"/>
  <c r="BU39" i="82"/>
  <c r="BJ52" i="82"/>
  <c r="AU15" i="82"/>
  <c r="BL36" i="81"/>
  <c r="BD15" i="82"/>
  <c r="BD47" i="82"/>
  <c r="BQ24" i="81"/>
  <c r="AG54" i="81"/>
  <c r="AS19" i="81"/>
  <c r="AL7" i="81"/>
  <c r="AI49" i="82"/>
  <c r="BT45" i="81"/>
  <c r="AH54" i="81"/>
  <c r="BM47" i="81"/>
  <c r="AW34" i="81"/>
  <c r="AL11" i="81"/>
  <c r="BF31" i="82"/>
  <c r="BN35" i="82"/>
  <c r="AI12" i="81"/>
  <c r="AV30" i="82"/>
  <c r="BG12" i="81"/>
  <c r="AA28" i="82"/>
  <c r="BB30" i="81"/>
  <c r="BJ25" i="81"/>
  <c r="BI16" i="81"/>
  <c r="AC6" i="82"/>
  <c r="AX5" i="81"/>
  <c r="AU14" i="82"/>
  <c r="AQ52" i="82"/>
  <c r="AT40" i="81"/>
  <c r="BJ17" i="82"/>
  <c r="BA13" i="81"/>
  <c r="AX7" i="81"/>
  <c r="AU7" i="81"/>
  <c r="AR31" i="81"/>
  <c r="BC40" i="82"/>
  <c r="BH27" i="82"/>
  <c r="BB37" i="82"/>
  <c r="AD37" i="81"/>
  <c r="AT6" i="81"/>
  <c r="AK3" i="82"/>
  <c r="BV38" i="82"/>
  <c r="AJ22" i="81"/>
  <c r="BB12" i="82"/>
  <c r="AI24" i="81"/>
  <c r="AW5" i="81"/>
  <c r="BF9" i="81"/>
  <c r="AD29" i="82"/>
  <c r="AS32" i="82"/>
  <c r="AF45" i="82"/>
  <c r="AV40" i="82"/>
  <c r="AX47" i="81"/>
  <c r="BD18" i="81"/>
  <c r="AV20" i="81"/>
  <c r="AH31" i="82"/>
  <c r="BK50" i="81"/>
  <c r="AO18" i="82"/>
  <c r="AG5" i="81"/>
  <c r="AR7" i="82"/>
  <c r="AJ39" i="82"/>
  <c r="BR51" i="82"/>
  <c r="AV11" i="82"/>
  <c r="AZ53" i="81"/>
  <c r="BS14" i="82"/>
  <c r="AA47" i="81"/>
  <c r="AG19" i="82"/>
  <c r="BT19" i="82"/>
  <c r="BK46" i="81"/>
  <c r="BR42" i="81"/>
  <c r="BU27" i="81"/>
  <c r="AG27" i="81"/>
  <c r="AK33" i="82"/>
  <c r="BQ19" i="82"/>
  <c r="BT24" i="81"/>
  <c r="BR44" i="81"/>
  <c r="BI42" i="81"/>
  <c r="AG38" i="81"/>
  <c r="AQ37" i="82"/>
  <c r="AO35" i="81"/>
  <c r="BB27" i="81"/>
  <c r="BD33" i="81"/>
  <c r="BE27" i="82"/>
  <c r="BC35" i="81"/>
  <c r="BF54" i="81"/>
  <c r="BD35" i="82"/>
  <c r="BG25" i="82"/>
  <c r="BF52" i="82"/>
  <c r="AW3" i="81"/>
  <c r="AG49" i="81"/>
  <c r="BL22" i="81"/>
  <c r="BA34" i="81"/>
  <c r="AQ53" i="81"/>
  <c r="BC37" i="82"/>
  <c r="BF16" i="82"/>
  <c r="BG49" i="81"/>
  <c r="BE35" i="81"/>
  <c r="BP19" i="82"/>
  <c r="AM36" i="82"/>
  <c r="AB11" i="82"/>
  <c r="BB10" i="81"/>
  <c r="AU32" i="81"/>
  <c r="AB3" i="81"/>
  <c r="BT3" i="81"/>
  <c r="AV31" i="81"/>
  <c r="BK16" i="82"/>
  <c r="BA35" i="82"/>
  <c r="BC10" i="81"/>
  <c r="BJ34" i="81"/>
  <c r="BM52" i="81"/>
  <c r="AM4" i="81"/>
  <c r="AF3" i="82"/>
  <c r="AK31" i="81"/>
  <c r="BN25" i="82"/>
  <c r="AF6" i="82"/>
  <c r="BO40" i="82"/>
  <c r="BC10" i="82"/>
  <c r="BC26" i="81"/>
  <c r="AJ35" i="81"/>
  <c r="AS8" i="82"/>
  <c r="AK5" i="82"/>
  <c r="BI30" i="81"/>
  <c r="BF44" i="82"/>
  <c r="AS11" i="82"/>
  <c r="AU33" i="82"/>
  <c r="AZ30" i="82"/>
  <c r="BT43" i="82"/>
  <c r="BL27" i="81"/>
  <c r="AJ47" i="82"/>
  <c r="AA30" i="82"/>
  <c r="AU6" i="82"/>
  <c r="BO13" i="82"/>
  <c r="BQ45" i="81"/>
  <c r="BU54" i="81"/>
  <c r="BD34" i="82"/>
  <c r="AB22" i="81"/>
  <c r="AP30" i="81"/>
  <c r="BU13" i="81"/>
  <c r="AE37" i="81"/>
  <c r="BE12" i="82"/>
  <c r="BG46" i="82"/>
  <c r="BL15" i="81"/>
  <c r="BM50" i="82"/>
  <c r="BB35" i="81"/>
  <c r="AN31" i="81"/>
  <c r="AZ3" i="81"/>
  <c r="AG42" i="81"/>
  <c r="AR18" i="81"/>
  <c r="BR47" i="81"/>
  <c r="AF18" i="82"/>
  <c r="AU20" i="81"/>
  <c r="AF49" i="82"/>
  <c r="BT46" i="82"/>
  <c r="AX40" i="81"/>
  <c r="AB52" i="82"/>
  <c r="AA14" i="82"/>
  <c r="BE46" i="81"/>
  <c r="BR10" i="82"/>
  <c r="AI50" i="81"/>
  <c r="BB17" i="81"/>
  <c r="AN43" i="82"/>
  <c r="AE22" i="82"/>
  <c r="BQ42" i="82"/>
  <c r="BJ12" i="82"/>
  <c r="BL34" i="81"/>
  <c r="BP52" i="82"/>
  <c r="BF48" i="82"/>
  <c r="AP22" i="81"/>
  <c r="BR22" i="82"/>
  <c r="AV46" i="81"/>
  <c r="AY40" i="81"/>
  <c r="BS53" i="82"/>
  <c r="BE18" i="82"/>
  <c r="AR5" i="82"/>
  <c r="AW41" i="82"/>
  <c r="BG16" i="82"/>
  <c r="BC44" i="82"/>
  <c r="AH10" i="82"/>
  <c r="AI40" i="82"/>
  <c r="BJ52" i="81"/>
  <c r="AG16" i="81"/>
  <c r="BL10" i="82"/>
  <c r="BA28" i="82"/>
  <c r="BT39" i="82"/>
  <c r="BM17" i="81"/>
  <c r="BS39" i="82"/>
  <c r="AG21" i="81"/>
  <c r="AP54" i="81"/>
  <c r="AU26" i="82"/>
  <c r="AR7" i="81"/>
  <c r="BI11" i="81"/>
  <c r="AA10" i="82"/>
  <c r="AT27" i="82"/>
  <c r="AG7" i="82"/>
  <c r="AB37" i="82"/>
  <c r="AK32" i="81"/>
  <c r="AB15" i="82"/>
  <c r="AI18" i="81"/>
  <c r="AM29" i="82"/>
  <c r="AY47" i="82"/>
  <c r="BB22" i="82"/>
  <c r="AX48" i="81"/>
  <c r="AR35" i="82"/>
  <c r="BB4" i="81"/>
  <c r="AB4" i="81"/>
  <c r="AB41" i="81"/>
  <c r="AF47" i="81"/>
  <c r="BC34" i="82"/>
  <c r="AG26" i="81"/>
  <c r="AR42" i="81"/>
  <c r="BT35" i="82"/>
  <c r="BM38" i="82"/>
  <c r="AB14" i="81"/>
  <c r="AZ12" i="81"/>
  <c r="AP41" i="82"/>
  <c r="BI21" i="81"/>
  <c r="AH7" i="81"/>
  <c r="BJ48" i="82"/>
  <c r="AP46" i="82"/>
  <c r="BF34" i="82"/>
  <c r="AP44" i="82"/>
  <c r="BU25" i="81"/>
  <c r="BF5" i="82"/>
  <c r="AR13" i="81"/>
  <c r="AO38" i="82"/>
  <c r="BC28" i="81"/>
  <c r="AQ38" i="82"/>
  <c r="BQ7" i="82"/>
  <c r="BI11" i="82"/>
  <c r="BH38" i="82"/>
  <c r="BI5" i="81"/>
  <c r="BH54" i="81"/>
  <c r="AH5" i="82"/>
  <c r="AM26" i="82"/>
  <c r="BG35" i="81"/>
  <c r="AI47" i="81"/>
  <c r="AJ21" i="82"/>
  <c r="AK52" i="81"/>
  <c r="AD45" i="82"/>
  <c r="BV40" i="81"/>
  <c r="AT47" i="81"/>
  <c r="BV24" i="81"/>
  <c r="AQ15" i="82"/>
  <c r="AK16" i="81"/>
  <c r="BJ54" i="82"/>
  <c r="AM50" i="82"/>
  <c r="AB7" i="82"/>
  <c r="BG21" i="82"/>
  <c r="AB5" i="82"/>
  <c r="AO12" i="81"/>
  <c r="AB31" i="82"/>
  <c r="BU24" i="82"/>
  <c r="BN6" i="81"/>
  <c r="AR17" i="82"/>
  <c r="BQ13" i="82"/>
  <c r="BA30" i="82"/>
  <c r="AD21" i="81"/>
  <c r="BU16" i="82"/>
  <c r="AC6" i="81"/>
  <c r="BO19" i="81"/>
  <c r="BG39" i="81"/>
  <c r="AI21" i="82"/>
  <c r="AD49" i="81"/>
  <c r="AM17" i="81"/>
  <c r="AG34" i="82"/>
  <c r="BG16" i="81"/>
  <c r="AK16" i="82"/>
  <c r="AR12" i="81"/>
  <c r="AS37" i="82"/>
  <c r="AZ39" i="82"/>
  <c r="BE38" i="81"/>
  <c r="BT12" i="82"/>
  <c r="AU8" i="82"/>
  <c r="AD15" i="81"/>
  <c r="BK8" i="81"/>
  <c r="BE4" i="81"/>
  <c r="BK17" i="82"/>
  <c r="BQ51" i="81"/>
  <c r="AB23" i="82"/>
  <c r="BH29" i="82"/>
  <c r="BP47" i="81"/>
  <c r="AV33" i="81"/>
  <c r="AS50" i="82"/>
  <c r="AA33" i="82"/>
  <c r="BG27" i="82"/>
  <c r="AC13" i="82"/>
  <c r="AQ51" i="81"/>
  <c r="BR24" i="81"/>
  <c r="BD44" i="82"/>
  <c r="AN23" i="82"/>
  <c r="BA22" i="82"/>
  <c r="AT22" i="81"/>
  <c r="BL26" i="81"/>
  <c r="BM53" i="82"/>
  <c r="AN40" i="82"/>
  <c r="AC32" i="82"/>
  <c r="BH49" i="81"/>
  <c r="BN37" i="82"/>
  <c r="AQ47" i="81"/>
  <c r="AQ46" i="82"/>
  <c r="BU31" i="81"/>
  <c r="AO26" i="82"/>
  <c r="BB7" i="82"/>
  <c r="AT12" i="81"/>
  <c r="BT7" i="82"/>
  <c r="BN26" i="82"/>
  <c r="AO8" i="81"/>
  <c r="AU51" i="82"/>
  <c r="BB5" i="82"/>
  <c r="AO19" i="82"/>
  <c r="AE37" i="82"/>
  <c r="AJ37" i="82"/>
  <c r="AW10" i="81"/>
  <c r="AM46" i="81"/>
  <c r="AS10" i="82"/>
  <c r="BJ3" i="82"/>
  <c r="AJ31" i="82"/>
  <c r="BA25" i="82"/>
  <c r="BE40" i="81"/>
  <c r="BI22" i="82"/>
  <c r="BT38" i="81"/>
  <c r="AH9" i="82"/>
  <c r="AQ28" i="82"/>
  <c r="BU44" i="81"/>
  <c r="AS17" i="82"/>
  <c r="BE47" i="81"/>
  <c r="BR8" i="82"/>
  <c r="AN32" i="82"/>
  <c r="BC19" i="81"/>
  <c r="AK48" i="81"/>
  <c r="BU34" i="82"/>
  <c r="AI39" i="81"/>
  <c r="BB46" i="81"/>
  <c r="BF47" i="82"/>
  <c r="BR28" i="82"/>
  <c r="BC52" i="82"/>
  <c r="BG52" i="81"/>
  <c r="AV10" i="82"/>
  <c r="AS31" i="81"/>
  <c r="AJ17" i="81"/>
  <c r="AO17" i="81"/>
  <c r="AW39" i="82"/>
  <c r="AB46" i="81"/>
  <c r="BN30" i="82"/>
  <c r="AM41" i="81"/>
  <c r="BT8" i="82"/>
  <c r="BU30" i="82"/>
  <c r="AB39" i="81"/>
  <c r="AP6" i="82"/>
  <c r="AW29" i="81"/>
  <c r="AZ23" i="82"/>
  <c r="AH51" i="82"/>
  <c r="BO50" i="81"/>
  <c r="BK35" i="81"/>
  <c r="BH45" i="82"/>
  <c r="BQ47" i="81"/>
  <c r="AD13" i="82"/>
  <c r="AA36" i="81"/>
  <c r="AQ14" i="82"/>
  <c r="BV10" i="82"/>
  <c r="BV26" i="82"/>
  <c r="AF7" i="82"/>
  <c r="AT53" i="81"/>
  <c r="BD50" i="82"/>
  <c r="BV4" i="82"/>
  <c r="BC8" i="81"/>
  <c r="BO48" i="82"/>
  <c r="BK14" i="82"/>
  <c r="BT50" i="81"/>
  <c r="AP50" i="82"/>
  <c r="AD40" i="81"/>
  <c r="AX43" i="82"/>
  <c r="BU15" i="81"/>
  <c r="AA20" i="81"/>
  <c r="BR3" i="81"/>
  <c r="BI47" i="81"/>
  <c r="AZ26" i="81"/>
  <c r="AF30" i="81"/>
  <c r="BG11" i="82"/>
  <c r="BS28" i="82"/>
  <c r="AU18" i="81"/>
  <c r="AA43" i="82"/>
  <c r="BV40" i="82"/>
  <c r="BH36" i="82"/>
  <c r="AT12" i="82"/>
  <c r="AG3" i="82"/>
  <c r="BQ29" i="82"/>
  <c r="AB28" i="82"/>
  <c r="AB19" i="82"/>
  <c r="AZ14" i="81"/>
  <c r="AS4" i="81"/>
  <c r="BA26" i="82"/>
  <c r="AE44" i="81"/>
  <c r="AI43" i="82"/>
  <c r="AY50" i="82"/>
  <c r="BQ38" i="82"/>
  <c r="BU22" i="82"/>
  <c r="AA26" i="81"/>
  <c r="BI25" i="81"/>
  <c r="BK14" i="81"/>
  <c r="AR4" i="82"/>
  <c r="BO37" i="81"/>
  <c r="AT26" i="82"/>
  <c r="AM36" i="81"/>
  <c r="BU38" i="82"/>
  <c r="AX38" i="82"/>
  <c r="BO36" i="82"/>
  <c r="AD18" i="82"/>
  <c r="AU40" i="82"/>
  <c r="AL32" i="81"/>
  <c r="AG17" i="82"/>
  <c r="BT29" i="81"/>
  <c r="AV24" i="82"/>
  <c r="BJ18" i="82"/>
  <c r="AN31" i="82"/>
  <c r="AA21" i="82"/>
  <c r="AB40" i="81"/>
  <c r="AH53" i="81"/>
  <c r="AK49" i="81"/>
  <c r="AS26" i="82"/>
  <c r="AL34" i="81"/>
  <c r="BN21" i="82"/>
  <c r="BM23" i="82"/>
  <c r="BQ45" i="82"/>
  <c r="BD53" i="81"/>
  <c r="AP43" i="82"/>
  <c r="BE31" i="81"/>
  <c r="BH18" i="81"/>
  <c r="AY19" i="81"/>
  <c r="AL21" i="81"/>
  <c r="BR41" i="81"/>
  <c r="AU12" i="81"/>
  <c r="AT32" i="82"/>
  <c r="BH43" i="82"/>
  <c r="BP50" i="81"/>
  <c r="AL46" i="82"/>
  <c r="BC48" i="82"/>
  <c r="AK9" i="81"/>
  <c r="BQ29" i="81"/>
  <c r="AJ11" i="82"/>
  <c r="BA49" i="82"/>
  <c r="AH32" i="81"/>
  <c r="AA39" i="82"/>
  <c r="AD33" i="82"/>
  <c r="BE29" i="82"/>
  <c r="AA35" i="81"/>
  <c r="BV43" i="82"/>
  <c r="AL38" i="82"/>
  <c r="AI31" i="81"/>
  <c r="AQ13" i="82"/>
  <c r="AB48" i="81"/>
  <c r="BU4" i="82"/>
  <c r="AC29" i="82"/>
  <c r="BG53" i="81"/>
  <c r="BO26" i="81"/>
  <c r="AD45" i="81"/>
  <c r="BD11" i="81"/>
  <c r="AD51" i="81"/>
  <c r="AL16" i="82"/>
  <c r="AV49" i="82"/>
  <c r="AX36" i="81"/>
  <c r="BO17" i="81"/>
  <c r="BD38" i="82"/>
  <c r="BU18" i="82"/>
  <c r="AL37" i="82"/>
  <c r="BE33" i="81"/>
  <c r="BE45" i="82"/>
  <c r="BI46" i="81"/>
  <c r="BC19" i="82"/>
  <c r="BN28" i="82"/>
  <c r="AE54" i="82"/>
  <c r="AU20" i="82"/>
  <c r="BT51" i="82"/>
  <c r="AA39" i="81"/>
  <c r="BQ9" i="81"/>
  <c r="BK34" i="82"/>
  <c r="BO44" i="82"/>
  <c r="AL8" i="82"/>
  <c r="BV13" i="82"/>
  <c r="BN49" i="81"/>
  <c r="AS34" i="82"/>
  <c r="AD22" i="81"/>
  <c r="BM4" i="81"/>
  <c r="BN46" i="82"/>
  <c r="AA33" i="81"/>
  <c r="AM49" i="81"/>
  <c r="AU46" i="81"/>
  <c r="AF8" i="82"/>
  <c r="BR33" i="81"/>
  <c r="AV12" i="82"/>
  <c r="AK19" i="82"/>
  <c r="BG31" i="81"/>
  <c r="AA11" i="82"/>
  <c r="BN39" i="81"/>
  <c r="BQ28" i="81"/>
  <c r="AR26" i="81"/>
  <c r="AY51" i="81"/>
  <c r="AD43" i="82"/>
  <c r="BP7" i="82"/>
  <c r="BL32" i="82"/>
  <c r="BC40" i="81"/>
  <c r="BR40" i="81"/>
  <c r="AF9" i="82"/>
  <c r="BI10" i="81"/>
  <c r="AK49" i="82"/>
  <c r="AO28" i="82"/>
  <c r="BH25" i="81"/>
  <c r="AB40" i="82"/>
  <c r="BA41" i="82"/>
  <c r="BA44" i="81"/>
  <c r="BP37" i="82"/>
  <c r="AF17" i="81"/>
  <c r="BK8" i="82"/>
  <c r="BJ28" i="81"/>
  <c r="BP26" i="81"/>
  <c r="AR23" i="81"/>
  <c r="AG36" i="81"/>
  <c r="AN41" i="81"/>
  <c r="AQ5" i="81"/>
  <c r="BA43" i="81"/>
  <c r="BE44" i="81"/>
  <c r="BC18" i="81"/>
  <c r="AQ46" i="81"/>
  <c r="AS16" i="82"/>
  <c r="AO13" i="81"/>
  <c r="BL16" i="82"/>
  <c r="BG48" i="82"/>
  <c r="AJ39" i="81"/>
  <c r="BQ40" i="82"/>
  <c r="BC3" i="82"/>
  <c r="AH23" i="81"/>
  <c r="BI7" i="81"/>
  <c r="AR10" i="81"/>
  <c r="BP29" i="82"/>
  <c r="BI3" i="82"/>
  <c r="BG49" i="82"/>
  <c r="BO27" i="81"/>
  <c r="BN47" i="81"/>
  <c r="BA15" i="82"/>
  <c r="AN15" i="81"/>
  <c r="AG9" i="81"/>
  <c r="BL24" i="82"/>
  <c r="BH50" i="81"/>
  <c r="BD52" i="81"/>
  <c r="AH29" i="82"/>
  <c r="AE14" i="82"/>
  <c r="BR7" i="82"/>
  <c r="BG28" i="82"/>
  <c r="AA52" i="82"/>
  <c r="AL49" i="82"/>
  <c r="AS47" i="82"/>
  <c r="AM35" i="81"/>
  <c r="BI54" i="82"/>
  <c r="BE7" i="81"/>
  <c r="BB31" i="81"/>
  <c r="BC4" i="81"/>
  <c r="BM52" i="82"/>
  <c r="BE21" i="81"/>
  <c r="BK20" i="82"/>
  <c r="AD31" i="82"/>
  <c r="AS13" i="81"/>
  <c r="BS14" i="81"/>
  <c r="BO4" i="81"/>
  <c r="AL3" i="81"/>
  <c r="BF46" i="81"/>
  <c r="AU45" i="81"/>
  <c r="BM16" i="81"/>
  <c r="AQ10" i="82"/>
  <c r="AW40" i="81"/>
  <c r="AW48" i="81"/>
  <c r="AO9" i="82"/>
  <c r="BV52" i="82"/>
  <c r="BC53" i="82"/>
  <c r="AP35" i="82"/>
  <c r="BO53" i="81"/>
  <c r="AD40" i="82"/>
  <c r="BT34" i="81"/>
  <c r="BA31" i="82"/>
  <c r="AA19" i="81"/>
  <c r="AK42" i="81"/>
  <c r="AF38" i="81"/>
  <c r="BS31" i="82"/>
  <c r="BB44" i="81"/>
  <c r="AT3" i="81"/>
  <c r="BB14" i="81"/>
  <c r="BM20" i="81"/>
  <c r="AI14" i="82"/>
  <c r="BN3" i="82"/>
  <c r="BE29" i="81"/>
  <c r="BJ44" i="81"/>
  <c r="AJ36" i="81"/>
  <c r="BI13" i="81"/>
  <c r="BT31" i="82"/>
  <c r="AM45" i="82"/>
  <c r="AB43" i="81"/>
  <c r="BU3" i="81"/>
  <c r="BV36" i="81"/>
  <c r="BB6" i="82"/>
  <c r="AJ53" i="82"/>
  <c r="AW20" i="81"/>
  <c r="BE48" i="82"/>
  <c r="Y20" i="81" l="1"/>
  <c r="L53" i="82"/>
  <c r="D43" i="81"/>
  <c r="O45" i="82"/>
  <c r="L36" i="81"/>
  <c r="K14" i="82"/>
  <c r="V3" i="81"/>
  <c r="H38" i="81"/>
  <c r="M42" i="81"/>
  <c r="C19" i="81"/>
  <c r="F40" i="82"/>
  <c r="R35" i="82"/>
  <c r="Q9" i="82"/>
  <c r="Y48" i="81"/>
  <c r="Y40" i="81"/>
  <c r="S10" i="82"/>
  <c r="W45" i="81"/>
  <c r="N3" i="81"/>
  <c r="U13" i="81"/>
  <c r="F31" i="82"/>
  <c r="O35" i="81"/>
  <c r="U47" i="82"/>
  <c r="N49" i="82"/>
  <c r="C52" i="82"/>
  <c r="G14" i="82"/>
  <c r="J29" i="82"/>
  <c r="I9" i="81"/>
  <c r="P15" i="81"/>
  <c r="T10" i="81"/>
  <c r="J23" i="81"/>
  <c r="L39" i="81"/>
  <c r="Q13" i="81"/>
  <c r="U16" i="82"/>
  <c r="S46" i="81"/>
  <c r="S5" i="81"/>
  <c r="P41" i="81"/>
  <c r="I36" i="81"/>
  <c r="T23" i="81"/>
  <c r="H17" i="81"/>
  <c r="D40" i="82"/>
  <c r="Q28" i="82"/>
  <c r="M49" i="82"/>
  <c r="H9" i="82"/>
  <c r="F43" i="82"/>
  <c r="T26" i="81"/>
  <c r="C11" i="82"/>
  <c r="M19" i="82"/>
  <c r="X12" i="82"/>
  <c r="H8" i="82"/>
  <c r="W46" i="81"/>
  <c r="O49" i="81"/>
  <c r="C33" i="81"/>
  <c r="F22" i="81"/>
  <c r="U34" i="82"/>
  <c r="N8" i="82"/>
  <c r="C39" i="81"/>
  <c r="W20" i="82"/>
  <c r="G54" i="82"/>
  <c r="N37" i="82"/>
  <c r="Z36" i="81"/>
  <c r="X49" i="82"/>
  <c r="N16" i="82"/>
  <c r="F51" i="81"/>
  <c r="F45" i="81"/>
  <c r="E29" i="82"/>
  <c r="D48" i="81"/>
  <c r="S13" i="82"/>
  <c r="K31" i="81"/>
  <c r="N38" i="82"/>
  <c r="C35" i="81"/>
  <c r="F33" i="82"/>
  <c r="C39" i="82"/>
  <c r="J32" i="81"/>
  <c r="L11" i="82"/>
  <c r="M9" i="81"/>
  <c r="N46" i="82"/>
  <c r="V32" i="82"/>
  <c r="W12" i="81"/>
  <c r="N21" i="81"/>
  <c r="R43" i="82"/>
  <c r="N34" i="81"/>
  <c r="U26" i="82"/>
  <c r="M49" i="81"/>
  <c r="J53" i="81"/>
  <c r="D40" i="81"/>
  <c r="C21" i="82"/>
  <c r="P31" i="82"/>
  <c r="X24" i="82"/>
  <c r="I17" i="82"/>
  <c r="N32" i="81"/>
  <c r="W40" i="82"/>
  <c r="F18" i="82"/>
  <c r="Z38" i="82"/>
  <c r="O36" i="81"/>
  <c r="V26" i="82"/>
  <c r="T4" i="82"/>
  <c r="C26" i="81"/>
  <c r="K43" i="82"/>
  <c r="G44" i="81"/>
  <c r="U4" i="81"/>
  <c r="D19" i="82"/>
  <c r="D28" i="82"/>
  <c r="I3" i="82"/>
  <c r="V12" i="82"/>
  <c r="C43" i="82"/>
  <c r="W18" i="81"/>
  <c r="H30" i="81"/>
  <c r="C20" i="81"/>
  <c r="Z43" i="82"/>
  <c r="F40" i="81"/>
  <c r="R50" i="82"/>
  <c r="V53" i="81"/>
  <c r="H7" i="82"/>
  <c r="S14" i="82"/>
  <c r="C36" i="81"/>
  <c r="F13" i="82"/>
  <c r="J51" i="82"/>
  <c r="Y29" i="81"/>
  <c r="R6" i="82"/>
  <c r="D39" i="81"/>
  <c r="O41" i="81"/>
  <c r="D46" i="81"/>
  <c r="Y39" i="82"/>
  <c r="Q17" i="81"/>
  <c r="L17" i="81"/>
  <c r="U31" i="81"/>
  <c r="X10" i="82"/>
  <c r="K39" i="81"/>
  <c r="M48" i="81"/>
  <c r="P32" i="82"/>
  <c r="U17" i="82"/>
  <c r="S28" i="82"/>
  <c r="J9" i="82"/>
  <c r="L31" i="82"/>
  <c r="U10" i="82"/>
  <c r="O46" i="81"/>
  <c r="Y10" i="81"/>
  <c r="L37" i="82"/>
  <c r="G37" i="82"/>
  <c r="Q19" i="82"/>
  <c r="W51" i="82"/>
  <c r="Q8" i="81"/>
  <c r="V12" i="81"/>
  <c r="Q26" i="82"/>
  <c r="S46" i="82"/>
  <c r="S47" i="81"/>
  <c r="E32" i="82"/>
  <c r="P40" i="82"/>
  <c r="V22" i="81"/>
  <c r="P23" i="82"/>
  <c r="S51" i="81"/>
  <c r="E13" i="82"/>
  <c r="C33" i="82"/>
  <c r="U50" i="82"/>
  <c r="X33" i="81"/>
  <c r="D23" i="82"/>
  <c r="F15" i="81"/>
  <c r="W8" i="82"/>
  <c r="U37" i="82"/>
  <c r="T12" i="81"/>
  <c r="M16" i="82"/>
  <c r="I34" i="82"/>
  <c r="O17" i="81"/>
  <c r="F49" i="81"/>
  <c r="K21" i="82"/>
  <c r="E6" i="81"/>
  <c r="F21" i="81"/>
  <c r="T17" i="82"/>
  <c r="D31" i="82"/>
  <c r="Q12" i="81"/>
  <c r="D5" i="82"/>
  <c r="D7" i="82"/>
  <c r="O50" i="82"/>
  <c r="M16" i="81"/>
  <c r="S15" i="82"/>
  <c r="V47" i="81"/>
  <c r="F45" i="82"/>
  <c r="M52" i="81"/>
  <c r="L21" i="82"/>
  <c r="K47" i="81"/>
  <c r="O26" i="82"/>
  <c r="J5" i="82"/>
  <c r="S38" i="82"/>
  <c r="Q38" i="82"/>
  <c r="T13" i="81"/>
  <c r="R44" i="82"/>
  <c r="R46" i="82"/>
  <c r="J7" i="81"/>
  <c r="R41" i="82"/>
  <c r="D14" i="81"/>
  <c r="T42" i="81"/>
  <c r="I26" i="81"/>
  <c r="H47" i="81"/>
  <c r="D41" i="81"/>
  <c r="D4" i="81"/>
  <c r="T35" i="82"/>
  <c r="Z48" i="81"/>
  <c r="O29" i="82"/>
  <c r="K18" i="81"/>
  <c r="D15" i="82"/>
  <c r="M32" i="81"/>
  <c r="D37" i="82"/>
  <c r="I7" i="82"/>
  <c r="V27" i="82"/>
  <c r="C10" i="82"/>
  <c r="T7" i="81"/>
  <c r="W26" i="82"/>
  <c r="R54" i="81"/>
  <c r="I21" i="81"/>
  <c r="I16" i="81"/>
  <c r="K40" i="82"/>
  <c r="J10" i="82"/>
  <c r="Y41" i="82"/>
  <c r="T5" i="82"/>
  <c r="X46" i="81"/>
  <c r="R22" i="81"/>
  <c r="G22" i="82"/>
  <c r="P43" i="82"/>
  <c r="K50" i="81"/>
  <c r="C14" i="82"/>
  <c r="D52" i="82"/>
  <c r="Z40" i="81"/>
  <c r="H49" i="82"/>
  <c r="W20" i="81"/>
  <c r="H18" i="82"/>
  <c r="T18" i="81"/>
  <c r="I42" i="81"/>
  <c r="P31" i="81"/>
  <c r="G37" i="81"/>
  <c r="R30" i="81"/>
  <c r="D22" i="81"/>
  <c r="W6" i="82"/>
  <c r="C30" i="82"/>
  <c r="L47" i="82"/>
  <c r="W33" i="82"/>
  <c r="U11" i="82"/>
  <c r="M5" i="82"/>
  <c r="U8" i="82"/>
  <c r="L35" i="81"/>
  <c r="H6" i="82"/>
  <c r="M31" i="81"/>
  <c r="H3" i="82"/>
  <c r="O4" i="81"/>
  <c r="X31" i="81"/>
  <c r="D3" i="81"/>
  <c r="W32" i="81"/>
  <c r="D11" i="82"/>
  <c r="O36" i="82"/>
  <c r="S53" i="81"/>
  <c r="I49" i="81"/>
  <c r="Y3" i="81"/>
  <c r="Q35" i="81"/>
  <c r="S37" i="82"/>
  <c r="I38" i="81"/>
  <c r="M33" i="82"/>
  <c r="I27" i="81"/>
  <c r="I19" i="82"/>
  <c r="C47" i="81"/>
  <c r="X11" i="82"/>
  <c r="L39" i="82"/>
  <c r="T7" i="82"/>
  <c r="I5" i="81"/>
  <c r="Q18" i="82"/>
  <c r="J31" i="82"/>
  <c r="X20" i="81"/>
  <c r="Z47" i="81"/>
  <c r="X40" i="82"/>
  <c r="H45" i="82"/>
  <c r="U32" i="82"/>
  <c r="F29" i="82"/>
  <c r="Y5" i="81"/>
  <c r="K24" i="81"/>
  <c r="L22" i="81"/>
  <c r="M3" i="82"/>
  <c r="V6" i="81"/>
  <c r="F37" i="81"/>
  <c r="T31" i="81"/>
  <c r="W7" i="81"/>
  <c r="Z7" i="81"/>
  <c r="V40" i="81"/>
  <c r="S52" i="82"/>
  <c r="W14" i="82"/>
  <c r="Z5" i="81"/>
  <c r="E6" i="82"/>
  <c r="C28" i="82"/>
  <c r="X30" i="82"/>
  <c r="K12" i="81"/>
  <c r="N11" i="81"/>
  <c r="Y34" i="81"/>
  <c r="J54" i="81"/>
  <c r="K49" i="82"/>
  <c r="N7" i="81"/>
  <c r="U19" i="81"/>
  <c r="I54" i="81"/>
  <c r="W15" i="82"/>
  <c r="Q9" i="81"/>
  <c r="G26" i="82"/>
  <c r="T20" i="82"/>
  <c r="R16" i="81"/>
  <c r="R31" i="81"/>
  <c r="M40" i="81"/>
  <c r="Z7" i="82"/>
  <c r="S25" i="81"/>
  <c r="N8" i="81"/>
  <c r="Z36" i="82"/>
  <c r="J4" i="81"/>
  <c r="Z49" i="82"/>
  <c r="J51" i="81"/>
  <c r="I52" i="82"/>
  <c r="N5" i="81"/>
  <c r="L7" i="82"/>
  <c r="S29" i="82"/>
  <c r="X52" i="81"/>
  <c r="K6" i="82"/>
  <c r="T39" i="81"/>
  <c r="H24" i="82"/>
  <c r="T3" i="82"/>
  <c r="U15" i="81"/>
  <c r="D12" i="81"/>
  <c r="O3" i="81"/>
  <c r="Q54" i="82"/>
  <c r="J25" i="81"/>
  <c r="W30" i="82"/>
  <c r="W23" i="81"/>
  <c r="Y33" i="82"/>
  <c r="E53" i="81"/>
  <c r="T54" i="81"/>
  <c r="E26" i="81"/>
  <c r="N10" i="82"/>
  <c r="L12" i="82"/>
  <c r="T53" i="81"/>
  <c r="Z22" i="81"/>
  <c r="R17" i="82"/>
  <c r="R50" i="81"/>
  <c r="V33" i="81"/>
  <c r="M36" i="81"/>
  <c r="K35" i="82"/>
  <c r="D47" i="82"/>
  <c r="G29" i="82"/>
  <c r="N5" i="82"/>
  <c r="I9" i="82"/>
  <c r="N24" i="81"/>
  <c r="P19" i="81"/>
  <c r="L38" i="82"/>
  <c r="X31" i="82"/>
  <c r="M9" i="82"/>
  <c r="Y6" i="81"/>
  <c r="W29" i="81"/>
  <c r="T29" i="81"/>
  <c r="M3" i="81"/>
  <c r="T38" i="81"/>
  <c r="O20" i="81"/>
  <c r="X4" i="81"/>
  <c r="N54" i="82"/>
  <c r="G21" i="82"/>
  <c r="L26" i="81"/>
  <c r="C6" i="81"/>
  <c r="M54" i="82"/>
  <c r="N21" i="82"/>
  <c r="E34" i="82"/>
  <c r="P8" i="82"/>
  <c r="K49" i="81"/>
  <c r="Q18" i="81"/>
  <c r="E21" i="81"/>
  <c r="H23" i="81"/>
  <c r="Q49" i="81"/>
  <c r="K23" i="81"/>
  <c r="U15" i="82"/>
  <c r="J14" i="82"/>
  <c r="P47" i="81"/>
  <c r="U25" i="81"/>
  <c r="X17" i="82"/>
  <c r="O5" i="81"/>
  <c r="U49" i="81"/>
  <c r="D36" i="82"/>
  <c r="M46" i="81"/>
  <c r="R15" i="82"/>
  <c r="K25" i="81"/>
  <c r="L9" i="82"/>
  <c r="E49" i="81"/>
  <c r="Z25" i="81"/>
  <c r="D52" i="81"/>
  <c r="V29" i="81"/>
  <c r="P51" i="82"/>
  <c r="Q40" i="82"/>
  <c r="M29" i="82"/>
  <c r="T50" i="82"/>
  <c r="J47" i="81"/>
  <c r="Z16" i="82"/>
  <c r="P10" i="82"/>
  <c r="I52" i="81"/>
  <c r="T28" i="81"/>
  <c r="W48" i="82"/>
  <c r="E41" i="82"/>
  <c r="L5" i="82"/>
  <c r="N40" i="81"/>
  <c r="H25" i="81"/>
  <c r="E50" i="82"/>
  <c r="I14" i="82"/>
  <c r="R37" i="82"/>
  <c r="P42" i="82"/>
  <c r="S14" i="81"/>
  <c r="J19" i="81"/>
  <c r="X23" i="81"/>
  <c r="Z51" i="82"/>
  <c r="Y35" i="82"/>
  <c r="G7" i="82"/>
  <c r="S18" i="81"/>
  <c r="G41" i="82"/>
  <c r="L54" i="82"/>
  <c r="U5" i="81"/>
  <c r="Z17" i="81"/>
  <c r="D44" i="81"/>
  <c r="D9" i="82"/>
  <c r="W4" i="81"/>
  <c r="T53" i="82"/>
  <c r="X28" i="82"/>
  <c r="Y45" i="81"/>
  <c r="X22" i="82"/>
  <c r="X28" i="81"/>
  <c r="H29" i="81"/>
  <c r="G10" i="82"/>
  <c r="J31" i="81"/>
  <c r="Q24" i="82"/>
  <c r="J46" i="81"/>
  <c r="K41" i="81"/>
  <c r="J28" i="81"/>
  <c r="C31" i="82"/>
  <c r="S40" i="82"/>
  <c r="J15" i="81"/>
  <c r="J34" i="82"/>
  <c r="J20" i="81"/>
  <c r="L40" i="81"/>
  <c r="F32" i="82"/>
  <c r="O50" i="81"/>
  <c r="S42" i="81"/>
  <c r="I30" i="81"/>
  <c r="K48" i="81"/>
  <c r="L52" i="82"/>
  <c r="K33" i="81"/>
  <c r="G34" i="82"/>
  <c r="I47" i="81"/>
  <c r="V39" i="82"/>
  <c r="R53" i="81"/>
  <c r="K7" i="82"/>
  <c r="Z48" i="82"/>
  <c r="M4" i="81"/>
  <c r="O19" i="81"/>
  <c r="L23" i="81"/>
  <c r="W37" i="82"/>
  <c r="W31" i="81"/>
  <c r="R29" i="82"/>
  <c r="R33" i="81"/>
  <c r="S16" i="82"/>
  <c r="T9" i="81"/>
  <c r="E28" i="81"/>
  <c r="D54" i="81"/>
  <c r="E52" i="82"/>
  <c r="U38" i="81"/>
  <c r="J33" i="82"/>
  <c r="Y21" i="82"/>
  <c r="L13" i="81"/>
  <c r="T32" i="82"/>
  <c r="G47" i="82"/>
  <c r="Q50" i="81"/>
  <c r="Z28" i="82"/>
  <c r="N36" i="82"/>
  <c r="X15" i="81"/>
  <c r="R17" i="81"/>
  <c r="H6" i="81"/>
  <c r="D8" i="82"/>
  <c r="U42" i="81"/>
  <c r="T46" i="82"/>
  <c r="Q15" i="82"/>
  <c r="U35" i="82"/>
  <c r="S31" i="82"/>
  <c r="J42" i="82"/>
  <c r="R19" i="82"/>
  <c r="N51" i="82"/>
  <c r="I25" i="81"/>
  <c r="U5" i="82"/>
  <c r="S20" i="81"/>
  <c r="W32" i="82"/>
  <c r="I23" i="81"/>
  <c r="Y10" i="82"/>
  <c r="S28" i="81"/>
  <c r="P15" i="82"/>
  <c r="T27" i="81"/>
  <c r="U24" i="82"/>
  <c r="W29" i="82"/>
  <c r="L11" i="81"/>
  <c r="H12" i="81"/>
  <c r="D27" i="81"/>
  <c r="L14" i="82"/>
  <c r="K15" i="82"/>
  <c r="W47" i="81"/>
  <c r="H32" i="82"/>
  <c r="E17" i="82"/>
  <c r="T46" i="81"/>
  <c r="U14" i="82"/>
  <c r="F23" i="82"/>
  <c r="M43" i="81"/>
  <c r="X37" i="82"/>
  <c r="X23" i="82"/>
  <c r="S37" i="81"/>
  <c r="O25" i="81"/>
  <c r="Z12" i="81"/>
  <c r="T16" i="82"/>
  <c r="Z42" i="82"/>
  <c r="Q43" i="81"/>
  <c r="U40" i="82"/>
  <c r="V37" i="81"/>
  <c r="X47" i="82"/>
  <c r="X49" i="81"/>
  <c r="D42" i="81"/>
  <c r="R46" i="81"/>
  <c r="T4" i="81"/>
  <c r="D34" i="82"/>
  <c r="H26" i="82"/>
  <c r="Z16" i="81"/>
  <c r="K40" i="81"/>
  <c r="S9" i="82"/>
  <c r="J27" i="81"/>
  <c r="X38" i="82"/>
  <c r="M28" i="81"/>
  <c r="N13" i="81"/>
  <c r="O24" i="82"/>
  <c r="C48" i="82"/>
  <c r="U46" i="82"/>
  <c r="E41" i="81"/>
  <c r="V36" i="82"/>
  <c r="X53" i="82"/>
  <c r="Z38" i="81"/>
  <c r="R18" i="81"/>
  <c r="Y23" i="82"/>
  <c r="I4" i="82"/>
  <c r="G25" i="82"/>
  <c r="R45" i="82"/>
  <c r="C41" i="81"/>
  <c r="N41" i="82"/>
  <c r="C10" i="81"/>
  <c r="D49" i="82"/>
  <c r="Y32" i="81"/>
  <c r="K7" i="81"/>
  <c r="Y48" i="82"/>
  <c r="N17" i="82"/>
  <c r="Z31" i="82"/>
  <c r="Z10" i="82"/>
  <c r="T23" i="82"/>
  <c r="V10" i="82"/>
  <c r="W41" i="81"/>
  <c r="J47" i="82"/>
  <c r="W13" i="81"/>
  <c r="J34" i="81"/>
  <c r="W46" i="82"/>
  <c r="H30" i="82"/>
  <c r="T36" i="82"/>
  <c r="R5" i="82"/>
  <c r="T11" i="81"/>
  <c r="S25" i="82"/>
  <c r="F11" i="82"/>
  <c r="I3" i="81"/>
  <c r="V21" i="81"/>
  <c r="N25" i="82"/>
  <c r="Q30" i="82"/>
  <c r="P13" i="82"/>
  <c r="J7" i="82"/>
  <c r="Y38" i="81"/>
  <c r="R7" i="82"/>
  <c r="Q46" i="82"/>
  <c r="W38" i="81"/>
  <c r="U54" i="81"/>
  <c r="F12" i="82"/>
  <c r="P17" i="81"/>
  <c r="H11" i="82"/>
  <c r="R8" i="81"/>
  <c r="E42" i="82"/>
  <c r="D33" i="81"/>
  <c r="G13" i="82"/>
  <c r="H34" i="81"/>
  <c r="J43" i="81"/>
  <c r="L25" i="81"/>
  <c r="X16" i="81"/>
  <c r="S24" i="82"/>
  <c r="F17" i="82"/>
  <c r="S22" i="82"/>
  <c r="G52" i="81"/>
  <c r="J11" i="81"/>
  <c r="P52" i="81"/>
  <c r="H49" i="81"/>
  <c r="P49" i="82"/>
  <c r="X44" i="81"/>
  <c r="Z35" i="81"/>
  <c r="E26" i="82"/>
  <c r="G46" i="81"/>
  <c r="V30" i="82"/>
  <c r="K54" i="81"/>
  <c r="Q10" i="82"/>
  <c r="E54" i="82"/>
  <c r="X51" i="82"/>
  <c r="Z30" i="81"/>
  <c r="R32" i="82"/>
  <c r="K32" i="81"/>
  <c r="I35" i="82"/>
  <c r="D34" i="81"/>
  <c r="K3" i="81"/>
  <c r="D24" i="81"/>
  <c r="R28" i="81"/>
  <c r="G17" i="81"/>
  <c r="K32" i="82"/>
  <c r="F41" i="81"/>
  <c r="T36" i="81"/>
  <c r="I15" i="81"/>
  <c r="G53" i="81"/>
  <c r="M32" i="82"/>
  <c r="U18" i="81"/>
  <c r="C49" i="81"/>
  <c r="I49" i="82"/>
  <c r="G7" i="81"/>
  <c r="X32" i="81"/>
  <c r="S11" i="81"/>
  <c r="X5" i="82"/>
  <c r="W41" i="82"/>
  <c r="F28" i="81"/>
  <c r="P20" i="81"/>
  <c r="K13" i="81"/>
  <c r="Q31" i="81"/>
  <c r="G42" i="82"/>
  <c r="O22" i="82"/>
  <c r="W51" i="81"/>
  <c r="R45" i="81"/>
  <c r="K9" i="81"/>
  <c r="Y9" i="81"/>
  <c r="S21" i="81"/>
  <c r="G53" i="82"/>
  <c r="O18" i="81"/>
  <c r="T8" i="81"/>
  <c r="D41" i="82"/>
  <c r="Q30" i="81"/>
  <c r="V33" i="82"/>
  <c r="E32" i="81"/>
  <c r="M14" i="81"/>
  <c r="F52" i="82"/>
  <c r="L45" i="81"/>
  <c r="I22" i="81"/>
  <c r="X14" i="81"/>
  <c r="K10" i="81"/>
  <c r="H28" i="82"/>
  <c r="N34" i="82"/>
  <c r="H43" i="81"/>
  <c r="M50" i="81"/>
  <c r="H26" i="81"/>
  <c r="G34" i="81"/>
  <c r="J3" i="81"/>
  <c r="F28" i="82"/>
  <c r="Y45" i="82"/>
  <c r="O42" i="81"/>
  <c r="R43" i="81"/>
  <c r="J35" i="82"/>
  <c r="C24" i="82"/>
  <c r="Y22" i="81"/>
  <c r="R47" i="81"/>
  <c r="M27" i="81"/>
  <c r="U48" i="82"/>
  <c r="W6" i="81"/>
  <c r="C16" i="82"/>
  <c r="U30" i="82"/>
  <c r="R33" i="82"/>
  <c r="P21" i="82"/>
  <c r="W42" i="81"/>
  <c r="H16" i="81"/>
  <c r="T30" i="82"/>
  <c r="K29" i="81"/>
  <c r="Q45" i="81"/>
  <c r="Q21" i="82"/>
  <c r="J20" i="82"/>
  <c r="R30" i="82"/>
  <c r="N35" i="82"/>
  <c r="O27" i="81"/>
  <c r="L23" i="82"/>
  <c r="G49" i="82"/>
  <c r="I22" i="82"/>
  <c r="D20" i="82"/>
  <c r="R12" i="82"/>
  <c r="L33" i="81"/>
  <c r="O19" i="82"/>
  <c r="P48" i="81"/>
  <c r="F50" i="81"/>
  <c r="M37" i="81"/>
  <c r="S30" i="81"/>
  <c r="D8" i="81"/>
  <c r="Y43" i="82"/>
  <c r="P34" i="82"/>
  <c r="P26" i="82"/>
  <c r="Y11" i="81"/>
  <c r="O41" i="82"/>
  <c r="Q53" i="82"/>
  <c r="G9" i="81"/>
  <c r="X36" i="82"/>
  <c r="G9" i="82"/>
  <c r="H48" i="81"/>
  <c r="H34" i="82"/>
  <c r="J52" i="82"/>
  <c r="T21" i="81"/>
  <c r="W3" i="82"/>
  <c r="W24" i="81"/>
  <c r="Y42" i="82"/>
  <c r="Z29" i="81"/>
  <c r="Q14" i="81"/>
  <c r="G13" i="81"/>
  <c r="Z54" i="81"/>
  <c r="I48" i="81"/>
  <c r="U33" i="82"/>
  <c r="O49" i="82"/>
  <c r="N44" i="82"/>
  <c r="O28" i="81"/>
  <c r="U20" i="82"/>
  <c r="X45" i="82"/>
  <c r="Z53" i="81"/>
  <c r="R39" i="81"/>
  <c r="Q22" i="82"/>
  <c r="C26" i="82"/>
  <c r="H18" i="81"/>
  <c r="C8" i="82"/>
  <c r="F12" i="81"/>
  <c r="Y28" i="81"/>
  <c r="V38" i="82"/>
  <c r="K9" i="82"/>
  <c r="K44" i="82"/>
  <c r="O48" i="81"/>
  <c r="N38" i="81"/>
  <c r="T33" i="81"/>
  <c r="L4" i="81"/>
  <c r="L10" i="82"/>
  <c r="M15" i="81"/>
  <c r="F4" i="81"/>
  <c r="U19" i="82"/>
  <c r="V49" i="82"/>
  <c r="P52" i="82"/>
  <c r="F25" i="82"/>
  <c r="S40" i="81"/>
  <c r="D16" i="81"/>
  <c r="I44" i="82"/>
  <c r="J52" i="81"/>
  <c r="L49" i="81"/>
  <c r="J30" i="82"/>
  <c r="O26" i="81"/>
  <c r="Y25" i="82"/>
  <c r="P32" i="81"/>
  <c r="Q52" i="81"/>
  <c r="J40" i="81"/>
  <c r="T18" i="82"/>
  <c r="E15" i="81"/>
  <c r="D35" i="82"/>
  <c r="H23" i="82"/>
  <c r="P30" i="81"/>
  <c r="P24" i="81"/>
  <c r="T41" i="81"/>
  <c r="R44" i="81"/>
  <c r="U23" i="81"/>
  <c r="H22" i="82"/>
  <c r="V54" i="82"/>
  <c r="X6" i="81"/>
  <c r="Z14" i="82"/>
  <c r="P29" i="82"/>
  <c r="V34" i="82"/>
  <c r="E24" i="82"/>
  <c r="O10" i="82"/>
  <c r="D10" i="82"/>
  <c r="D22" i="82"/>
  <c r="T13" i="82"/>
  <c r="X13" i="81"/>
  <c r="N43" i="81"/>
  <c r="N53" i="81"/>
  <c r="N39" i="81"/>
  <c r="N48" i="82"/>
  <c r="N45" i="81"/>
  <c r="T24" i="81"/>
  <c r="Y16" i="82"/>
  <c r="L16" i="81"/>
  <c r="F51" i="82"/>
  <c r="T5" i="81"/>
  <c r="M4" i="82"/>
  <c r="Y17" i="82"/>
  <c r="I40" i="81"/>
  <c r="S54" i="82"/>
  <c r="C30" i="81"/>
  <c r="T50" i="81"/>
  <c r="J24" i="82"/>
  <c r="M51" i="81"/>
  <c r="S30" i="82"/>
  <c r="H52" i="82"/>
  <c r="K17" i="81"/>
  <c r="O35" i="82"/>
  <c r="D17" i="82"/>
  <c r="E3" i="82"/>
  <c r="H16" i="82"/>
  <c r="R31" i="82"/>
  <c r="E44" i="82"/>
  <c r="T51" i="81"/>
  <c r="C51" i="82"/>
  <c r="Y37" i="82"/>
  <c r="J37" i="81"/>
  <c r="R47" i="82"/>
  <c r="M17" i="82"/>
  <c r="K8" i="81"/>
  <c r="K28" i="81"/>
  <c r="Y33" i="81"/>
  <c r="T8" i="82"/>
  <c r="M21" i="81"/>
  <c r="L27" i="81"/>
  <c r="Q22" i="81"/>
  <c r="T19" i="81"/>
  <c r="S31" i="81"/>
  <c r="C36" i="82"/>
  <c r="F23" i="81"/>
  <c r="V26" i="81"/>
  <c r="I21" i="82"/>
  <c r="Y47" i="81"/>
  <c r="P9" i="81"/>
  <c r="G28" i="81"/>
  <c r="H37" i="82"/>
  <c r="E10" i="81"/>
  <c r="F33" i="81"/>
  <c r="M47" i="82"/>
  <c r="F9" i="82"/>
  <c r="R9" i="81"/>
  <c r="V8" i="82"/>
  <c r="S52" i="81"/>
  <c r="Q25" i="81"/>
  <c r="J10" i="81"/>
  <c r="I34" i="81"/>
  <c r="S33" i="82"/>
  <c r="Q44" i="82"/>
  <c r="M35" i="82"/>
  <c r="D53" i="82"/>
  <c r="D45" i="81"/>
  <c r="E31" i="82"/>
  <c r="O37" i="82"/>
  <c r="G48" i="81"/>
  <c r="M53" i="81"/>
  <c r="S32" i="82"/>
  <c r="F54" i="81"/>
  <c r="P28" i="82"/>
  <c r="D21" i="82"/>
  <c r="R51" i="81"/>
  <c r="L7" i="81"/>
  <c r="T44" i="81"/>
  <c r="Y18" i="81"/>
  <c r="U22" i="82"/>
  <c r="L10" i="81"/>
  <c r="U50" i="81"/>
  <c r="M22" i="81"/>
  <c r="T44" i="82"/>
  <c r="Q28" i="81"/>
  <c r="Z34" i="82"/>
  <c r="E22" i="82"/>
  <c r="J50" i="82"/>
  <c r="H15" i="81"/>
  <c r="Q6" i="82"/>
  <c r="F16" i="81"/>
  <c r="L19" i="81"/>
  <c r="V48" i="82"/>
  <c r="V44" i="82"/>
  <c r="X29" i="82"/>
  <c r="X42" i="82"/>
  <c r="W43" i="82"/>
  <c r="P39" i="81"/>
  <c r="Q35" i="82"/>
  <c r="F43" i="81"/>
  <c r="F38" i="81"/>
  <c r="E23" i="81"/>
  <c r="N47" i="81"/>
  <c r="F20" i="82"/>
  <c r="S7" i="82"/>
  <c r="W5" i="81"/>
  <c r="J17" i="81"/>
  <c r="L30" i="81"/>
  <c r="V10" i="81"/>
  <c r="F42" i="82"/>
  <c r="H10" i="81"/>
  <c r="H5" i="82"/>
  <c r="X47" i="81"/>
  <c r="S17" i="81"/>
  <c r="L34" i="82"/>
  <c r="N49" i="81"/>
  <c r="N39" i="82"/>
  <c r="J18" i="82"/>
  <c r="J24" i="81"/>
  <c r="I17" i="81"/>
  <c r="R23" i="82"/>
  <c r="V16" i="81"/>
  <c r="L46" i="82"/>
  <c r="I23" i="82"/>
  <c r="Z10" i="81"/>
  <c r="G36" i="81"/>
  <c r="F10" i="82"/>
  <c r="S44" i="81"/>
  <c r="L43" i="82"/>
  <c r="H53" i="82"/>
  <c r="X8" i="82"/>
  <c r="Q25" i="82"/>
  <c r="J39" i="82"/>
  <c r="C29" i="82"/>
  <c r="R36" i="82"/>
  <c r="M31" i="82"/>
  <c r="M46" i="82"/>
  <c r="U11" i="81"/>
  <c r="H3" i="81"/>
  <c r="U20" i="81"/>
  <c r="Y13" i="82"/>
  <c r="V5" i="82"/>
  <c r="K21" i="81"/>
  <c r="V28" i="82"/>
  <c r="M7" i="82"/>
  <c r="K45" i="82"/>
  <c r="I19" i="81"/>
  <c r="O42" i="82"/>
  <c r="M23" i="81"/>
  <c r="W15" i="81"/>
  <c r="X46" i="82"/>
  <c r="L46" i="81"/>
  <c r="U35" i="81"/>
  <c r="T14" i="82"/>
  <c r="S34" i="81"/>
  <c r="G40" i="81"/>
  <c r="L24" i="82"/>
  <c r="S24" i="81"/>
  <c r="G11" i="81"/>
  <c r="J41" i="81"/>
  <c r="Z4" i="81"/>
  <c r="U36" i="82"/>
  <c r="D12" i="82"/>
  <c r="H54" i="81"/>
  <c r="Y54" i="81"/>
  <c r="E43" i="82"/>
  <c r="H54" i="82"/>
  <c r="L42" i="82"/>
  <c r="E54" i="81"/>
  <c r="K22" i="82"/>
  <c r="D21" i="81"/>
  <c r="D38" i="81"/>
  <c r="T6" i="81"/>
  <c r="O34" i="81"/>
  <c r="X48" i="82"/>
  <c r="U6" i="82"/>
  <c r="T34" i="81"/>
  <c r="R12" i="81"/>
  <c r="S23" i="81"/>
  <c r="E40" i="81"/>
  <c r="G45" i="81"/>
  <c r="E23" i="82"/>
  <c r="T52" i="81"/>
  <c r="W11" i="81"/>
  <c r="C50" i="82"/>
  <c r="W8" i="81"/>
  <c r="S43" i="81"/>
  <c r="E29" i="81"/>
  <c r="C49" i="82"/>
  <c r="L37" i="81"/>
  <c r="R53" i="82"/>
  <c r="T42" i="82"/>
  <c r="M34" i="82"/>
  <c r="P39" i="82"/>
  <c r="N14" i="81"/>
  <c r="Z45" i="82"/>
  <c r="P45" i="82"/>
  <c r="P17" i="82"/>
  <c r="K35" i="81"/>
  <c r="C40" i="81"/>
  <c r="C23" i="81"/>
  <c r="Z8" i="82"/>
  <c r="O44" i="81"/>
  <c r="K42" i="81"/>
  <c r="W22" i="81"/>
  <c r="T43" i="81"/>
  <c r="S8" i="82"/>
  <c r="J41" i="82"/>
  <c r="V52" i="81"/>
  <c r="G33" i="82"/>
  <c r="G26" i="81"/>
  <c r="M12" i="82"/>
  <c r="I53" i="81"/>
  <c r="J48" i="82"/>
  <c r="F9" i="81"/>
  <c r="S39" i="81"/>
  <c r="L29" i="81"/>
  <c r="W10" i="82"/>
  <c r="T39" i="82"/>
  <c r="W43" i="81"/>
  <c r="G31" i="82"/>
  <c r="Y7" i="81"/>
  <c r="R11" i="82"/>
  <c r="H24" i="81"/>
  <c r="S12" i="81"/>
  <c r="G20" i="81"/>
  <c r="O22" i="81"/>
  <c r="T6" i="82"/>
  <c r="H48" i="82"/>
  <c r="O38" i="81"/>
  <c r="R25" i="81"/>
  <c r="C5" i="82"/>
  <c r="N30" i="81"/>
  <c r="J12" i="81"/>
  <c r="L34" i="81"/>
  <c r="S19" i="82"/>
  <c r="C54" i="82"/>
  <c r="U28" i="82"/>
  <c r="M54" i="81"/>
  <c r="P14" i="82"/>
  <c r="C17" i="82"/>
  <c r="Q6" i="81"/>
  <c r="D29" i="82"/>
  <c r="X53" i="81"/>
  <c r="I20" i="82"/>
  <c r="M42" i="82"/>
  <c r="G4" i="82"/>
  <c r="Y21" i="81"/>
  <c r="Q49" i="82"/>
  <c r="G35" i="82"/>
  <c r="V35" i="82"/>
  <c r="D6" i="81"/>
  <c r="L38" i="81"/>
  <c r="F3" i="82"/>
  <c r="T25" i="81"/>
  <c r="D25" i="82"/>
  <c r="I13" i="81"/>
  <c r="Z37" i="81"/>
  <c r="Y51" i="82"/>
  <c r="Z22" i="82"/>
  <c r="Y32" i="82"/>
  <c r="F35" i="82"/>
  <c r="L50" i="81"/>
  <c r="M6" i="82"/>
  <c r="Z33" i="81"/>
  <c r="N50" i="82"/>
  <c r="L32" i="82"/>
  <c r="N17" i="81"/>
  <c r="Y39" i="81"/>
  <c r="S17" i="82"/>
  <c r="H51" i="82"/>
  <c r="G28" i="82"/>
  <c r="N12" i="82"/>
  <c r="R52" i="82"/>
  <c r="Q4" i="82"/>
  <c r="G24" i="82"/>
  <c r="Q3" i="81"/>
  <c r="P21" i="81"/>
  <c r="V15" i="82"/>
  <c r="G21" i="81"/>
  <c r="P44" i="81"/>
  <c r="C52" i="81"/>
  <c r="E24" i="81"/>
  <c r="T22" i="81"/>
  <c r="F46" i="81"/>
  <c r="V32" i="81"/>
  <c r="I50" i="81"/>
  <c r="N28" i="82"/>
  <c r="F5" i="81"/>
  <c r="O52" i="82"/>
  <c r="N20" i="81"/>
  <c r="W49" i="81"/>
  <c r="V7" i="82"/>
  <c r="M7" i="81"/>
  <c r="O7" i="81"/>
  <c r="O30" i="81"/>
  <c r="P4" i="81"/>
  <c r="C13" i="81"/>
  <c r="N31" i="82"/>
  <c r="E5" i="82"/>
  <c r="K5" i="82"/>
  <c r="V6" i="82"/>
  <c r="Q20" i="81"/>
  <c r="P38" i="81"/>
  <c r="H53" i="81"/>
  <c r="Y6" i="82"/>
  <c r="V15" i="81"/>
  <c r="J26" i="81"/>
  <c r="L44" i="81"/>
  <c r="O3" i="82"/>
  <c r="O6" i="81"/>
  <c r="Y36" i="81"/>
  <c r="I13" i="82"/>
  <c r="P37" i="82"/>
  <c r="X5" i="81"/>
  <c r="P8" i="81"/>
  <c r="L13" i="82"/>
  <c r="V16" i="82"/>
  <c r="Y23" i="81"/>
  <c r="Q21" i="81"/>
  <c r="R29" i="81"/>
  <c r="T52" i="82"/>
  <c r="C11" i="81"/>
  <c r="D3" i="82"/>
  <c r="O15" i="82"/>
  <c r="D27" i="82"/>
  <c r="Q36" i="82"/>
  <c r="K19" i="81"/>
  <c r="Y13" i="81"/>
  <c r="H10" i="82"/>
  <c r="P27" i="81"/>
  <c r="X50" i="81"/>
  <c r="U12" i="82"/>
  <c r="K37" i="81"/>
  <c r="O47" i="81"/>
  <c r="J3" i="82"/>
  <c r="V23" i="81"/>
  <c r="Q33" i="81"/>
  <c r="E19" i="82"/>
  <c r="V4" i="81"/>
  <c r="P50" i="81"/>
  <c r="I12" i="81"/>
  <c r="Q46" i="81"/>
  <c r="U18" i="82"/>
  <c r="V29" i="82"/>
  <c r="N3" i="82"/>
  <c r="J35" i="81"/>
  <c r="H14" i="82"/>
  <c r="V21" i="82"/>
  <c r="C44" i="82"/>
  <c r="D18" i="81"/>
  <c r="M41" i="81"/>
  <c r="I10" i="82"/>
  <c r="I51" i="82"/>
  <c r="W34" i="82"/>
  <c r="E37" i="81"/>
  <c r="Y26" i="82"/>
  <c r="G52" i="82"/>
  <c r="G45" i="82"/>
  <c r="N22" i="82"/>
  <c r="Q42" i="81"/>
  <c r="W16" i="82"/>
  <c r="J21" i="82"/>
  <c r="H7" i="81"/>
  <c r="L35" i="82"/>
  <c r="T29" i="82"/>
  <c r="Q29" i="81"/>
  <c r="Q3" i="82"/>
  <c r="W38" i="82"/>
  <c r="C14" i="81"/>
  <c r="S15" i="81"/>
  <c r="E46" i="81"/>
  <c r="S22" i="81"/>
  <c r="O44" i="82"/>
  <c r="Z29" i="82"/>
  <c r="Y36" i="82"/>
  <c r="K17" i="82"/>
  <c r="E22" i="81"/>
  <c r="K26" i="82"/>
  <c r="I30" i="82"/>
  <c r="E33" i="82"/>
  <c r="E10" i="82"/>
  <c r="R48" i="81"/>
  <c r="V17" i="81"/>
  <c r="N28" i="81"/>
  <c r="G32" i="81"/>
  <c r="E27" i="82"/>
  <c r="N9" i="82"/>
  <c r="U21" i="81"/>
  <c r="C25" i="81"/>
  <c r="Y28" i="82"/>
  <c r="V44" i="81"/>
  <c r="Q27" i="82"/>
  <c r="C4" i="81"/>
  <c r="X25" i="82"/>
  <c r="Y49" i="81"/>
  <c r="L3" i="82"/>
  <c r="I14" i="81"/>
  <c r="F4" i="82"/>
  <c r="J17" i="82"/>
  <c r="F6" i="81"/>
  <c r="H29" i="82"/>
  <c r="Y38" i="82"/>
  <c r="Z6" i="81"/>
  <c r="G51" i="82"/>
  <c r="E7" i="82"/>
  <c r="D16" i="82"/>
  <c r="G19" i="81"/>
  <c r="R38" i="81"/>
  <c r="R20" i="81"/>
  <c r="W33" i="81"/>
  <c r="P5" i="81"/>
  <c r="S5" i="82"/>
  <c r="P16" i="82"/>
  <c r="T15" i="81"/>
  <c r="N47" i="82"/>
  <c r="O40" i="82"/>
  <c r="K23" i="82"/>
  <c r="K13" i="82"/>
  <c r="P6" i="82"/>
  <c r="I5" i="82"/>
  <c r="F14" i="81"/>
  <c r="U7" i="82"/>
  <c r="R36" i="81"/>
  <c r="N31" i="81"/>
  <c r="G6" i="81"/>
  <c r="V22" i="82"/>
  <c r="I31" i="82"/>
  <c r="F27" i="81"/>
  <c r="G33" i="81"/>
  <c r="K30" i="81"/>
  <c r="P12" i="81"/>
  <c r="P25" i="81"/>
  <c r="N26" i="81"/>
  <c r="O33" i="81"/>
  <c r="X15" i="82"/>
  <c r="R40" i="81"/>
  <c r="T20" i="81"/>
  <c r="Y17" i="81"/>
  <c r="J40" i="82"/>
  <c r="P10" i="81"/>
  <c r="E12" i="81"/>
  <c r="I15" i="82"/>
  <c r="C53" i="81"/>
  <c r="I24" i="81"/>
  <c r="O51" i="81"/>
  <c r="V13" i="82"/>
  <c r="I26" i="82"/>
  <c r="P43" i="81"/>
  <c r="F17" i="81"/>
  <c r="O23" i="82"/>
  <c r="V41" i="82"/>
  <c r="R7" i="81"/>
  <c r="E49" i="82"/>
  <c r="K46" i="82"/>
  <c r="P51" i="81"/>
  <c r="F18" i="81"/>
  <c r="H38" i="82"/>
  <c r="T40" i="82"/>
  <c r="P38" i="82"/>
  <c r="U52" i="81"/>
  <c r="C29" i="81"/>
  <c r="N23" i="82"/>
  <c r="X19" i="82"/>
  <c r="D37" i="81"/>
  <c r="O6" i="82"/>
  <c r="F38" i="82"/>
  <c r="R23" i="81"/>
  <c r="G48" i="82"/>
  <c r="V14" i="81"/>
  <c r="F11" i="81"/>
  <c r="Y27" i="82"/>
  <c r="S35" i="82"/>
  <c r="S45" i="82"/>
  <c r="N50" i="81"/>
  <c r="G14" i="81"/>
  <c r="G27" i="81"/>
  <c r="O53" i="82"/>
  <c r="H43" i="82"/>
  <c r="E39" i="81"/>
  <c r="T16" i="81"/>
  <c r="G32" i="82"/>
  <c r="T37" i="81"/>
  <c r="L4" i="82"/>
  <c r="L22" i="82"/>
  <c r="Z13" i="81"/>
  <c r="L15" i="82"/>
  <c r="Y50" i="82"/>
  <c r="I38" i="82"/>
  <c r="W25" i="82"/>
  <c r="L6" i="81"/>
  <c r="E7" i="81"/>
  <c r="R24" i="82"/>
  <c r="Z44" i="81"/>
  <c r="M35" i="81"/>
  <c r="J21" i="81"/>
  <c r="F30" i="82"/>
  <c r="O32" i="81"/>
  <c r="Q54" i="81"/>
  <c r="I48" i="82"/>
  <c r="O11" i="82"/>
  <c r="Z11" i="82"/>
  <c r="P23" i="81"/>
  <c r="N4" i="81"/>
  <c r="J48" i="81"/>
  <c r="Z40" i="82"/>
  <c r="J18" i="81"/>
  <c r="R39" i="82"/>
  <c r="G31" i="81"/>
  <c r="W3" i="81"/>
  <c r="Y54" i="82"/>
  <c r="Q5" i="81"/>
  <c r="F29" i="81"/>
  <c r="Q24" i="81"/>
  <c r="K24" i="82"/>
  <c r="P7" i="82"/>
  <c r="E8" i="81"/>
  <c r="S27" i="82"/>
  <c r="M20" i="81"/>
  <c r="Y37" i="81"/>
  <c r="I36" i="82"/>
  <c r="K14" i="81"/>
  <c r="L20" i="82"/>
  <c r="W24" i="82"/>
  <c r="H41" i="82"/>
  <c r="K15" i="81"/>
  <c r="J42" i="81"/>
  <c r="Z15" i="81"/>
  <c r="V38" i="81"/>
  <c r="F48" i="81"/>
  <c r="M45" i="81"/>
  <c r="Y47" i="82"/>
  <c r="V50" i="82"/>
  <c r="V41" i="81"/>
  <c r="N30" i="82"/>
  <c r="R5" i="81"/>
  <c r="T25" i="82"/>
  <c r="J49" i="82"/>
  <c r="Z46" i="82"/>
  <c r="D31" i="81"/>
  <c r="L44" i="82"/>
  <c r="Q15" i="81"/>
  <c r="G23" i="81"/>
  <c r="M8" i="81"/>
  <c r="R3" i="82"/>
  <c r="G39" i="82"/>
  <c r="I6" i="82"/>
  <c r="K16" i="81"/>
  <c r="G42" i="81"/>
  <c r="Y8" i="82"/>
  <c r="Y46" i="81"/>
  <c r="L36" i="82"/>
  <c r="E28" i="82"/>
  <c r="W53" i="82"/>
  <c r="M18" i="81"/>
  <c r="U39" i="82"/>
  <c r="Q40" i="81"/>
  <c r="Y31" i="82"/>
  <c r="S26" i="81"/>
  <c r="O37" i="81"/>
  <c r="Q34" i="81"/>
  <c r="J49" i="81"/>
  <c r="Q36" i="81"/>
  <c r="K34" i="82"/>
  <c r="M26" i="82"/>
  <c r="I25" i="82"/>
  <c r="H8" i="81"/>
  <c r="O31" i="81"/>
  <c r="P14" i="81"/>
  <c r="O43" i="81"/>
  <c r="X37" i="81"/>
  <c r="K37" i="82"/>
  <c r="V46" i="81"/>
  <c r="I32" i="82"/>
  <c r="C8" i="81"/>
  <c r="K51" i="82"/>
  <c r="S49" i="82"/>
  <c r="Z14" i="81"/>
  <c r="W31" i="82"/>
  <c r="L53" i="81"/>
  <c r="X13" i="82"/>
  <c r="R13" i="82"/>
  <c r="I18" i="81"/>
  <c r="I8" i="81"/>
  <c r="O39" i="81"/>
  <c r="P11" i="81"/>
  <c r="S26" i="82"/>
  <c r="R48" i="82"/>
  <c r="C17" i="81"/>
  <c r="I46" i="82"/>
  <c r="Z11" i="81"/>
  <c r="C7" i="82"/>
  <c r="L18" i="82"/>
  <c r="L20" i="81"/>
  <c r="K38" i="82"/>
  <c r="V27" i="81"/>
  <c r="D6" i="82"/>
  <c r="J11" i="82"/>
  <c r="Z52" i="82"/>
  <c r="D54" i="82"/>
  <c r="U13" i="82"/>
  <c r="J22" i="82"/>
  <c r="J45" i="81"/>
  <c r="C27" i="81"/>
  <c r="W12" i="82"/>
  <c r="Z8" i="81"/>
  <c r="O11" i="81"/>
  <c r="G54" i="81"/>
  <c r="H36" i="81"/>
  <c r="C42" i="82"/>
  <c r="T28" i="82"/>
  <c r="E12" i="82"/>
  <c r="S50" i="82"/>
  <c r="I39" i="81"/>
  <c r="F22" i="82"/>
  <c r="O43" i="82"/>
  <c r="I12" i="82"/>
  <c r="N51" i="81"/>
  <c r="D53" i="81"/>
  <c r="F48" i="82"/>
  <c r="K52" i="82"/>
  <c r="C3" i="81"/>
  <c r="G12" i="82"/>
  <c r="Y34" i="82"/>
  <c r="H12" i="82"/>
  <c r="F36" i="81"/>
  <c r="W9" i="82"/>
  <c r="Q52" i="82"/>
  <c r="P22" i="82"/>
  <c r="J9" i="81"/>
  <c r="M12" i="81"/>
  <c r="V53" i="82"/>
  <c r="D29" i="81"/>
  <c r="X9" i="81"/>
  <c r="I29" i="82"/>
  <c r="I10" i="81"/>
  <c r="F49" i="82"/>
  <c r="X29" i="81"/>
  <c r="S11" i="82"/>
  <c r="W9" i="81"/>
  <c r="T24" i="82"/>
  <c r="N22" i="81"/>
  <c r="V8" i="81"/>
  <c r="W53" i="81"/>
  <c r="J15" i="82"/>
  <c r="L33" i="82"/>
  <c r="K50" i="82"/>
  <c r="T49" i="82"/>
  <c r="Z19" i="82"/>
  <c r="W35" i="81"/>
  <c r="D44" i="82"/>
  <c r="O20" i="82"/>
  <c r="N25" i="81"/>
  <c r="W49" i="82"/>
  <c r="D42" i="82"/>
  <c r="U3" i="81"/>
  <c r="S48" i="82"/>
  <c r="C20" i="82"/>
  <c r="N23" i="81"/>
  <c r="P50" i="82"/>
  <c r="H42" i="82"/>
  <c r="W13" i="82"/>
  <c r="F32" i="81"/>
  <c r="T34" i="82"/>
  <c r="F7" i="82"/>
  <c r="S3" i="81"/>
  <c r="W48" i="81"/>
  <c r="Y42" i="81"/>
  <c r="F53" i="81"/>
  <c r="J16" i="82"/>
  <c r="W22" i="82"/>
  <c r="T37" i="82"/>
  <c r="I45" i="81"/>
  <c r="P19" i="82"/>
  <c r="J36" i="82"/>
  <c r="X54" i="81"/>
  <c r="T51" i="82"/>
  <c r="I37" i="82"/>
  <c r="G18" i="81"/>
  <c r="Q13" i="82"/>
  <c r="H44" i="82"/>
  <c r="G22" i="81"/>
  <c r="D49" i="81"/>
  <c r="M10" i="82"/>
  <c r="L18" i="81"/>
  <c r="W54" i="81"/>
  <c r="U6" i="81"/>
  <c r="X3" i="81"/>
  <c r="F31" i="81"/>
  <c r="H13" i="81"/>
  <c r="W45" i="82"/>
  <c r="V19" i="82"/>
  <c r="C15" i="81"/>
  <c r="E51" i="82"/>
  <c r="W50" i="81"/>
  <c r="O9" i="81"/>
  <c r="O54" i="81"/>
  <c r="D26" i="81"/>
  <c r="T32" i="81"/>
  <c r="N24" i="82"/>
  <c r="V24" i="82"/>
  <c r="E9" i="81"/>
  <c r="M45" i="82"/>
  <c r="S41" i="82"/>
  <c r="D45" i="82"/>
  <c r="K36" i="81"/>
  <c r="Y40" i="82"/>
  <c r="U10" i="81"/>
  <c r="N4" i="82"/>
  <c r="U27" i="82"/>
  <c r="Q42" i="82"/>
  <c r="I53" i="82"/>
  <c r="H11" i="81"/>
  <c r="V11" i="82"/>
  <c r="P18" i="81"/>
  <c r="W14" i="81"/>
  <c r="P53" i="81"/>
  <c r="K52" i="81"/>
  <c r="D30" i="81"/>
  <c r="Z39" i="81"/>
  <c r="W30" i="81"/>
  <c r="V48" i="81"/>
  <c r="Q48" i="82"/>
  <c r="O14" i="81"/>
  <c r="F46" i="82"/>
  <c r="U22" i="81"/>
  <c r="K36" i="82"/>
  <c r="P3" i="82"/>
  <c r="O21" i="82"/>
  <c r="J29" i="81"/>
  <c r="G19" i="82"/>
  <c r="R35" i="81"/>
  <c r="Q45" i="82"/>
  <c r="Y27" i="81"/>
  <c r="M24" i="82"/>
  <c r="F3" i="81"/>
  <c r="X43" i="81"/>
  <c r="G41" i="81"/>
  <c r="Q34" i="82"/>
  <c r="K47" i="82"/>
  <c r="W19" i="81"/>
  <c r="X27" i="81"/>
  <c r="J36" i="81"/>
  <c r="E33" i="81"/>
  <c r="D30" i="82"/>
  <c r="P42" i="81"/>
  <c r="W50" i="82"/>
  <c r="N6" i="82"/>
  <c r="R10" i="82"/>
  <c r="E31" i="81"/>
  <c r="C34" i="81"/>
  <c r="K5" i="81"/>
  <c r="N52" i="82"/>
  <c r="E3" i="81"/>
  <c r="D50" i="82"/>
  <c r="C41" i="82"/>
  <c r="L26" i="82"/>
  <c r="S29" i="81"/>
  <c r="T45" i="82"/>
  <c r="Q23" i="82"/>
  <c r="I28" i="81"/>
  <c r="X11" i="81"/>
  <c r="Z15" i="82"/>
  <c r="S3" i="82"/>
  <c r="L47" i="81"/>
  <c r="E19" i="81"/>
  <c r="R25" i="82"/>
  <c r="C24" i="81"/>
  <c r="X30" i="81"/>
  <c r="S36" i="81"/>
  <c r="Q11" i="81"/>
  <c r="L45" i="82"/>
  <c r="W16" i="81"/>
  <c r="R54" i="82"/>
  <c r="K48" i="82"/>
  <c r="G27" i="82"/>
  <c r="Q51" i="82"/>
  <c r="R26" i="81"/>
  <c r="I32" i="81"/>
  <c r="D43" i="82"/>
  <c r="S19" i="81"/>
  <c r="W54" i="82"/>
  <c r="F19" i="81"/>
  <c r="F27" i="82"/>
  <c r="H39" i="82"/>
  <c r="X22" i="81"/>
  <c r="R11" i="81"/>
  <c r="M47" i="81"/>
  <c r="R21" i="82"/>
  <c r="V40" i="82"/>
  <c r="O16" i="82"/>
  <c r="Y20" i="82"/>
  <c r="M26" i="81"/>
  <c r="Z3" i="82"/>
  <c r="J43" i="82"/>
  <c r="V37" i="82"/>
  <c r="L16" i="82"/>
  <c r="W27" i="81"/>
  <c r="S6" i="81"/>
  <c r="W10" i="81"/>
  <c r="V5" i="81"/>
  <c r="U45" i="81"/>
  <c r="T54" i="82"/>
  <c r="U53" i="81"/>
  <c r="H31" i="82"/>
  <c r="G35" i="81"/>
  <c r="R40" i="82"/>
  <c r="Y30" i="82"/>
  <c r="M38" i="82"/>
  <c r="Z20" i="82"/>
  <c r="J8" i="82"/>
  <c r="H20" i="82"/>
  <c r="Z27" i="81"/>
  <c r="W25" i="81"/>
  <c r="K27" i="81"/>
  <c r="D15" i="81"/>
  <c r="F5" i="82"/>
  <c r="I39" i="82"/>
  <c r="H9" i="81"/>
  <c r="G16" i="82"/>
  <c r="S23" i="82"/>
  <c r="T21" i="82"/>
  <c r="Z21" i="81"/>
  <c r="T15" i="82"/>
  <c r="T19" i="82"/>
  <c r="Z19" i="81"/>
  <c r="P36" i="81"/>
  <c r="Z33" i="82"/>
  <c r="E16" i="81"/>
  <c r="G15" i="81"/>
  <c r="K11" i="82"/>
  <c r="P37" i="81"/>
  <c r="N29" i="81"/>
  <c r="F50" i="82"/>
  <c r="U53" i="82"/>
  <c r="X25" i="81"/>
  <c r="W26" i="81"/>
  <c r="Q38" i="81"/>
  <c r="C42" i="81"/>
  <c r="E47" i="81"/>
  <c r="X4" i="82"/>
  <c r="Q37" i="81"/>
  <c r="S27" i="81"/>
  <c r="G47" i="81"/>
  <c r="M52" i="82"/>
  <c r="L41" i="81"/>
  <c r="N45" i="82"/>
  <c r="M44" i="81"/>
  <c r="T38" i="82"/>
  <c r="H51" i="81"/>
  <c r="Z31" i="81"/>
  <c r="G8" i="81"/>
  <c r="V49" i="81"/>
  <c r="P33" i="81"/>
  <c r="O30" i="82"/>
  <c r="V31" i="82"/>
  <c r="I35" i="81"/>
  <c r="I24" i="82"/>
  <c r="Y25" i="81"/>
  <c r="Z34" i="81"/>
  <c r="L49" i="82"/>
  <c r="Z44" i="82"/>
  <c r="K28" i="82"/>
  <c r="X43" i="82"/>
  <c r="M50" i="82"/>
  <c r="N29" i="82"/>
  <c r="C50" i="81"/>
  <c r="N15" i="82"/>
  <c r="G8" i="82"/>
  <c r="G39" i="81"/>
  <c r="N33" i="81"/>
  <c r="Q11" i="82"/>
  <c r="W17" i="82"/>
  <c r="P25" i="82"/>
  <c r="S8" i="81"/>
  <c r="N7" i="82"/>
  <c r="P5" i="82"/>
  <c r="D4" i="82"/>
  <c r="O9" i="82"/>
  <c r="X42" i="81"/>
  <c r="O17" i="82"/>
  <c r="D32" i="82"/>
  <c r="L28" i="82"/>
  <c r="R37" i="81"/>
  <c r="P13" i="81"/>
  <c r="U24" i="81"/>
  <c r="W21" i="82"/>
  <c r="O40" i="81"/>
  <c r="E13" i="81"/>
  <c r="E18" i="81"/>
  <c r="X45" i="81"/>
  <c r="Y52" i="81"/>
  <c r="N48" i="81"/>
  <c r="I4" i="81"/>
  <c r="G15" i="82"/>
  <c r="F35" i="81"/>
  <c r="K53" i="81"/>
  <c r="I47" i="82"/>
  <c r="Z17" i="82"/>
  <c r="K20" i="82"/>
  <c r="Y30" i="81"/>
  <c r="K51" i="81"/>
  <c r="X18" i="82"/>
  <c r="P22" i="81"/>
  <c r="J53" i="82"/>
  <c r="R6" i="81"/>
  <c r="F21" i="82"/>
  <c r="K45" i="81"/>
  <c r="C7" i="81"/>
  <c r="K46" i="81"/>
  <c r="O8" i="81"/>
  <c r="C38" i="81"/>
  <c r="O13" i="81"/>
  <c r="D36" i="81"/>
  <c r="N12" i="81"/>
  <c r="T41" i="82"/>
  <c r="H41" i="81"/>
  <c r="H33" i="81"/>
  <c r="P46" i="82"/>
  <c r="N36" i="81"/>
  <c r="Z50" i="81"/>
  <c r="J26" i="82"/>
  <c r="Z23" i="82"/>
  <c r="U51" i="81"/>
  <c r="P27" i="82"/>
  <c r="T45" i="81"/>
  <c r="E27" i="81"/>
  <c r="X38" i="81"/>
  <c r="G43" i="81"/>
  <c r="N11" i="82"/>
  <c r="Z46" i="81"/>
  <c r="U46" i="81"/>
  <c r="O24" i="81"/>
  <c r="E51" i="81"/>
  <c r="I20" i="81"/>
  <c r="P35" i="81"/>
  <c r="U14" i="81"/>
  <c r="F52" i="81"/>
  <c r="N18" i="81"/>
  <c r="F14" i="82"/>
  <c r="R10" i="81"/>
  <c r="S54" i="81"/>
  <c r="E38" i="82"/>
  <c r="L41" i="82"/>
  <c r="Y49" i="82"/>
  <c r="Z9" i="81"/>
  <c r="G6" i="82"/>
  <c r="Z39" i="82"/>
  <c r="Y18" i="82"/>
  <c r="P6" i="81"/>
  <c r="F39" i="82"/>
  <c r="W11" i="82"/>
  <c r="L3" i="81"/>
  <c r="M29" i="81"/>
  <c r="J6" i="81"/>
  <c r="X7" i="82"/>
  <c r="E36" i="82"/>
  <c r="M34" i="81"/>
  <c r="X9" i="82"/>
  <c r="M15" i="82"/>
  <c r="E15" i="82"/>
  <c r="E52" i="81"/>
  <c r="I43" i="81"/>
  <c r="M39" i="81"/>
  <c r="P41" i="82"/>
  <c r="J37" i="82"/>
  <c r="V25" i="82"/>
  <c r="D47" i="81"/>
  <c r="H47" i="82"/>
  <c r="S12" i="82"/>
  <c r="U32" i="81"/>
  <c r="P4" i="82"/>
  <c r="O14" i="82"/>
  <c r="K20" i="81"/>
  <c r="L14" i="81"/>
  <c r="N46" i="81"/>
  <c r="L9" i="81"/>
  <c r="T48" i="81"/>
  <c r="J22" i="81"/>
  <c r="T26" i="82"/>
  <c r="X54" i="82"/>
  <c r="H15" i="82"/>
  <c r="F41" i="82"/>
  <c r="H37" i="81"/>
  <c r="S32" i="81"/>
  <c r="T14" i="81"/>
  <c r="J28" i="82"/>
  <c r="X7" i="81"/>
  <c r="O12" i="82"/>
  <c r="H52" i="81"/>
  <c r="N53" i="82"/>
  <c r="S33" i="81"/>
  <c r="H39" i="81"/>
  <c r="O27" i="82"/>
  <c r="I33" i="81"/>
  <c r="V20" i="82"/>
  <c r="W36" i="81"/>
  <c r="X35" i="81"/>
  <c r="Y9" i="82"/>
  <c r="M38" i="81"/>
  <c r="D9" i="81"/>
  <c r="U51" i="82"/>
  <c r="M53" i="82"/>
  <c r="J13" i="82"/>
  <c r="U23" i="82"/>
  <c r="S13" i="81"/>
  <c r="X10" i="81"/>
  <c r="V51" i="82"/>
  <c r="D32" i="81"/>
  <c r="I27" i="82"/>
  <c r="R49" i="82"/>
  <c r="Z25" i="82"/>
  <c r="O34" i="82"/>
  <c r="E4" i="81"/>
  <c r="E35" i="81"/>
  <c r="O12" i="81"/>
  <c r="C48" i="81"/>
  <c r="P3" i="81"/>
  <c r="Z27" i="82"/>
  <c r="U43" i="82"/>
  <c r="H28" i="81"/>
  <c r="D28" i="81"/>
  <c r="J8" i="81"/>
  <c r="H14" i="81"/>
  <c r="Z50" i="82"/>
  <c r="U26" i="81"/>
  <c r="D24" i="82"/>
  <c r="F30" i="81"/>
  <c r="N15" i="81"/>
  <c r="K29" i="82"/>
  <c r="L40" i="82"/>
  <c r="Q8" i="82"/>
  <c r="Z24" i="81"/>
  <c r="X21" i="82"/>
  <c r="O5" i="82"/>
  <c r="N33" i="82"/>
  <c r="Q47" i="81"/>
  <c r="Z37" i="82"/>
  <c r="V18" i="82"/>
  <c r="C23" i="82"/>
  <c r="G5" i="82"/>
  <c r="Y41" i="81"/>
  <c r="X26" i="82"/>
  <c r="M30" i="81"/>
  <c r="Z41" i="82"/>
  <c r="C34" i="82"/>
  <c r="M25" i="81"/>
  <c r="J27" i="82"/>
  <c r="C4" i="82"/>
  <c r="P33" i="82"/>
  <c r="E25" i="82"/>
  <c r="S16" i="81"/>
  <c r="K54" i="82"/>
  <c r="D19" i="81"/>
  <c r="Z52" i="81"/>
  <c r="V51" i="81"/>
  <c r="U27" i="81"/>
  <c r="U7" i="81"/>
  <c r="V31" i="81"/>
  <c r="T3" i="81"/>
  <c r="E48" i="81"/>
  <c r="L30" i="82"/>
  <c r="J54" i="82"/>
  <c r="J44" i="82"/>
  <c r="K19" i="82"/>
  <c r="K30" i="82"/>
  <c r="E5" i="81"/>
  <c r="R38" i="82"/>
  <c r="U9" i="82"/>
  <c r="U12" i="81"/>
  <c r="H13" i="82"/>
  <c r="H36" i="82"/>
  <c r="Z21" i="82"/>
  <c r="S48" i="81"/>
  <c r="F36" i="82"/>
  <c r="D51" i="81"/>
  <c r="Z49" i="81"/>
  <c r="V54" i="81"/>
  <c r="Y46" i="82"/>
  <c r="Q19" i="81"/>
  <c r="S47" i="82"/>
  <c r="V45" i="82"/>
  <c r="O28" i="82"/>
  <c r="D11" i="81"/>
  <c r="R18" i="82"/>
  <c r="T11" i="82"/>
  <c r="I40" i="82"/>
  <c r="X39" i="81"/>
  <c r="W28" i="82"/>
  <c r="H22" i="81"/>
  <c r="X50" i="82"/>
  <c r="G51" i="81"/>
  <c r="I11" i="81"/>
  <c r="Y35" i="81"/>
  <c r="C28" i="81"/>
  <c r="P9" i="82"/>
  <c r="P45" i="81"/>
  <c r="M14" i="82"/>
  <c r="Z43" i="81"/>
  <c r="N52" i="81"/>
  <c r="E11" i="81"/>
  <c r="J16" i="81"/>
  <c r="X26" i="81"/>
  <c r="V35" i="81"/>
  <c r="T48" i="82"/>
  <c r="X41" i="82"/>
  <c r="Q53" i="81"/>
  <c r="D25" i="81"/>
  <c r="D13" i="81"/>
  <c r="Z26" i="82"/>
  <c r="Q33" i="82"/>
  <c r="E44" i="81"/>
  <c r="P54" i="81"/>
  <c r="L8" i="81"/>
  <c r="H27" i="81"/>
  <c r="U38" i="82"/>
  <c r="Q31" i="82"/>
  <c r="V47" i="82"/>
  <c r="Y14" i="82"/>
  <c r="E25" i="81"/>
  <c r="G44" i="82"/>
  <c r="O21" i="81"/>
  <c r="H46" i="81"/>
  <c r="E37" i="82"/>
  <c r="M13" i="81"/>
  <c r="G38" i="82"/>
  <c r="L31" i="81"/>
  <c r="R42" i="82"/>
  <c r="U30" i="81"/>
  <c r="I44" i="81"/>
  <c r="K22" i="81"/>
  <c r="L54" i="81"/>
  <c r="Y14" i="81"/>
  <c r="U42" i="82"/>
  <c r="C46" i="82"/>
  <c r="K31" i="82"/>
  <c r="T35" i="81"/>
  <c r="O10" i="81"/>
  <c r="W47" i="82"/>
  <c r="H4" i="81"/>
  <c r="P29" i="81"/>
  <c r="T10" i="82"/>
  <c r="Z41" i="81"/>
  <c r="F8" i="81"/>
  <c r="N42" i="82"/>
  <c r="G10" i="81"/>
  <c r="M22" i="82"/>
  <c r="V17" i="82"/>
  <c r="D14" i="82"/>
  <c r="Q17" i="82"/>
  <c r="E17" i="81"/>
  <c r="H20" i="81"/>
  <c r="R27" i="81"/>
  <c r="G30" i="82"/>
  <c r="M24" i="81"/>
  <c r="H17" i="82"/>
  <c r="C37" i="81"/>
  <c r="P16" i="81"/>
  <c r="Y12" i="82"/>
  <c r="L21" i="81"/>
  <c r="Q23" i="81"/>
  <c r="Q47" i="82"/>
  <c r="R9" i="82"/>
  <c r="D10" i="81"/>
  <c r="U44" i="81"/>
  <c r="F54" i="82"/>
  <c r="X18" i="81"/>
  <c r="E46" i="82"/>
  <c r="H25" i="82"/>
  <c r="S10" i="81"/>
  <c r="C38" i="82"/>
  <c r="J33" i="81"/>
  <c r="E40" i="82"/>
  <c r="S44" i="82"/>
  <c r="F47" i="81"/>
  <c r="W39" i="82"/>
  <c r="Y7" i="82"/>
  <c r="X51" i="81"/>
  <c r="O31" i="82"/>
  <c r="H33" i="82"/>
  <c r="V52" i="82"/>
  <c r="S45" i="81"/>
  <c r="H21" i="81"/>
  <c r="Y53" i="82"/>
  <c r="C21" i="81"/>
  <c r="H35" i="82"/>
  <c r="H31" i="81"/>
  <c r="X39" i="82"/>
  <c r="E35" i="82"/>
  <c r="D39" i="82"/>
  <c r="R22" i="82"/>
  <c r="Z51" i="81"/>
  <c r="Z18" i="82"/>
  <c r="K12" i="82"/>
  <c r="H19" i="82"/>
  <c r="W35" i="82"/>
  <c r="F25" i="81"/>
  <c r="E16" i="82"/>
  <c r="P44" i="82"/>
  <c r="Q41" i="82"/>
  <c r="O53" i="81"/>
  <c r="F24" i="82"/>
  <c r="O18" i="82"/>
  <c r="J19" i="82"/>
  <c r="Y44" i="82"/>
  <c r="S38" i="81"/>
  <c r="O33" i="82"/>
  <c r="V7" i="81"/>
  <c r="O47" i="82"/>
  <c r="V46" i="82"/>
  <c r="G3" i="82"/>
  <c r="X40" i="81"/>
  <c r="M6" i="81"/>
  <c r="N14" i="82"/>
  <c r="W40" i="81"/>
  <c r="M17" i="81"/>
  <c r="S43" i="82"/>
  <c r="O48" i="82"/>
  <c r="L5" i="81"/>
  <c r="M20" i="82"/>
  <c r="F42" i="81"/>
  <c r="Y52" i="82"/>
  <c r="X17" i="81"/>
  <c r="S39" i="82"/>
  <c r="C22" i="82"/>
  <c r="M5" i="81"/>
  <c r="W17" i="81"/>
  <c r="V18" i="81"/>
  <c r="N13" i="82"/>
  <c r="V20" i="81"/>
  <c r="Z53" i="82"/>
  <c r="R8" i="82"/>
  <c r="R14" i="82"/>
  <c r="S34" i="82"/>
  <c r="G16" i="81"/>
  <c r="T49" i="81"/>
  <c r="C45" i="81"/>
  <c r="I31" i="81"/>
  <c r="N19" i="82"/>
  <c r="Z26" i="81"/>
  <c r="U54" i="82"/>
  <c r="K34" i="81"/>
  <c r="V23" i="82"/>
  <c r="W5" i="82"/>
  <c r="V9" i="82"/>
  <c r="G40" i="82"/>
  <c r="Q39" i="81"/>
  <c r="X14" i="82"/>
  <c r="C46" i="81"/>
  <c r="M8" i="82"/>
  <c r="Y50" i="81"/>
  <c r="Y15" i="81"/>
  <c r="Q48" i="81"/>
  <c r="D50" i="81"/>
  <c r="O51" i="82"/>
  <c r="V30" i="81"/>
  <c r="U43" i="81"/>
  <c r="Y24" i="82"/>
  <c r="S7" i="81"/>
  <c r="C22" i="81"/>
  <c r="Z32" i="82"/>
  <c r="P47" i="82"/>
  <c r="L48" i="81"/>
  <c r="Z42" i="81"/>
  <c r="N37" i="81"/>
  <c r="D51" i="82"/>
  <c r="H45" i="81"/>
  <c r="I33" i="82"/>
  <c r="I45" i="82"/>
  <c r="L8" i="82"/>
  <c r="J5" i="81"/>
  <c r="P11" i="82"/>
  <c r="E36" i="81"/>
  <c r="Q37" i="82"/>
  <c r="F53" i="82"/>
  <c r="T12" i="82"/>
  <c r="P18" i="82"/>
  <c r="X35" i="82"/>
  <c r="G20" i="82"/>
  <c r="Q29" i="82"/>
  <c r="X34" i="81"/>
  <c r="W23" i="82"/>
  <c r="C35" i="82"/>
  <c r="C12" i="82"/>
  <c r="M13" i="82"/>
  <c r="D26" i="82"/>
  <c r="E42" i="81"/>
  <c r="L51" i="82"/>
  <c r="X21" i="81"/>
  <c r="U48" i="81"/>
  <c r="O39" i="82"/>
  <c r="O46" i="82"/>
  <c r="E9" i="82"/>
  <c r="F10" i="81"/>
  <c r="P34" i="81"/>
  <c r="R32" i="81"/>
  <c r="K38" i="81"/>
  <c r="E30" i="81"/>
  <c r="P40" i="81"/>
  <c r="U25" i="82"/>
  <c r="J39" i="81"/>
  <c r="Z5" i="82"/>
  <c r="M21" i="82"/>
  <c r="Y44" i="81"/>
  <c r="R28" i="82"/>
  <c r="V9" i="81"/>
  <c r="Q12" i="82"/>
  <c r="M36" i="82"/>
  <c r="C9" i="82"/>
  <c r="U4" i="82"/>
  <c r="O38" i="82"/>
  <c r="C40" i="82"/>
  <c r="L12" i="81"/>
  <c r="S9" i="81"/>
  <c r="Q41" i="81"/>
  <c r="Q16" i="82"/>
  <c r="H4" i="82"/>
  <c r="T47" i="82"/>
  <c r="E11" i="82"/>
  <c r="V28" i="81"/>
  <c r="V42" i="81"/>
  <c r="O25" i="82"/>
  <c r="G5" i="81"/>
  <c r="K25" i="82"/>
  <c r="M37" i="82"/>
  <c r="I41" i="82"/>
  <c r="O29" i="81"/>
  <c r="F8" i="82"/>
  <c r="L17" i="82"/>
  <c r="H35" i="81"/>
  <c r="K33" i="82"/>
  <c r="M33" i="81"/>
  <c r="Q7" i="81"/>
  <c r="N18" i="82"/>
  <c r="L43" i="81"/>
  <c r="D35" i="81"/>
  <c r="J30" i="81"/>
  <c r="E20" i="81"/>
  <c r="U16" i="81"/>
  <c r="C13" i="82"/>
  <c r="F20" i="81"/>
  <c r="U34" i="81"/>
  <c r="S41" i="81"/>
  <c r="Y43" i="81"/>
  <c r="R27" i="82"/>
  <c r="R16" i="82"/>
  <c r="O16" i="81"/>
  <c r="W19" i="82"/>
  <c r="Y26" i="81"/>
  <c r="M28" i="82"/>
  <c r="F37" i="82"/>
  <c r="U49" i="82"/>
  <c r="T27" i="82"/>
  <c r="H40" i="81"/>
  <c r="P20" i="82"/>
  <c r="I43" i="82"/>
  <c r="Q39" i="82"/>
  <c r="Q32" i="81"/>
  <c r="U40" i="81"/>
  <c r="H44" i="81"/>
  <c r="F26" i="82"/>
  <c r="P35" i="82"/>
  <c r="Y16" i="81"/>
  <c r="U45" i="82"/>
  <c r="H21" i="82"/>
  <c r="J6" i="82"/>
  <c r="R4" i="81"/>
  <c r="Z30" i="82"/>
  <c r="I41" i="81"/>
  <c r="Z47" i="82"/>
  <c r="C47" i="82"/>
  <c r="C12" i="81"/>
  <c r="M11" i="82"/>
  <c r="T22" i="82"/>
  <c r="T43" i="82"/>
  <c r="U39" i="81"/>
  <c r="K16" i="82"/>
  <c r="W28" i="81"/>
  <c r="O4" i="82"/>
  <c r="U3" i="82"/>
  <c r="P12" i="82"/>
  <c r="Q14" i="82"/>
  <c r="J46" i="82"/>
  <c r="Z18" i="81"/>
  <c r="J38" i="82"/>
  <c r="L32" i="81"/>
  <c r="I51" i="81"/>
  <c r="N26" i="82"/>
  <c r="L48" i="82"/>
  <c r="Y24" i="81"/>
  <c r="E48" i="82"/>
  <c r="V39" i="81"/>
  <c r="Z35" i="82"/>
  <c r="N27" i="81"/>
  <c r="U29" i="81"/>
  <c r="C5" i="81"/>
  <c r="H5" i="81"/>
  <c r="G50" i="82"/>
  <c r="K8" i="82"/>
  <c r="K53" i="82"/>
  <c r="T33" i="82"/>
  <c r="U21" i="82"/>
  <c r="O52" i="81"/>
  <c r="X34" i="82"/>
  <c r="W52" i="81"/>
  <c r="W42" i="82"/>
  <c r="I28" i="82"/>
  <c r="O45" i="81"/>
  <c r="P7" i="81"/>
  <c r="X36" i="81"/>
  <c r="F19" i="82"/>
  <c r="O54" i="82"/>
  <c r="E14" i="82"/>
  <c r="O7" i="82"/>
  <c r="P48" i="82"/>
  <c r="Y29" i="82"/>
  <c r="P54" i="82"/>
  <c r="Q44" i="81"/>
  <c r="R51" i="82"/>
  <c r="S49" i="81"/>
  <c r="Q43" i="82"/>
  <c r="Y19" i="81"/>
  <c r="Z12" i="82"/>
  <c r="D23" i="81"/>
  <c r="P30" i="82"/>
  <c r="N54" i="81"/>
  <c r="E47" i="82"/>
  <c r="I6" i="81"/>
  <c r="T30" i="81"/>
  <c r="Z32" i="81"/>
  <c r="I16" i="82"/>
  <c r="I18" i="82"/>
  <c r="M40" i="82"/>
  <c r="Y51" i="81"/>
  <c r="C54" i="81"/>
  <c r="E38" i="81"/>
  <c r="C32" i="81"/>
  <c r="R21" i="81"/>
  <c r="K39" i="82"/>
  <c r="H42" i="81"/>
  <c r="U52" i="82"/>
  <c r="S51" i="82"/>
  <c r="R49" i="81"/>
  <c r="Y8" i="81"/>
  <c r="Z4" i="82"/>
  <c r="I7" i="81"/>
  <c r="M18" i="82"/>
  <c r="M39" i="82"/>
  <c r="F34" i="82"/>
  <c r="F44" i="82"/>
  <c r="U44" i="82"/>
  <c r="T17" i="81"/>
  <c r="C27" i="82"/>
  <c r="X20" i="82"/>
  <c r="K6" i="81"/>
  <c r="R24" i="81"/>
  <c r="N19" i="81"/>
  <c r="G3" i="81"/>
  <c r="X6" i="82"/>
  <c r="S4" i="82"/>
  <c r="H27" i="82"/>
  <c r="E20" i="82"/>
  <c r="N10" i="81"/>
  <c r="R42" i="81"/>
  <c r="M23" i="82"/>
  <c r="I42" i="82"/>
  <c r="P28" i="81"/>
  <c r="C3" i="82"/>
  <c r="K3" i="82"/>
  <c r="T47" i="81"/>
  <c r="X27" i="82"/>
  <c r="V36" i="81"/>
  <c r="M11" i="81"/>
  <c r="Y4" i="81"/>
  <c r="Z13" i="82"/>
  <c r="Y15" i="82"/>
  <c r="M41" i="82"/>
  <c r="W7" i="82"/>
  <c r="E43" i="81"/>
  <c r="G29" i="81"/>
  <c r="U41" i="81"/>
  <c r="W44" i="81"/>
  <c r="Q16" i="81"/>
  <c r="E4" i="82"/>
  <c r="Y3" i="82"/>
  <c r="M51" i="82"/>
  <c r="N44" i="81"/>
  <c r="I29" i="81"/>
  <c r="F7" i="81"/>
  <c r="Y31" i="81"/>
  <c r="C53" i="82"/>
  <c r="V43" i="82"/>
  <c r="Q4" i="81"/>
  <c r="Y11" i="82"/>
  <c r="E21" i="82"/>
  <c r="K26" i="81"/>
  <c r="V34" i="81"/>
  <c r="F24" i="81"/>
  <c r="F44" i="81"/>
  <c r="F34" i="81"/>
  <c r="Z45" i="81"/>
  <c r="F47" i="82"/>
  <c r="D20" i="81"/>
  <c r="N9" i="81"/>
  <c r="C18" i="82"/>
  <c r="Q50" i="82"/>
  <c r="D33" i="82"/>
  <c r="S6" i="82"/>
  <c r="Z20" i="81"/>
  <c r="Q27" i="81"/>
  <c r="C32" i="82"/>
  <c r="S50" i="81"/>
  <c r="D5" i="81"/>
  <c r="M44" i="82"/>
  <c r="W27" i="82"/>
  <c r="F39" i="81"/>
  <c r="Y12" i="81"/>
  <c r="S35" i="81"/>
  <c r="E45" i="82"/>
  <c r="D18" i="82"/>
  <c r="S20" i="82"/>
  <c r="X16" i="82"/>
  <c r="R41" i="81"/>
  <c r="G25" i="81"/>
  <c r="N20" i="82"/>
  <c r="C43" i="81"/>
  <c r="M43" i="82"/>
  <c r="E45" i="81"/>
  <c r="G30" i="81"/>
  <c r="E8" i="82"/>
  <c r="X44" i="82"/>
  <c r="Y4" i="82"/>
  <c r="U31" i="82"/>
  <c r="F26" i="81"/>
  <c r="K10" i="82"/>
  <c r="G18" i="82"/>
  <c r="V45" i="81"/>
  <c r="S4" i="81"/>
  <c r="C31" i="81"/>
  <c r="K18" i="82"/>
  <c r="S42" i="82"/>
  <c r="Y22" i="82"/>
  <c r="R34" i="81"/>
  <c r="V50" i="81"/>
  <c r="F13" i="81"/>
  <c r="J25" i="82"/>
  <c r="N43" i="82"/>
  <c r="W34" i="81"/>
  <c r="M19" i="81"/>
  <c r="E18" i="82"/>
  <c r="W44" i="82"/>
  <c r="U9" i="81"/>
  <c r="H50" i="81"/>
  <c r="E53" i="82"/>
  <c r="K44" i="81"/>
  <c r="S36" i="82"/>
  <c r="J38" i="81"/>
  <c r="X24" i="81"/>
  <c r="L27" i="82"/>
  <c r="Z6" i="82"/>
  <c r="Z28" i="81"/>
  <c r="N27" i="82"/>
  <c r="M25" i="82"/>
  <c r="G24" i="81"/>
  <c r="C45" i="82"/>
  <c r="N16" i="81"/>
  <c r="N32" i="82"/>
  <c r="Q20" i="82"/>
  <c r="J14" i="81"/>
  <c r="Q51" i="81"/>
  <c r="L24" i="81"/>
  <c r="W36" i="82"/>
  <c r="G12" i="81"/>
  <c r="X12" i="81"/>
  <c r="C18" i="81"/>
  <c r="J44" i="81"/>
  <c r="C15" i="82"/>
  <c r="D48" i="82"/>
  <c r="J32" i="82"/>
  <c r="C16" i="81"/>
  <c r="R19" i="81"/>
  <c r="L29" i="82"/>
  <c r="F15" i="82"/>
  <c r="V13" i="81"/>
  <c r="V3" i="82"/>
  <c r="C19" i="82"/>
  <c r="U8" i="81"/>
  <c r="R34" i="82"/>
  <c r="Q7" i="82"/>
  <c r="X48" i="81"/>
  <c r="G23" i="82"/>
  <c r="J45" i="82"/>
  <c r="E14" i="81"/>
  <c r="L50" i="82"/>
  <c r="E39" i="82"/>
  <c r="N41" i="81"/>
  <c r="L42" i="81"/>
  <c r="O32" i="82"/>
  <c r="J12" i="82"/>
  <c r="H46" i="82"/>
  <c r="I46" i="81"/>
  <c r="G38" i="81"/>
  <c r="W37" i="81"/>
  <c r="C25" i="82"/>
  <c r="H40" i="82"/>
  <c r="W21" i="81"/>
  <c r="C37" i="82"/>
  <c r="Z24" i="82"/>
  <c r="M30" i="82"/>
  <c r="O15" i="81"/>
  <c r="N6" i="81"/>
  <c r="Z54" i="82"/>
  <c r="G4" i="81"/>
  <c r="S18" i="82"/>
  <c r="R14" i="81"/>
  <c r="T31" i="82"/>
  <c r="P49" i="81"/>
  <c r="F6" i="82"/>
  <c r="R52" i="81"/>
  <c r="W18" i="82"/>
  <c r="M27" i="82"/>
  <c r="M10" i="81"/>
  <c r="J13" i="81"/>
  <c r="J50" i="81"/>
  <c r="L51" i="81"/>
  <c r="T40" i="81"/>
  <c r="C44" i="81"/>
  <c r="U41" i="82"/>
  <c r="M48" i="82"/>
  <c r="P26" i="81"/>
  <c r="K11" i="81"/>
  <c r="P46" i="81"/>
  <c r="V25" i="81"/>
  <c r="G11" i="82"/>
  <c r="V11" i="81"/>
  <c r="P24" i="82"/>
  <c r="G49" i="81"/>
  <c r="Q32" i="82"/>
  <c r="P53" i="82"/>
  <c r="G17" i="82"/>
  <c r="J23" i="82"/>
  <c r="E30" i="82"/>
  <c r="V43" i="81"/>
  <c r="D46" i="82"/>
  <c r="V42" i="82"/>
  <c r="K43" i="81"/>
  <c r="K4" i="81"/>
  <c r="P36" i="82"/>
  <c r="Z9" i="82"/>
  <c r="C6" i="82"/>
  <c r="R26" i="82"/>
  <c r="N35" i="81"/>
  <c r="V24" i="81"/>
  <c r="X19" i="81"/>
  <c r="S21" i="82"/>
  <c r="I50" i="82"/>
  <c r="U28" i="81"/>
  <c r="R13" i="81"/>
  <c r="R15" i="81"/>
  <c r="N42" i="81"/>
  <c r="S53" i="82"/>
  <c r="K27" i="82"/>
  <c r="X33" i="82"/>
  <c r="R4" i="82"/>
  <c r="X41" i="81"/>
  <c r="U17" i="81"/>
  <c r="Q10" i="81"/>
  <c r="K4" i="82"/>
  <c r="C51" i="81"/>
  <c r="N40" i="82"/>
  <c r="G46" i="82"/>
  <c r="L52" i="81"/>
  <c r="O8" i="82"/>
  <c r="V19" i="81"/>
  <c r="L15" i="81"/>
  <c r="O13" i="82"/>
  <c r="L19" i="82"/>
  <c r="U37" i="81"/>
  <c r="X3" i="82"/>
  <c r="T9" i="82"/>
  <c r="F16" i="82"/>
  <c r="O23" i="81"/>
  <c r="K42" i="82"/>
  <c r="X8" i="81"/>
  <c r="G43" i="82"/>
  <c r="Q26" i="81"/>
  <c r="E34" i="81"/>
  <c r="X32" i="82"/>
  <c r="H32" i="81"/>
  <c r="G36" i="82"/>
  <c r="I8" i="82"/>
  <c r="K41" i="82"/>
  <c r="D38" i="82"/>
  <c r="U29" i="82"/>
  <c r="L6" i="82"/>
  <c r="G50" i="81"/>
  <c r="W52" i="82"/>
  <c r="D13" i="82"/>
  <c r="Y19" i="82"/>
  <c r="U33" i="81"/>
  <c r="L28" i="81"/>
  <c r="C9" i="81"/>
  <c r="H50" i="82"/>
  <c r="X52" i="82"/>
  <c r="I11" i="82"/>
  <c r="Z23" i="81"/>
  <c r="U36" i="81"/>
  <c r="H19" i="81"/>
  <c r="V4" i="82"/>
  <c r="U47" i="81"/>
  <c r="I37" i="81"/>
  <c r="Y5" i="82"/>
  <c r="R3" i="81"/>
  <c r="D7" i="81"/>
  <c r="R20" i="82"/>
  <c r="V14" i="82"/>
  <c r="E50" i="81"/>
  <c r="Z3" i="81"/>
  <c r="D17" i="81"/>
  <c r="W4" i="82"/>
  <c r="Y53" i="81"/>
  <c r="L25" i="82"/>
  <c r="W39" i="81"/>
  <c r="I54" i="82"/>
  <c r="Q5" i="82"/>
  <c r="J4" i="82"/>
</calcChain>
</file>

<file path=xl/sharedStrings.xml><?xml version="1.0" encoding="utf-8"?>
<sst xmlns="http://schemas.openxmlformats.org/spreadsheetml/2006/main" count="4193" uniqueCount="269">
  <si>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</si>
  <si>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</si>
  <si>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</si>
  <si>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</si>
  <si>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</si>
  <si>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</si>
  <si>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</si>
  <si>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</si>
  <si>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</si>
  <si>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</si>
  <si>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</si>
  <si>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</si>
  <si>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</si>
  <si>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</si>
  <si>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</si>
  <si>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</si>
  <si>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</si>
  <si>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</si>
  <si>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</si>
  <si>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</si>
  <si>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</si>
  <si>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</si>
  <si>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</si>
  <si>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</si>
  <si>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</si>
  <si>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</si>
  <si>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</si>
  <si>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</si>
  <si>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</si>
  <si>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</si>
  <si>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</si>
  <si>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</si>
  <si>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</si>
  <si>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</si>
  <si>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</si>
  <si>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</si>
  <si>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</si>
  <si>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</si>
  <si>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</si>
  <si>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</si>
  <si>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</si>
  <si>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</si>
  <si>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</si>
  <si>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</si>
  <si>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</si>
  <si>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</si>
  <si>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</si>
  <si>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</si>
  <si>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</si>
  <si>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</si>
  <si>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</si>
  <si>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</si>
  <si>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</si>
  <si>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</si>
  <si>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</si>
  <si>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</si>
  <si>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</si>
  <si>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</si>
  <si>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</si>
  <si>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</si>
  <si>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47m</t>
    <phoneticPr fontId="19"/>
  </si>
  <si>
    <t>NSW-No.28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</si>
  <si>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</si>
  <si>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</si>
  <si>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</si>
  <si>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</si>
  <si>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</si>
  <si>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OW-No.17</t>
    <phoneticPr fontId="19"/>
  </si>
  <si>
    <t>OW-No.28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</si>
  <si>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</si>
  <si>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</si>
  <si>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</si>
  <si>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43m</t>
    <phoneticPr fontId="19"/>
  </si>
  <si>
    <t>58.5m</t>
    <phoneticPr fontId="19"/>
  </si>
  <si>
    <t>59m</t>
    <phoneticPr fontId="19"/>
  </si>
  <si>
    <t>2017年</t>
    <rPh sb="4" eb="5">
      <t>ネン</t>
    </rPh>
    <phoneticPr fontId="19"/>
  </si>
  <si>
    <t>*NSW-No.23から腐敗臭がした。</t>
    <rPh sb="12" eb="15">
      <t>フハイシュウ</t>
    </rPh>
    <phoneticPr fontId="19"/>
  </si>
  <si>
    <t>1月5日</t>
    <rPh sb="1" eb="2">
      <t>ガツ</t>
    </rPh>
    <rPh sb="3" eb="4">
      <t>カ</t>
    </rPh>
    <phoneticPr fontId="19"/>
  </si>
  <si>
    <t>1月11日</t>
    <rPh sb="1" eb="2">
      <t>ガツ</t>
    </rPh>
    <rPh sb="4" eb="5">
      <t>カ</t>
    </rPh>
    <phoneticPr fontId="19"/>
  </si>
  <si>
    <t>1月17日</t>
    <rPh sb="1" eb="2">
      <t>ガツ</t>
    </rPh>
    <rPh sb="4" eb="5">
      <t>ニチ</t>
    </rPh>
    <phoneticPr fontId="19"/>
  </si>
  <si>
    <t>*1月17日：NSW-No.24から腐敗臭</t>
    <rPh sb="2" eb="3">
      <t>ガツ</t>
    </rPh>
    <rPh sb="5" eb="6">
      <t>ニチ</t>
    </rPh>
    <phoneticPr fontId="19"/>
  </si>
  <si>
    <t>1月24日</t>
    <rPh sb="1" eb="2">
      <t>ガツ</t>
    </rPh>
    <rPh sb="4" eb="5">
      <t>カ</t>
    </rPh>
    <phoneticPr fontId="19"/>
  </si>
  <si>
    <t>*OW-No.18Y, NSW-No.23から腐敗臭がした。</t>
    <rPh sb="23" eb="26">
      <t>フハイシュウ</t>
    </rPh>
    <phoneticPr fontId="19"/>
  </si>
  <si>
    <t>1月31日</t>
    <rPh sb="1" eb="2">
      <t>ガツ</t>
    </rPh>
    <rPh sb="4" eb="5">
      <t>ニチ</t>
    </rPh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</si>
  <si>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</si>
  <si>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</si>
  <si>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／→欠測（水量不足などにより測定不可）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</si>
  <si>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水位なし</t>
    <rPh sb="0" eb="2">
      <t>スイイ</t>
    </rPh>
    <phoneticPr fontId="19"/>
  </si>
  <si>
    <t>2月7日</t>
    <rPh sb="1" eb="2">
      <t>ガツ</t>
    </rPh>
    <rPh sb="3" eb="4">
      <t>カ</t>
    </rPh>
    <phoneticPr fontId="19"/>
  </si>
  <si>
    <t>* NSW-No.23から腐敗臭がした。</t>
    <rPh sb="13" eb="16">
      <t>フハイシュウ</t>
    </rPh>
    <phoneticPr fontId="19"/>
  </si>
  <si>
    <t>2月14日</t>
    <rPh sb="1" eb="2">
      <t>ガツ</t>
    </rPh>
    <rPh sb="4" eb="5">
      <t>ニチ</t>
    </rPh>
    <phoneticPr fontId="19"/>
  </si>
  <si>
    <t>*2月7日：OW-No.18Y, NSW-No.23から腐敗臭</t>
    <rPh sb="2" eb="3">
      <t>ガツ</t>
    </rPh>
    <rPh sb="4" eb="5">
      <t>ニチ</t>
    </rPh>
    <phoneticPr fontId="19"/>
  </si>
  <si>
    <t>*2月14日：NSW-No.23から腐敗臭</t>
    <rPh sb="2" eb="3">
      <t>ガツ</t>
    </rPh>
    <rPh sb="5" eb="6">
      <t>ニチ</t>
    </rPh>
    <phoneticPr fontId="19"/>
  </si>
  <si>
    <t>2月21日</t>
    <rPh sb="1" eb="2">
      <t>ガツ</t>
    </rPh>
    <rPh sb="4" eb="5">
      <t>カ</t>
    </rPh>
    <phoneticPr fontId="19"/>
  </si>
  <si>
    <t>* OW-No.18Y, NSW-No.23から腐敗臭がした。</t>
    <rPh sb="24" eb="27">
      <t>フハイシュウ</t>
    </rPh>
    <phoneticPr fontId="19"/>
  </si>
  <si>
    <t>2月28日</t>
    <rPh sb="1" eb="2">
      <t>ガツ</t>
    </rPh>
    <rPh sb="4" eb="5">
      <t>ニチ</t>
    </rPh>
    <phoneticPr fontId="19"/>
  </si>
  <si>
    <t>*2月28日：OW-No.18Y, NSW-No.23から腐敗臭</t>
    <rPh sb="2" eb="3">
      <t>ガツ</t>
    </rPh>
    <rPh sb="5" eb="6">
      <t>ニチ</t>
    </rPh>
    <phoneticPr fontId="19"/>
  </si>
  <si>
    <t>3月7日</t>
    <rPh sb="1" eb="2">
      <t>ガツ</t>
    </rPh>
    <rPh sb="3" eb="4">
      <t>ニチ</t>
    </rPh>
    <phoneticPr fontId="19"/>
  </si>
  <si>
    <t>* OW-No.18Y腐敗臭がした。</t>
    <rPh sb="11" eb="14">
      <t>フハイシュウ</t>
    </rPh>
    <phoneticPr fontId="19"/>
  </si>
  <si>
    <t>* NSW-No.23, OW-No.18Y腐敗臭がした。</t>
    <rPh sb="22" eb="25">
      <t>フハイシュウ</t>
    </rPh>
    <phoneticPr fontId="19"/>
  </si>
  <si>
    <t>3月14日</t>
    <rPh sb="1" eb="2">
      <t>ガツ</t>
    </rPh>
    <rPh sb="4" eb="5">
      <t>ニチ</t>
    </rPh>
    <phoneticPr fontId="19"/>
  </si>
  <si>
    <t>3月14日</t>
  </si>
  <si>
    <t>3月22日</t>
    <rPh sb="1" eb="2">
      <t>ガツ</t>
    </rPh>
    <rPh sb="4" eb="5">
      <t>ニチ</t>
    </rPh>
    <phoneticPr fontId="19"/>
  </si>
  <si>
    <t>3月28日</t>
    <rPh sb="1" eb="2">
      <t>ガツ</t>
    </rPh>
    <rPh sb="4" eb="5">
      <t>ニチ</t>
    </rPh>
    <phoneticPr fontId="19"/>
  </si>
  <si>
    <t>3月28日</t>
    <rPh sb="4" eb="5">
      <t>ニチ</t>
    </rPh>
    <phoneticPr fontId="19"/>
  </si>
  <si>
    <t>*3月14日～28日：OW-No.18Y, NSW-No.23から腐敗臭</t>
    <rPh sb="2" eb="3">
      <t>ガツ</t>
    </rPh>
    <rPh sb="5" eb="6">
      <t>ニチ</t>
    </rPh>
    <rPh sb="9" eb="10">
      <t>ニチ</t>
    </rPh>
    <phoneticPr fontId="19"/>
  </si>
  <si>
    <t>*3月14日～28日：OW-No.18Y, NSW-No.23から腐敗臭</t>
    <phoneticPr fontId="19"/>
  </si>
  <si>
    <t>4月4日</t>
    <rPh sb="1" eb="2">
      <t>ガツ</t>
    </rPh>
    <rPh sb="3" eb="4">
      <t>ニチ</t>
    </rPh>
    <phoneticPr fontId="19"/>
  </si>
  <si>
    <t>* NSW-No.23, OW-No.18Bから腐敗臭。OW-No.18Yの腐敗臭は消える。</t>
    <rPh sb="24" eb="26">
      <t>フハイ</t>
    </rPh>
    <rPh sb="26" eb="27">
      <t>シュウ</t>
    </rPh>
    <rPh sb="38" eb="40">
      <t>フハイ</t>
    </rPh>
    <rPh sb="40" eb="41">
      <t>ニオ</t>
    </rPh>
    <rPh sb="42" eb="43">
      <t>キ</t>
    </rPh>
    <phoneticPr fontId="19"/>
  </si>
  <si>
    <t>4月11日</t>
    <rPh sb="1" eb="2">
      <t>ガツ</t>
    </rPh>
    <rPh sb="4" eb="5">
      <t>ニチ</t>
    </rPh>
    <phoneticPr fontId="19"/>
  </si>
  <si>
    <t>*4月11日：OW-No.18B, NSW-No.23から腐敗臭</t>
    <rPh sb="2" eb="3">
      <t>ガツ</t>
    </rPh>
    <rPh sb="5" eb="6">
      <t>ニチ</t>
    </rPh>
    <phoneticPr fontId="19"/>
  </si>
  <si>
    <t>*4月11日：OW-No.18B, NSW-No.23から腐敗臭</t>
    <phoneticPr fontId="19"/>
  </si>
  <si>
    <t>4月18日</t>
    <rPh sb="1" eb="2">
      <t>ガツ</t>
    </rPh>
    <rPh sb="4" eb="5">
      <t>ニチ</t>
    </rPh>
    <phoneticPr fontId="19"/>
  </si>
  <si>
    <t>4月25日</t>
    <rPh sb="1" eb="2">
      <t>ガツ</t>
    </rPh>
    <rPh sb="4" eb="5">
      <t>ニチ</t>
    </rPh>
    <phoneticPr fontId="19"/>
  </si>
  <si>
    <t>4月25日</t>
    <rPh sb="1" eb="2">
      <t>ガツ</t>
    </rPh>
    <rPh sb="4" eb="5">
      <t>ニチ</t>
    </rPh>
    <phoneticPr fontId="19"/>
  </si>
  <si>
    <t>* NSW-No.23, OW-No.18Bから腐敗臭が消える。</t>
    <rPh sb="24" eb="26">
      <t>フハイ</t>
    </rPh>
    <rPh sb="26" eb="27">
      <t>シュウ</t>
    </rPh>
    <rPh sb="28" eb="29">
      <t>キ</t>
    </rPh>
    <phoneticPr fontId="19"/>
  </si>
  <si>
    <t>5月2日</t>
    <rPh sb="1" eb="2">
      <t>ガツ</t>
    </rPh>
    <rPh sb="3" eb="4">
      <t>ニチ</t>
    </rPh>
    <phoneticPr fontId="19"/>
  </si>
  <si>
    <t>5月9日</t>
    <rPh sb="1" eb="2">
      <t>ガツ</t>
    </rPh>
    <rPh sb="3" eb="4">
      <t>カ</t>
    </rPh>
    <phoneticPr fontId="19"/>
  </si>
  <si>
    <t>*NSW-No.23の水から腐敗臭がする</t>
    <phoneticPr fontId="19"/>
  </si>
  <si>
    <t>5月16日</t>
    <rPh sb="1" eb="2">
      <t>ガツ</t>
    </rPh>
    <rPh sb="4" eb="5">
      <t>ニチ</t>
    </rPh>
    <phoneticPr fontId="19"/>
  </si>
  <si>
    <t>5月23日</t>
    <rPh sb="1" eb="2">
      <t>ガツ</t>
    </rPh>
    <rPh sb="4" eb="5">
      <t>カ</t>
    </rPh>
    <phoneticPr fontId="19"/>
  </si>
  <si>
    <t>5月23日</t>
    <rPh sb="1" eb="2">
      <t>ガツ</t>
    </rPh>
    <rPh sb="4" eb="5">
      <t>ニチ</t>
    </rPh>
    <phoneticPr fontId="19"/>
  </si>
  <si>
    <t>*OW-No.18B, NSW-No.23の水から腐敗臭がする</t>
    <phoneticPr fontId="19"/>
  </si>
  <si>
    <t>5月30日</t>
    <rPh sb="1" eb="2">
      <t>ガツ</t>
    </rPh>
    <rPh sb="4" eb="5">
      <t>ニチ</t>
    </rPh>
    <phoneticPr fontId="19"/>
  </si>
  <si>
    <t>*OW-No.18B, OW-No.18Y, NSW-No.23の水から腐敗臭がする</t>
    <phoneticPr fontId="19"/>
  </si>
  <si>
    <t>6月6日</t>
    <rPh sb="1" eb="2">
      <t>ガツ</t>
    </rPh>
    <rPh sb="3" eb="4">
      <t>カ</t>
    </rPh>
    <phoneticPr fontId="19"/>
  </si>
  <si>
    <t>6月13日</t>
    <rPh sb="1" eb="2">
      <t>ガツ</t>
    </rPh>
    <rPh sb="4" eb="5">
      <t>カ</t>
    </rPh>
    <phoneticPr fontId="19"/>
  </si>
  <si>
    <t>*OW-No.18Y, NSW-No.23の水から腐敗臭がする</t>
    <phoneticPr fontId="19"/>
  </si>
  <si>
    <t>6月20日</t>
    <rPh sb="1" eb="2">
      <t>ガツ</t>
    </rPh>
    <rPh sb="4" eb="5">
      <t>ニチ</t>
    </rPh>
    <phoneticPr fontId="19"/>
  </si>
  <si>
    <t>*OW-No.18Y, OW-No.18B, NSW-No.23の水から腐敗臭がする</t>
    <phoneticPr fontId="19"/>
  </si>
  <si>
    <t>6月27日</t>
    <rPh sb="1" eb="2">
      <t>ガツ</t>
    </rPh>
    <rPh sb="4" eb="5">
      <t>カ</t>
    </rPh>
    <phoneticPr fontId="19"/>
  </si>
  <si>
    <t>7月4日</t>
    <rPh sb="1" eb="2">
      <t>ガツ</t>
    </rPh>
    <rPh sb="3" eb="4">
      <t>カ</t>
    </rPh>
    <phoneticPr fontId="19"/>
  </si>
  <si>
    <t>7月11日</t>
    <rPh sb="1" eb="2">
      <t>ガツ</t>
    </rPh>
    <rPh sb="4" eb="5">
      <t>ニチ</t>
    </rPh>
    <phoneticPr fontId="19"/>
  </si>
  <si>
    <t>7月19日</t>
    <rPh sb="1" eb="2">
      <t>ガツ</t>
    </rPh>
    <rPh sb="4" eb="5">
      <t>カ</t>
    </rPh>
    <phoneticPr fontId="19"/>
  </si>
  <si>
    <t>7月25日</t>
    <rPh sb="1" eb="2">
      <t>ガツ</t>
    </rPh>
    <rPh sb="4" eb="5">
      <t>ニチ</t>
    </rPh>
    <phoneticPr fontId="19"/>
  </si>
  <si>
    <t>*NSW-No.23の水から腐敗臭がする</t>
    <phoneticPr fontId="19"/>
  </si>
  <si>
    <t>8月1日</t>
    <rPh sb="1" eb="2">
      <t>ガツ</t>
    </rPh>
    <rPh sb="3" eb="4">
      <t>ニチ</t>
    </rPh>
    <phoneticPr fontId="19"/>
  </si>
  <si>
    <t>*OW-No.18Yの水から腐敗臭がする</t>
    <phoneticPr fontId="19"/>
  </si>
  <si>
    <t>*OW-No.18Yの水から腐敗臭がする</t>
    <phoneticPr fontId="19"/>
  </si>
  <si>
    <t>*7月25日：OW-No.18Yから腐敗臭</t>
    <phoneticPr fontId="19"/>
  </si>
  <si>
    <t>*8月1日：NSW-No.23から腐敗臭</t>
    <phoneticPr fontId="19"/>
  </si>
  <si>
    <t>*6月6日：OW-No.18B, OW-No.18Y, NSW-No.23の水から腐敗臭</t>
    <phoneticPr fontId="19"/>
  </si>
  <si>
    <t>*6月13日：OW-No.18Y, NSW-No.23の水から腐敗臭</t>
    <phoneticPr fontId="19"/>
  </si>
  <si>
    <t>*6月20日：OW-No.18Y, OW-No.18B, NSW-No.23から腐敗臭</t>
    <phoneticPr fontId="19"/>
  </si>
  <si>
    <t>*6月6日：OW-No.18B, OW-No.18Y, NSW-No.23の水から腐敗臭</t>
    <rPh sb="2" eb="3">
      <t>ガツ</t>
    </rPh>
    <rPh sb="4" eb="5">
      <t>ニチ</t>
    </rPh>
    <phoneticPr fontId="19"/>
  </si>
  <si>
    <t>*7月4日：OW-No.18B, OW-No.18Y, NSW-No.23から腐敗臭</t>
    <phoneticPr fontId="19"/>
  </si>
  <si>
    <t>*7月11日：OW-No.18B, OW-No.18Y, NSW-No.23から腐敗臭</t>
    <phoneticPr fontId="19"/>
  </si>
  <si>
    <t>*7月19日：OW-No.18Yから腐敗臭</t>
    <phoneticPr fontId="19"/>
  </si>
  <si>
    <t>*7月11日：OW-No.18B, OW-No.18Y, NSW-No.23から腐敗臭</t>
    <phoneticPr fontId="19"/>
  </si>
  <si>
    <t>*5月30日：OW-No.18B,NSW-No.23の水から腐敗臭がする</t>
    <rPh sb="2" eb="3">
      <t>ガツ</t>
    </rPh>
    <rPh sb="5" eb="6">
      <t>ニチ</t>
    </rPh>
    <phoneticPr fontId="19"/>
  </si>
  <si>
    <t>*5月9日：NSW-No.23の水から腐敗臭がする</t>
    <rPh sb="2" eb="3">
      <t>ガツ</t>
    </rPh>
    <rPh sb="4" eb="5">
      <t>ニチ</t>
    </rPh>
    <phoneticPr fontId="19"/>
  </si>
  <si>
    <t>*3月7日：OW-No.18Yから腐敗臭</t>
    <rPh sb="2" eb="3">
      <t>ガツ</t>
    </rPh>
    <rPh sb="4" eb="5">
      <t>ニチ</t>
    </rPh>
    <phoneticPr fontId="19"/>
  </si>
  <si>
    <t>*1月31日：OW-No.18Y, NSW-No.23から腐敗臭</t>
    <rPh sb="2" eb="3">
      <t>ガツ</t>
    </rPh>
    <rPh sb="5" eb="6">
      <t>ニチ</t>
    </rPh>
    <phoneticPr fontId="19"/>
  </si>
  <si>
    <t>*1月31日：OW-No.18Y, NSW-No.23から腐敗臭</t>
    <phoneticPr fontId="19"/>
  </si>
  <si>
    <t>*1月5日：NSW-No.23から腐敗臭</t>
    <rPh sb="2" eb="3">
      <t>ガツ</t>
    </rPh>
    <rPh sb="4" eb="5">
      <t>ニチ</t>
    </rPh>
    <phoneticPr fontId="19"/>
  </si>
  <si>
    <t>*1月5日：NSW-No.23から腐敗臭</t>
    <phoneticPr fontId="19"/>
  </si>
  <si>
    <t>8月8日</t>
    <rPh sb="1" eb="2">
      <t>ガツ</t>
    </rPh>
    <rPh sb="3" eb="4">
      <t>ニチ</t>
    </rPh>
    <phoneticPr fontId="19"/>
  </si>
  <si>
    <t>*NSW-No.23の水から腐敗臭がする</t>
    <phoneticPr fontId="19"/>
  </si>
  <si>
    <t>OW-No.28</t>
    <phoneticPr fontId="19"/>
  </si>
  <si>
    <t>*NSW-No.23の水から腐敗臭がする</t>
    <phoneticPr fontId="19"/>
  </si>
  <si>
    <t>8月15日</t>
    <phoneticPr fontId="19"/>
  </si>
  <si>
    <t>*8月15日：NSW-No.23から腐敗臭</t>
    <phoneticPr fontId="19"/>
  </si>
  <si>
    <t>*8月15日：NSW-No.23から腐敗臭</t>
    <phoneticPr fontId="19"/>
  </si>
  <si>
    <t>8月22日</t>
    <rPh sb="1" eb="2">
      <t>ガツ</t>
    </rPh>
    <rPh sb="4" eb="5">
      <t>ニチ</t>
    </rPh>
    <phoneticPr fontId="19"/>
  </si>
  <si>
    <t>63m</t>
    <phoneticPr fontId="19"/>
  </si>
  <si>
    <t>8月31日</t>
    <rPh sb="4" eb="5">
      <t>ニチ</t>
    </rPh>
    <phoneticPr fontId="19"/>
  </si>
  <si>
    <t>9月5日</t>
    <rPh sb="1" eb="2">
      <t>ガツ</t>
    </rPh>
    <rPh sb="3" eb="4">
      <t>カ</t>
    </rPh>
    <phoneticPr fontId="19"/>
  </si>
  <si>
    <t>*No.18Yの水から硫化水素臭、No.28-2の水から腐敗臭がする。</t>
    <rPh sb="8" eb="9">
      <t>ミズ</t>
    </rPh>
    <rPh sb="11" eb="13">
      <t>リュウカ</t>
    </rPh>
    <rPh sb="13" eb="15">
      <t>スイソ</t>
    </rPh>
    <rPh sb="15" eb="16">
      <t>シュウ</t>
    </rPh>
    <phoneticPr fontId="19"/>
  </si>
  <si>
    <t>*9月12日：No.18Yの水から硫化水素臭、No.28-2の水から腐敗臭がする。</t>
    <rPh sb="2" eb="3">
      <t>ガツ</t>
    </rPh>
    <rPh sb="5" eb="6">
      <t>ニチ</t>
    </rPh>
    <phoneticPr fontId="19"/>
  </si>
  <si>
    <t>*9月12日：No.18Yの水から硫化水素臭、No.28-2の水から腐敗臭がする。</t>
    <phoneticPr fontId="19"/>
  </si>
  <si>
    <t>*No23-Cから下水のような臭い</t>
    <rPh sb="9" eb="11">
      <t>ゲスイ</t>
    </rPh>
    <rPh sb="15" eb="16">
      <t>ニオ</t>
    </rPh>
    <phoneticPr fontId="19"/>
  </si>
  <si>
    <t>9月12日</t>
    <rPh sb="1" eb="2">
      <t>ガツ</t>
    </rPh>
    <rPh sb="4" eb="5">
      <t>ニチ</t>
    </rPh>
    <phoneticPr fontId="19"/>
  </si>
  <si>
    <t>9月20日</t>
    <rPh sb="1" eb="2">
      <t>ガツ</t>
    </rPh>
    <rPh sb="4" eb="5">
      <t>カ</t>
    </rPh>
    <phoneticPr fontId="19"/>
  </si>
  <si>
    <t>*18Y, NSW-No.23から下水のような臭い</t>
    <rPh sb="17" eb="19">
      <t>ゲスイ</t>
    </rPh>
    <rPh sb="23" eb="24">
      <t>ニオ</t>
    </rPh>
    <phoneticPr fontId="19"/>
  </si>
  <si>
    <t>9月25日</t>
    <rPh sb="1" eb="2">
      <t>ガツ</t>
    </rPh>
    <rPh sb="4" eb="5">
      <t>ニチ</t>
    </rPh>
    <phoneticPr fontId="19"/>
  </si>
  <si>
    <t>*18B, NSW-No.23から下水のような臭い</t>
    <rPh sb="17" eb="19">
      <t>ゲスイ</t>
    </rPh>
    <rPh sb="23" eb="24">
      <t>ニオ</t>
    </rPh>
    <phoneticPr fontId="19"/>
  </si>
  <si>
    <t>10月３日</t>
    <rPh sb="2" eb="3">
      <t>ガツ</t>
    </rPh>
    <rPh sb="4" eb="5">
      <t>カ</t>
    </rPh>
    <phoneticPr fontId="19"/>
  </si>
  <si>
    <t>10月3日</t>
    <rPh sb="2" eb="3">
      <t>ガツ</t>
    </rPh>
    <rPh sb="4" eb="5">
      <t>カ</t>
    </rPh>
    <phoneticPr fontId="19"/>
  </si>
  <si>
    <t>*10月2日：18B, NSW-No.23から下水のような臭い</t>
    <rPh sb="3" eb="4">
      <t>ガツ</t>
    </rPh>
    <rPh sb="5" eb="6">
      <t>ニチ</t>
    </rPh>
    <phoneticPr fontId="19"/>
  </si>
  <si>
    <t>*10月2日：18B, NSW-No.23から下水のような臭い</t>
    <phoneticPr fontId="19"/>
  </si>
  <si>
    <t>10月１２日</t>
    <rPh sb="2" eb="3">
      <t>ガツ</t>
    </rPh>
    <rPh sb="5" eb="6">
      <t>ニチ</t>
    </rPh>
    <phoneticPr fontId="19"/>
  </si>
  <si>
    <t>１０月１７日</t>
    <rPh sb="2" eb="3">
      <t>ガツ</t>
    </rPh>
    <rPh sb="5" eb="6">
      <t>ニチ</t>
    </rPh>
    <phoneticPr fontId="19"/>
  </si>
  <si>
    <t>１０月１２日</t>
    <rPh sb="2" eb="3">
      <t>ガツ</t>
    </rPh>
    <rPh sb="5" eb="6">
      <t>ニチ</t>
    </rPh>
    <phoneticPr fontId="19"/>
  </si>
  <si>
    <t>*10月17日：18B, NSW-No.23から下水のような臭い</t>
    <rPh sb="3" eb="4">
      <t>ガツ</t>
    </rPh>
    <rPh sb="6" eb="7">
      <t>ニチ</t>
    </rPh>
    <phoneticPr fontId="19"/>
  </si>
  <si>
    <t>*10月17日：18B, NSW-No.23から下水のような臭い</t>
    <phoneticPr fontId="19"/>
  </si>
  <si>
    <t>*18Bから下水(硫黄)臭</t>
    <rPh sb="6" eb="8">
      <t>ゲスイ</t>
    </rPh>
    <rPh sb="9" eb="11">
      <t>イオウ</t>
    </rPh>
    <rPh sb="12" eb="13">
      <t>シュウ</t>
    </rPh>
    <phoneticPr fontId="19"/>
  </si>
  <si>
    <t>*10月25日：18Bから下水(硫黄)臭</t>
    <rPh sb="3" eb="4">
      <t>ガツ</t>
    </rPh>
    <rPh sb="6" eb="7">
      <t>ニチ</t>
    </rPh>
    <phoneticPr fontId="19"/>
  </si>
  <si>
    <t>*10月25日：18Bから下水(硫黄)臭</t>
    <phoneticPr fontId="19"/>
  </si>
  <si>
    <t>10月25日</t>
    <phoneticPr fontId="19"/>
  </si>
  <si>
    <t>10月31日</t>
    <rPh sb="2" eb="3">
      <t>ガツ</t>
    </rPh>
    <rPh sb="5" eb="6">
      <t>ニチ</t>
    </rPh>
    <phoneticPr fontId="19"/>
  </si>
  <si>
    <t>*18X, NSW-No.23から臭い</t>
    <rPh sb="17" eb="18">
      <t>ニオ</t>
    </rPh>
    <phoneticPr fontId="19"/>
  </si>
  <si>
    <t>*10月31日：18X, NSW-No.23から臭い</t>
    <rPh sb="3" eb="4">
      <t>ガツ</t>
    </rPh>
    <rPh sb="6" eb="7">
      <t>ニチ</t>
    </rPh>
    <phoneticPr fontId="19"/>
  </si>
  <si>
    <t>*10月31日：18X, NSW-No.23から臭い</t>
    <phoneticPr fontId="19"/>
  </si>
  <si>
    <t>*10月29日：台風22号最接近</t>
    <rPh sb="3" eb="4">
      <t>ガツ</t>
    </rPh>
    <rPh sb="6" eb="7">
      <t>ニチ</t>
    </rPh>
    <rPh sb="8" eb="10">
      <t>タイフウ</t>
    </rPh>
    <rPh sb="12" eb="13">
      <t>ゴウ</t>
    </rPh>
    <rPh sb="13" eb="16">
      <t>サイセッキン</t>
    </rPh>
    <phoneticPr fontId="19"/>
  </si>
  <si>
    <t>*10月22日：台風２１号最接近</t>
    <rPh sb="3" eb="4">
      <t>ガツ</t>
    </rPh>
    <rPh sb="6" eb="7">
      <t>ニチ</t>
    </rPh>
    <rPh sb="8" eb="10">
      <t>タイフウ</t>
    </rPh>
    <rPh sb="12" eb="13">
      <t>ゴウ</t>
    </rPh>
    <rPh sb="13" eb="16">
      <t>サイセッキン</t>
    </rPh>
    <phoneticPr fontId="19"/>
  </si>
  <si>
    <t>＊10月22日：台風21号最接近</t>
    <rPh sb="3" eb="4">
      <t>ガツ</t>
    </rPh>
    <rPh sb="6" eb="7">
      <t>ニチ</t>
    </rPh>
    <rPh sb="8" eb="10">
      <t>タイフウ</t>
    </rPh>
    <rPh sb="12" eb="13">
      <t>ゴウ</t>
    </rPh>
    <rPh sb="13" eb="16">
      <t>サイセッキン</t>
    </rPh>
    <phoneticPr fontId="19"/>
  </si>
  <si>
    <t>＊10月29日：台風22号最接近</t>
    <rPh sb="3" eb="4">
      <t>ガツ</t>
    </rPh>
    <rPh sb="6" eb="7">
      <t>ニチ</t>
    </rPh>
    <rPh sb="8" eb="10">
      <t>タイフウ</t>
    </rPh>
    <rPh sb="12" eb="13">
      <t>ゴウ</t>
    </rPh>
    <rPh sb="13" eb="16">
      <t>サイセッキン</t>
    </rPh>
    <phoneticPr fontId="19"/>
  </si>
  <si>
    <t>11月7日</t>
    <phoneticPr fontId="19"/>
  </si>
  <si>
    <t>11月7日</t>
    <phoneticPr fontId="19"/>
  </si>
  <si>
    <t>11月14日</t>
    <rPh sb="5" eb="6">
      <t>ニチ</t>
    </rPh>
    <phoneticPr fontId="19"/>
  </si>
  <si>
    <t>＊18-B、NSW23に臭気</t>
    <phoneticPr fontId="19"/>
  </si>
  <si>
    <t>*11月14日：18B, NSW-No.23から臭い</t>
    <rPh sb="3" eb="4">
      <t>ガツ</t>
    </rPh>
    <rPh sb="6" eb="7">
      <t>ニチ</t>
    </rPh>
    <phoneticPr fontId="19"/>
  </si>
  <si>
    <t>＊18-Bに臭気</t>
    <phoneticPr fontId="19"/>
  </si>
  <si>
    <t>11月21日</t>
    <phoneticPr fontId="19"/>
  </si>
  <si>
    <t>*11月21日：18Bから臭気</t>
    <rPh sb="3" eb="4">
      <t>ガツ</t>
    </rPh>
    <rPh sb="6" eb="7">
      <t>ニチ</t>
    </rPh>
    <rPh sb="13" eb="15">
      <t>シュウキ</t>
    </rPh>
    <phoneticPr fontId="19"/>
  </si>
  <si>
    <t>11月28日</t>
    <rPh sb="2" eb="3">
      <t>ガツ</t>
    </rPh>
    <rPh sb="5" eb="6">
      <t>ニチ</t>
    </rPh>
    <phoneticPr fontId="19"/>
  </si>
  <si>
    <t>＊18B,NSW２３に臭気</t>
    <phoneticPr fontId="19"/>
  </si>
  <si>
    <t>＊11月28日：18B,NSW２３に臭気</t>
    <rPh sb="3" eb="4">
      <t>ガツ</t>
    </rPh>
    <rPh sb="6" eb="7">
      <t>ニチ</t>
    </rPh>
    <phoneticPr fontId="19"/>
  </si>
  <si>
    <t>＊11月28日：18B,NSW２３に臭気</t>
    <phoneticPr fontId="19"/>
  </si>
  <si>
    <t>＊18Bに臭気</t>
    <phoneticPr fontId="19"/>
  </si>
  <si>
    <t>*12月5日：18Bから臭気</t>
    <rPh sb="3" eb="4">
      <t>ガツ</t>
    </rPh>
    <rPh sb="5" eb="6">
      <t>ニチ</t>
    </rPh>
    <rPh sb="12" eb="14">
      <t>シュウキ</t>
    </rPh>
    <phoneticPr fontId="19"/>
  </si>
  <si>
    <t>12月5日</t>
    <phoneticPr fontId="19"/>
  </si>
  <si>
    <t>*12月5日：18Bから臭気</t>
    <phoneticPr fontId="19"/>
  </si>
  <si>
    <t>＊18B, NSW-No.23に臭気</t>
    <phoneticPr fontId="19"/>
  </si>
  <si>
    <t>12月13日</t>
    <rPh sb="5" eb="6">
      <t>ニチ</t>
    </rPh>
    <phoneticPr fontId="19"/>
  </si>
  <si>
    <t>*12月13日：18B, NSW-No.23に臭気</t>
    <rPh sb="3" eb="4">
      <t>ガツ</t>
    </rPh>
    <rPh sb="6" eb="7">
      <t>ニチ</t>
    </rPh>
    <phoneticPr fontId="19"/>
  </si>
  <si>
    <t>*12月13日：18B,NSW２３に臭気</t>
    <phoneticPr fontId="19"/>
  </si>
  <si>
    <t>＊NSW-No.23に臭気</t>
    <phoneticPr fontId="19"/>
  </si>
  <si>
    <t>12月20日</t>
  </si>
  <si>
    <t>12月20日</t>
    <phoneticPr fontId="19"/>
  </si>
  <si>
    <t>*12月20日：NSW-No.23に臭気</t>
    <rPh sb="3" eb="4">
      <t>ガツ</t>
    </rPh>
    <rPh sb="6" eb="7">
      <t>ニチ</t>
    </rPh>
    <phoneticPr fontId="19"/>
  </si>
  <si>
    <t>12月27日</t>
    <rPh sb="2" eb="3">
      <t>ガツ</t>
    </rPh>
    <rPh sb="5" eb="6">
      <t>ニチ</t>
    </rPh>
    <phoneticPr fontId="19"/>
  </si>
  <si>
    <t>*12月27日：18B,NSW-No.23に臭気</t>
    <rPh sb="3" eb="4">
      <t>ガツ</t>
    </rPh>
    <rPh sb="6" eb="7">
      <t>ニチ</t>
    </rPh>
    <phoneticPr fontId="19"/>
  </si>
  <si>
    <t>＊18B、NSW-No.23に臭気</t>
    <phoneticPr fontId="19"/>
  </si>
  <si>
    <t>OW-No.17W</t>
    <phoneticPr fontId="19"/>
  </si>
  <si>
    <t>OW-No.18W</t>
  </si>
  <si>
    <t>OW-No.18X</t>
  </si>
  <si>
    <t>OW-No.18Y</t>
  </si>
  <si>
    <t>OW-No.17Z</t>
    <phoneticPr fontId="19"/>
  </si>
  <si>
    <t>OW-No.18Z</t>
  </si>
  <si>
    <t>OW-No.17A</t>
    <phoneticPr fontId="19"/>
  </si>
  <si>
    <t>OW-No.18A</t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</si>
  <si>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</si>
  <si>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</si>
  <si>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</si>
  <si>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43"/>
  </si>
  <si>
    <t>NSW-No.17</t>
    <phoneticPr fontId="19"/>
  </si>
  <si>
    <t>OW-No.17X</t>
    <phoneticPr fontId="19"/>
  </si>
  <si>
    <t>OW-No.17Y</t>
    <phoneticPr fontId="19"/>
  </si>
  <si>
    <t>OW-No.17B</t>
    <phoneticPr fontId="19"/>
  </si>
  <si>
    <t>OW-No.18</t>
    <phoneticPr fontId="43"/>
  </si>
  <si>
    <t>OW-No.19</t>
    <phoneticPr fontId="43"/>
  </si>
  <si>
    <t>OW-No.20</t>
  </si>
  <si>
    <t>OW-No.21</t>
  </si>
  <si>
    <t>OW-No.22</t>
  </si>
  <si>
    <t>OW-No.23</t>
    <phoneticPr fontId="43"/>
  </si>
  <si>
    <t>OW-No.23-B</t>
    <phoneticPr fontId="43"/>
  </si>
  <si>
    <t>OW-No.23-A</t>
    <phoneticPr fontId="43"/>
  </si>
  <si>
    <t>OW-No.23-Z</t>
    <phoneticPr fontId="43"/>
  </si>
  <si>
    <t>OW-No.28</t>
    <phoneticPr fontId="43"/>
  </si>
  <si>
    <t>OW-No.28-1</t>
    <phoneticPr fontId="43"/>
  </si>
  <si>
    <t>OW-No.28-2</t>
    <phoneticPr fontId="43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</si>
  <si>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</si>
  <si>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</si>
  <si>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</si>
  <si>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</si>
  <si>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</si>
  <si>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</si>
  <si>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</si>
  <si>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43"/>
  </si>
  <si>
    <t>OW-No.19</t>
    <phoneticPr fontId="43"/>
  </si>
  <si>
    <t>OW-No.23</t>
    <phoneticPr fontId="43"/>
  </si>
  <si>
    <t>OW-No.23-B</t>
    <phoneticPr fontId="43"/>
  </si>
  <si>
    <t>OW-No.23-A</t>
    <phoneticPr fontId="43"/>
  </si>
  <si>
    <t>OW-No.23-Z</t>
    <phoneticPr fontId="43"/>
  </si>
  <si>
    <t>OW-No.28</t>
    <phoneticPr fontId="43"/>
  </si>
  <si>
    <t>NSW-No.28</t>
    <phoneticPr fontId="19"/>
  </si>
  <si>
    <t>OW-No.28-1</t>
    <phoneticPr fontId="43"/>
  </si>
  <si>
    <t>OW-No.28-2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</si>
</sst>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00_ "/>
    <numFmt numFmtId="178" formatCode="0.0_ "/>
    <numFmt numFmtId="179" formatCode="0_ "/>
    <numFmt numFmtId="180" formatCode="0.00_ "/>
    <numFmt numFmtId="181" formatCode="0.000"/>
  </numFmts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178" fontId="24" fillId="0" borderId="16" xfId="0" applyNumberFormat="1" applyFont="1" applyBorder="1" applyAlignment="1">
      <alignment vertical="center"/>
    </xf>
    <xf numFmtId="178" fontId="24" fillId="0" borderId="17" xfId="0" applyNumberFormat="1" applyFont="1" applyBorder="1" applyAlignment="1">
      <alignment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7" fontId="24" fillId="0" borderId="22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178" fontId="24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18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1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7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49" fontId="21" fillId="0" borderId="22" xfId="0" applyNumberFormat="1" applyFont="1" applyBorder="1" applyAlignment="1">
      <alignment horizontal="center" vertical="center"/>
    </xf>
    <xf numFmtId="177" fontId="22" fillId="0" borderId="22" xfId="0" applyNumberFormat="1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178" fontId="22" fillId="0" borderId="23" xfId="0" applyNumberFormat="1" applyFont="1" applyBorder="1" applyAlignment="1">
      <alignment vertical="center"/>
    </xf>
    <xf numFmtId="178" fontId="20" fillId="0" borderId="23" xfId="0" applyNumberFormat="1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31" fillId="0" borderId="0" xfId="0" applyFont="1">
      <alignment vertical="center"/>
    </xf>
    <xf numFmtId="0" fontId="31" fillId="0" borderId="10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177" fontId="33" fillId="0" borderId="12" xfId="0" applyNumberFormat="1" applyFont="1" applyBorder="1" applyAlignment="1">
      <alignment horizontal="right" vertical="center"/>
    </xf>
    <xf numFmtId="177" fontId="33" fillId="0" borderId="13" xfId="0" applyNumberFormat="1" applyFont="1" applyBorder="1" applyAlignment="1">
      <alignment horizontal="right" vertical="center"/>
    </xf>
    <xf numFmtId="177" fontId="33" fillId="0" borderId="14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33" fillId="0" borderId="13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178" fontId="33" fillId="0" borderId="17" xfId="0" applyNumberFormat="1" applyFont="1" applyBorder="1" applyAlignment="1">
      <alignment horizontal="right" vertical="center"/>
    </xf>
    <xf numFmtId="178" fontId="33" fillId="0" borderId="18" xfId="0" applyNumberFormat="1" applyFont="1" applyBorder="1" applyAlignment="1">
      <alignment horizontal="right" vertical="center"/>
    </xf>
    <xf numFmtId="178" fontId="33" fillId="0" borderId="19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1" fillId="0" borderId="20" xfId="0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4" fillId="0" borderId="21" xfId="0" applyFont="1" applyBorder="1" applyAlignment="1">
      <alignment horizontal="center" vertical="center"/>
    </xf>
    <xf numFmtId="0" fontId="33" fillId="0" borderId="21" xfId="0" applyFont="1" applyBorder="1">
      <alignment vertical="center"/>
    </xf>
    <xf numFmtId="0" fontId="33" fillId="0" borderId="20" xfId="0" applyFont="1" applyBorder="1">
      <alignment vertical="center"/>
    </xf>
    <xf numFmtId="0" fontId="32" fillId="0" borderId="2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right" vertical="center"/>
    </xf>
    <xf numFmtId="177" fontId="33" fillId="0" borderId="15" xfId="0" applyNumberFormat="1" applyFont="1" applyBorder="1" applyAlignment="1">
      <alignment horizontal="right" vertical="center"/>
    </xf>
    <xf numFmtId="0" fontId="35" fillId="0" borderId="22" xfId="0" applyFont="1" applyBorder="1" applyAlignment="1">
      <alignment horizontal="center" vertical="center"/>
    </xf>
    <xf numFmtId="0" fontId="33" fillId="0" borderId="22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178" fontId="33" fillId="0" borderId="23" xfId="0" applyNumberFormat="1" applyFont="1" applyBorder="1" applyAlignment="1">
      <alignment horizontal="right" vertical="center"/>
    </xf>
    <xf numFmtId="178" fontId="34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right" vertical="center"/>
    </xf>
    <xf numFmtId="178" fontId="33" fillId="0" borderId="16" xfId="0" applyNumberFormat="1" applyFont="1" applyBorder="1" applyAlignment="1">
      <alignment vertical="center"/>
    </xf>
    <xf numFmtId="178" fontId="33" fillId="0" borderId="17" xfId="0" applyNumberFormat="1" applyFont="1" applyBorder="1" applyAlignment="1">
      <alignment vertical="center"/>
    </xf>
    <xf numFmtId="0" fontId="34" fillId="0" borderId="0" xfId="0" applyFont="1">
      <alignment vertical="center"/>
    </xf>
    <xf numFmtId="49" fontId="32" fillId="0" borderId="22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178" fontId="33" fillId="0" borderId="23" xfId="0" applyNumberFormat="1" applyFont="1" applyBorder="1" applyAlignment="1">
      <alignment vertical="center"/>
    </xf>
    <xf numFmtId="178" fontId="34" fillId="0" borderId="23" xfId="0" applyNumberFormat="1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7" fillId="0" borderId="0" xfId="0" applyFont="1">
      <alignment vertical="center"/>
    </xf>
    <xf numFmtId="0" fontId="37" fillId="0" borderId="10" xfId="0" applyFont="1" applyBorder="1" applyAlignment="1">
      <alignment horizontal="center" vertical="center"/>
    </xf>
    <xf numFmtId="176" fontId="37" fillId="0" borderId="11" xfId="0" applyNumberFormat="1" applyFont="1" applyBorder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77" fontId="39" fillId="0" borderId="12" xfId="0" applyNumberFormat="1" applyFont="1" applyBorder="1" applyAlignment="1">
      <alignment horizontal="right" vertical="center"/>
    </xf>
    <xf numFmtId="177" fontId="39" fillId="0" borderId="13" xfId="0" applyNumberFormat="1" applyFont="1" applyBorder="1" applyAlignment="1">
      <alignment horizontal="right" vertical="center"/>
    </xf>
    <xf numFmtId="177" fontId="39" fillId="0" borderId="14" xfId="0" applyNumberFormat="1" applyFont="1" applyBorder="1" applyAlignment="1">
      <alignment horizontal="right" vertical="center"/>
    </xf>
    <xf numFmtId="0" fontId="39" fillId="0" borderId="12" xfId="0" applyFont="1" applyBorder="1" applyAlignment="1">
      <alignment horizontal="right" vertical="center"/>
    </xf>
    <xf numFmtId="0" fontId="39" fillId="0" borderId="13" xfId="0" applyFont="1" applyBorder="1" applyAlignment="1">
      <alignment horizontal="right" vertical="center"/>
    </xf>
    <xf numFmtId="0" fontId="39" fillId="0" borderId="14" xfId="0" applyFont="1" applyBorder="1" applyAlignment="1">
      <alignment horizontal="right" vertical="center"/>
    </xf>
    <xf numFmtId="0" fontId="37" fillId="0" borderId="16" xfId="0" applyFont="1" applyBorder="1" applyAlignment="1">
      <alignment horizontal="center" vertical="center"/>
    </xf>
    <xf numFmtId="178" fontId="39" fillId="0" borderId="17" xfId="0" applyNumberFormat="1" applyFont="1" applyBorder="1" applyAlignment="1">
      <alignment horizontal="right" vertical="center"/>
    </xf>
    <xf numFmtId="178" fontId="39" fillId="0" borderId="18" xfId="0" applyNumberFormat="1" applyFont="1" applyBorder="1" applyAlignment="1">
      <alignment horizontal="right" vertical="center"/>
    </xf>
    <xf numFmtId="178" fontId="39" fillId="0" borderId="19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37" fillId="0" borderId="20" xfId="0" applyFont="1" applyBorder="1" applyAlignment="1">
      <alignment horizontal="center" vertical="center"/>
    </xf>
    <xf numFmtId="0" fontId="38" fillId="0" borderId="21" xfId="0" applyFont="1" applyBorder="1">
      <alignment vertical="center"/>
    </xf>
    <xf numFmtId="0" fontId="40" fillId="0" borderId="21" xfId="0" applyFont="1" applyBorder="1" applyAlignment="1">
      <alignment horizontal="center" vertical="center"/>
    </xf>
    <xf numFmtId="0" fontId="39" fillId="0" borderId="21" xfId="0" applyFont="1" applyBorder="1">
      <alignment vertical="center"/>
    </xf>
    <xf numFmtId="0" fontId="39" fillId="0" borderId="20" xfId="0" applyFont="1" applyBorder="1">
      <alignment vertical="center"/>
    </xf>
    <xf numFmtId="0" fontId="38" fillId="0" borderId="2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177" fontId="39" fillId="0" borderId="22" xfId="0" applyNumberFormat="1" applyFont="1" applyBorder="1" applyAlignment="1">
      <alignment horizontal="right" vertical="center"/>
    </xf>
    <xf numFmtId="177" fontId="39" fillId="0" borderId="15" xfId="0" applyNumberFormat="1" applyFont="1" applyBorder="1" applyAlignment="1">
      <alignment horizontal="right" vertical="center"/>
    </xf>
    <xf numFmtId="0" fontId="41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right" vertical="center"/>
    </xf>
    <xf numFmtId="0" fontId="40" fillId="0" borderId="22" xfId="0" applyFont="1" applyBorder="1" applyAlignment="1">
      <alignment horizontal="right" vertical="center"/>
    </xf>
    <xf numFmtId="0" fontId="39" fillId="0" borderId="15" xfId="0" applyFont="1" applyBorder="1" applyAlignment="1">
      <alignment horizontal="right" vertical="center"/>
    </xf>
    <xf numFmtId="178" fontId="39" fillId="0" borderId="23" xfId="0" applyNumberFormat="1" applyFont="1" applyBorder="1" applyAlignment="1">
      <alignment horizontal="right" vertical="center"/>
    </xf>
    <xf numFmtId="178" fontId="40" fillId="0" borderId="23" xfId="0" applyNumberFormat="1" applyFont="1" applyBorder="1" applyAlignment="1">
      <alignment horizontal="right" vertical="center"/>
    </xf>
    <xf numFmtId="0" fontId="39" fillId="0" borderId="23" xfId="0" applyFont="1" applyBorder="1" applyAlignment="1">
      <alignment horizontal="right" vertical="center"/>
    </xf>
    <xf numFmtId="178" fontId="39" fillId="0" borderId="16" xfId="0" applyNumberFormat="1" applyFont="1" applyBorder="1" applyAlignment="1">
      <alignment vertical="center"/>
    </xf>
    <xf numFmtId="178" fontId="39" fillId="0" borderId="17" xfId="0" applyNumberFormat="1" applyFont="1" applyBorder="1" applyAlignment="1">
      <alignment vertical="center"/>
    </xf>
    <xf numFmtId="0" fontId="40" fillId="0" borderId="0" xfId="0" applyFont="1">
      <alignment vertical="center"/>
    </xf>
    <xf numFmtId="49" fontId="38" fillId="0" borderId="22" xfId="0" applyNumberFormat="1" applyFont="1" applyBorder="1" applyAlignment="1">
      <alignment horizontal="center" vertical="center"/>
    </xf>
    <xf numFmtId="177" fontId="39" fillId="0" borderId="22" xfId="0" applyNumberFormat="1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178" fontId="39" fillId="0" borderId="23" xfId="0" applyNumberFormat="1" applyFont="1" applyBorder="1" applyAlignment="1">
      <alignment vertical="center"/>
    </xf>
    <xf numFmtId="178" fontId="40" fillId="0" borderId="23" xfId="0" applyNumberFormat="1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80" fontId="39" fillId="0" borderId="18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 applyAlignment="1"/>
    <xf numFmtId="0" fontId="44" fillId="0" borderId="24" xfId="0" applyFont="1" applyBorder="1" applyAlignment="1">
      <alignment horizontal="right" vertical="center"/>
    </xf>
    <xf numFmtId="181" fontId="44" fillId="0" borderId="24" xfId="0" applyNumberFormat="1" applyFont="1" applyBorder="1" applyAlignment="1">
      <alignment horizontal="right" vertical="center"/>
    </xf>
    <xf numFmtId="181" fontId="0" fillId="0" borderId="24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49" fontId="26" fillId="28" borderId="35" xfId="0" applyNumberFormat="1" applyFont="1" applyFill="1" applyBorder="1" applyAlignment="1">
      <alignment horizontal="center" vertical="center"/>
    </xf>
    <xf numFmtId="49" fontId="26" fillId="28" borderId="36" xfId="0" applyNumberFormat="1" applyFont="1" applyFill="1" applyBorder="1" applyAlignment="1">
      <alignment horizontal="center" vertical="center"/>
    </xf>
    <xf numFmtId="49" fontId="26" fillId="28" borderId="41" xfId="0" applyNumberFormat="1" applyFont="1" applyFill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49" fontId="29" fillId="0" borderId="37" xfId="0" applyNumberFormat="1" applyFont="1" applyBorder="1" applyAlignment="1">
      <alignment horizontal="center" vertical="center"/>
    </xf>
    <xf numFmtId="49" fontId="29" fillId="0" borderId="38" xfId="0" applyNumberFormat="1" applyFont="1" applyBorder="1" applyAlignment="1">
      <alignment horizontal="center" vertical="center"/>
    </xf>
    <xf numFmtId="49" fontId="29" fillId="0" borderId="42" xfId="0" applyNumberFormat="1" applyFont="1" applyBorder="1" applyAlignment="1">
      <alignment horizontal="center" vertical="center"/>
    </xf>
    <xf numFmtId="49" fontId="20" fillId="0" borderId="37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49" fontId="30" fillId="0" borderId="37" xfId="0" applyNumberFormat="1" applyFont="1" applyBorder="1" applyAlignment="1">
      <alignment horizontal="center" vertical="center"/>
    </xf>
    <xf numFmtId="49" fontId="30" fillId="0" borderId="38" xfId="0" applyNumberFormat="1" applyFont="1" applyBorder="1" applyAlignment="1">
      <alignment horizontal="center" vertical="center"/>
    </xf>
    <xf numFmtId="49" fontId="30" fillId="0" borderId="42" xfId="0" applyNumberFormat="1" applyFont="1" applyBorder="1" applyAlignment="1">
      <alignment horizontal="center" vertical="center"/>
    </xf>
    <xf numFmtId="49" fontId="34" fillId="0" borderId="39" xfId="0" applyNumberFormat="1" applyFont="1" applyBorder="1" applyAlignment="1">
      <alignment horizontal="center" vertical="center"/>
    </xf>
    <xf numFmtId="49" fontId="34" fillId="0" borderId="40" xfId="0" applyNumberFormat="1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79" fontId="32" fillId="0" borderId="21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49" fontId="35" fillId="28" borderId="35" xfId="0" applyNumberFormat="1" applyFont="1" applyFill="1" applyBorder="1" applyAlignment="1">
      <alignment horizontal="center" vertical="center"/>
    </xf>
    <xf numFmtId="49" fontId="35" fillId="28" borderId="36" xfId="0" applyNumberFormat="1" applyFont="1" applyFill="1" applyBorder="1" applyAlignment="1">
      <alignment horizontal="center" vertical="center"/>
    </xf>
    <xf numFmtId="49" fontId="35" fillId="28" borderId="41" xfId="0" applyNumberFormat="1" applyFont="1" applyFill="1" applyBorder="1" applyAlignment="1">
      <alignment horizontal="center" vertical="center"/>
    </xf>
    <xf numFmtId="49" fontId="36" fillId="0" borderId="37" xfId="0" applyNumberFormat="1" applyFont="1" applyBorder="1" applyAlignment="1">
      <alignment horizontal="center" vertical="center"/>
    </xf>
    <xf numFmtId="49" fontId="36" fillId="0" borderId="38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49" fontId="40" fillId="0" borderId="39" xfId="0" applyNumberFormat="1" applyFont="1" applyBorder="1" applyAlignment="1">
      <alignment horizontal="center" vertical="center"/>
    </xf>
    <xf numFmtId="49" fontId="40" fillId="0" borderId="40" xfId="0" applyNumberFormat="1" applyFont="1" applyBorder="1" applyAlignment="1">
      <alignment horizontal="center" vertical="center"/>
    </xf>
    <xf numFmtId="49" fontId="40" fillId="0" borderId="43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179" fontId="38" fillId="0" borderId="21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49" fontId="41" fillId="28" borderId="35" xfId="0" applyNumberFormat="1" applyFont="1" applyFill="1" applyBorder="1" applyAlignment="1">
      <alignment horizontal="center" vertical="center"/>
    </xf>
    <xf numFmtId="49" fontId="41" fillId="28" borderId="36" xfId="0" applyNumberFormat="1" applyFont="1" applyFill="1" applyBorder="1" applyAlignment="1">
      <alignment horizontal="center" vertical="center"/>
    </xf>
    <xf numFmtId="49" fontId="41" fillId="28" borderId="41" xfId="0" applyNumberFormat="1" applyFont="1" applyFill="1" applyBorder="1" applyAlignment="1">
      <alignment horizontal="center" vertical="center"/>
    </xf>
    <xf numFmtId="49" fontId="42" fillId="0" borderId="37" xfId="0" applyNumberFormat="1" applyFont="1" applyBorder="1" applyAlignment="1">
      <alignment horizontal="center" vertical="center"/>
    </xf>
    <xf numFmtId="49" fontId="42" fillId="0" borderId="38" xfId="0" applyNumberFormat="1" applyFont="1" applyBorder="1" applyAlignment="1">
      <alignment horizontal="center" vertical="center"/>
    </xf>
    <xf numFmtId="49" fontId="42" fillId="0" borderId="4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'2017年・各井戸グラフ'!$C$3:$C$54</c:f>
              <c:numCache>
                <c:formatCode>General</c:formatCode>
                <c:ptCount val="52"/>
                <c:pt idx="0">
                  <c:v>74.117699999999999</c:v>
                </c:pt>
                <c:pt idx="1">
                  <c:v>75.843000000000004</c:v>
                </c:pt>
                <c:pt idx="2">
                  <c:v>74.314000000000007</c:v>
                </c:pt>
                <c:pt idx="3">
                  <c:v>74.070999999999998</c:v>
                </c:pt>
                <c:pt idx="4">
                  <c:v>74.06</c:v>
                </c:pt>
                <c:pt idx="5">
                  <c:v>74.125</c:v>
                </c:pt>
                <c:pt idx="6">
                  <c:v>74.103999999999999</c:v>
                </c:pt>
                <c:pt idx="7">
                  <c:v>74.198000000000008</c:v>
                </c:pt>
                <c:pt idx="8">
                  <c:v>73.991</c:v>
                </c:pt>
                <c:pt idx="9">
                  <c:v>74.254000000000005</c:v>
                </c:pt>
                <c:pt idx="10">
                  <c:v>74.225999999999999</c:v>
                </c:pt>
                <c:pt idx="11">
                  <c:v>75.374000000000009</c:v>
                </c:pt>
                <c:pt idx="12">
                  <c:v>75.52</c:v>
                </c:pt>
                <c:pt idx="13">
                  <c:v>74.399000000000001</c:v>
                </c:pt>
                <c:pt idx="14">
                  <c:v>75.41</c:v>
                </c:pt>
                <c:pt idx="15">
                  <c:v>76.631</c:v>
                </c:pt>
                <c:pt idx="16">
                  <c:v>74.397999999999996</c:v>
                </c:pt>
                <c:pt idx="17">
                  <c:v>74.198999999999998</c:v>
                </c:pt>
                <c:pt idx="18">
                  <c:v>74.088999999999999</c:v>
                </c:pt>
                <c:pt idx="19">
                  <c:v>74.426000000000002</c:v>
                </c:pt>
                <c:pt idx="20">
                  <c:v>74.204000000000008</c:v>
                </c:pt>
                <c:pt idx="21">
                  <c:v>74.138000000000005</c:v>
                </c:pt>
                <c:pt idx="22">
                  <c:v>73.972000000000008</c:v>
                </c:pt>
                <c:pt idx="23">
                  <c:v>74.317999999999998</c:v>
                </c:pt>
                <c:pt idx="24">
                  <c:v>74.468000000000004</c:v>
                </c:pt>
                <c:pt idx="25">
                  <c:v>74.897000000000006</c:v>
                </c:pt>
                <c:pt idx="26">
                  <c:v>74.275999999999996</c:v>
                </c:pt>
                <c:pt idx="27">
                  <c:v>74.156000000000006</c:v>
                </c:pt>
                <c:pt idx="28">
                  <c:v>74.067999999999998</c:v>
                </c:pt>
                <c:pt idx="29">
                  <c:v>73.731000000000009</c:v>
                </c:pt>
                <c:pt idx="30">
                  <c:v>73.748000000000005</c:v>
                </c:pt>
                <c:pt idx="31">
                  <c:v>75.326999999999998</c:v>
                </c:pt>
                <c:pt idx="32">
                  <c:v>74.912000000000006</c:v>
                </c:pt>
                <c:pt idx="33">
                  <c:v>75.768000000000001</c:v>
                </c:pt>
                <c:pt idx="34">
                  <c:v>74.094000000000008</c:v>
                </c:pt>
                <c:pt idx="35">
                  <c:v>74.903999999999996</c:v>
                </c:pt>
                <c:pt idx="36">
                  <c:v>74.819000000000003</c:v>
                </c:pt>
                <c:pt idx="37">
                  <c:v>74.599000000000004</c:v>
                </c:pt>
                <c:pt idx="38">
                  <c:v>74.73</c:v>
                </c:pt>
                <c:pt idx="39">
                  <c:v>75.091999999999999</c:v>
                </c:pt>
                <c:pt idx="40">
                  <c:v>74.519000000000005</c:v>
                </c:pt>
                <c:pt idx="41">
                  <c:v>77.368000000000009</c:v>
                </c:pt>
                <c:pt idx="42">
                  <c:v>77.308999999999997</c:v>
                </c:pt>
                <c:pt idx="43">
                  <c:v>76.305999999999997</c:v>
                </c:pt>
                <c:pt idx="44">
                  <c:v>74.512</c:v>
                </c:pt>
                <c:pt idx="45">
                  <c:v>76.38</c:v>
                </c:pt>
                <c:pt idx="46">
                  <c:v>76.084000000000003</c:v>
                </c:pt>
                <c:pt idx="47">
                  <c:v>75.75200000000001</c:v>
                </c:pt>
                <c:pt idx="48">
                  <c:v>74.344000000000008</c:v>
                </c:pt>
                <c:pt idx="49">
                  <c:v>74.204999999999998</c:v>
                </c:pt>
                <c:pt idx="50">
                  <c:v>74.051000000000002</c:v>
                </c:pt>
                <c:pt idx="51">
                  <c:v>74.37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'2017年・各井戸グラフ'!$D$2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'2017年・各井戸グラフ'!$D$3:$D$54</c:f>
              <c:numCache>
                <c:formatCode>General</c:formatCode>
                <c:ptCount val="52"/>
                <c:pt idx="0">
                  <c:v>69.488299999999995</c:v>
                </c:pt>
                <c:pt idx="1">
                  <c:v>69.959299999999999</c:v>
                </c:pt>
                <c:pt idx="2">
                  <c:v>69.313299999999998</c:v>
                </c:pt>
                <c:pt idx="3">
                  <c:v>68.718299999999999</c:v>
                </c:pt>
                <c:pt idx="4">
                  <c:v>69.075299999999999</c:v>
                </c:pt>
                <c:pt idx="5">
                  <c:v>69.008299999999991</c:v>
                </c:pt>
                <c:pt idx="6">
                  <c:v>68.799299999999988</c:v>
                </c:pt>
                <c:pt idx="7">
                  <c:v>70.042299999999997</c:v>
                </c:pt>
                <c:pt idx="8">
                  <c:v>68.657299999999992</c:v>
                </c:pt>
                <c:pt idx="9">
                  <c:v>68.71329999999999</c:v>
                </c:pt>
                <c:pt idx="10">
                  <c:v>68.831299999999999</c:v>
                </c:pt>
                <c:pt idx="11">
                  <c:v>69.116299999999995</c:v>
                </c:pt>
                <c:pt idx="12">
                  <c:v>68.948299999999989</c:v>
                </c:pt>
                <c:pt idx="13">
                  <c:v>69.077299999999994</c:v>
                </c:pt>
                <c:pt idx="14">
                  <c:v>69.292299999999997</c:v>
                </c:pt>
                <c:pt idx="15">
                  <c:v>69.565299999999993</c:v>
                </c:pt>
                <c:pt idx="16">
                  <c:v>69.140299999999996</c:v>
                </c:pt>
                <c:pt idx="17">
                  <c:v>69.215299999999999</c:v>
                </c:pt>
                <c:pt idx="18">
                  <c:v>69.372299999999996</c:v>
                </c:pt>
                <c:pt idx="19">
                  <c:v>69.281299999999987</c:v>
                </c:pt>
                <c:pt idx="20">
                  <c:v>69.256299999999996</c:v>
                </c:pt>
                <c:pt idx="21">
                  <c:v>68.924299999999988</c:v>
                </c:pt>
                <c:pt idx="22">
                  <c:v>68.699299999999994</c:v>
                </c:pt>
                <c:pt idx="23">
                  <c:v>68.724299999999999</c:v>
                </c:pt>
                <c:pt idx="24">
                  <c:v>68.651299999999992</c:v>
                </c:pt>
                <c:pt idx="25">
                  <c:v>68.97829999999999</c:v>
                </c:pt>
                <c:pt idx="26">
                  <c:v>69.029299999999992</c:v>
                </c:pt>
                <c:pt idx="27">
                  <c:v>68.899299999999997</c:v>
                </c:pt>
                <c:pt idx="28">
                  <c:v>68.804299999999998</c:v>
                </c:pt>
                <c:pt idx="29">
                  <c:v>68.71329999999999</c:v>
                </c:pt>
                <c:pt idx="30">
                  <c:v>68.506299999999996</c:v>
                </c:pt>
                <c:pt idx="31">
                  <c:v>68.798299999999998</c:v>
                </c:pt>
                <c:pt idx="32">
                  <c:v>68.876299999999986</c:v>
                </c:pt>
                <c:pt idx="33">
                  <c:v>68.96929999999999</c:v>
                </c:pt>
                <c:pt idx="34">
                  <c:v>69.181299999999993</c:v>
                </c:pt>
                <c:pt idx="35">
                  <c:v>68.707299999999989</c:v>
                </c:pt>
                <c:pt idx="36">
                  <c:v>68.59129999999999</c:v>
                </c:pt>
                <c:pt idx="37">
                  <c:v>69.081299999999999</c:v>
                </c:pt>
                <c:pt idx="38">
                  <c:v>69.273299999999992</c:v>
                </c:pt>
                <c:pt idx="39">
                  <c:v>69.572299999999998</c:v>
                </c:pt>
                <c:pt idx="40">
                  <c:v>69.798299999999998</c:v>
                </c:pt>
                <c:pt idx="41">
                  <c:v>69.574299999999994</c:v>
                </c:pt>
                <c:pt idx="42">
                  <c:v>70.541299999999993</c:v>
                </c:pt>
                <c:pt idx="43">
                  <c:v>70.678299999999993</c:v>
                </c:pt>
                <c:pt idx="44">
                  <c:v>70.686299999999989</c:v>
                </c:pt>
                <c:pt idx="45">
                  <c:v>70.1203</c:v>
                </c:pt>
                <c:pt idx="46">
                  <c:v>70.471299999999999</c:v>
                </c:pt>
                <c:pt idx="47">
                  <c:v>70.140299999999996</c:v>
                </c:pt>
                <c:pt idx="48">
                  <c:v>70.413299999999992</c:v>
                </c:pt>
                <c:pt idx="49">
                  <c:v>69.649299999999997</c:v>
                </c:pt>
                <c:pt idx="50">
                  <c:v>69.659300000000002</c:v>
                </c:pt>
                <c:pt idx="51">
                  <c:v>69.423299999999998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'2017年・各井戸グラフ'!$E$2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'2017年・各井戸グラフ'!$E$3:$E$54</c:f>
              <c:numCache>
                <c:formatCode>General</c:formatCode>
                <c:ptCount val="52"/>
                <c:pt idx="0">
                  <c:v>59.438000000000002</c:v>
                </c:pt>
                <c:pt idx="1">
                  <c:v>59.754000000000005</c:v>
                </c:pt>
                <c:pt idx="2">
                  <c:v>58.930999999999997</c:v>
                </c:pt>
                <c:pt idx="3">
                  <c:v>59.13</c:v>
                </c:pt>
                <c:pt idx="4">
                  <c:v>58.926000000000002</c:v>
                </c:pt>
                <c:pt idx="5">
                  <c:v>59.015000000000001</c:v>
                </c:pt>
                <c:pt idx="6">
                  <c:v>58.808000000000007</c:v>
                </c:pt>
                <c:pt idx="7">
                  <c:v>59.135000000000005</c:v>
                </c:pt>
                <c:pt idx="8">
                  <c:v>58.784999999999997</c:v>
                </c:pt>
                <c:pt idx="9">
                  <c:v>58.899000000000001</c:v>
                </c:pt>
                <c:pt idx="10">
                  <c:v>58.879000000000005</c:v>
                </c:pt>
                <c:pt idx="11">
                  <c:v>59.353999999999999</c:v>
                </c:pt>
                <c:pt idx="12">
                  <c:v>58.802000000000007</c:v>
                </c:pt>
                <c:pt idx="13">
                  <c:v>59.135000000000005</c:v>
                </c:pt>
                <c:pt idx="14">
                  <c:v>58.847000000000001</c:v>
                </c:pt>
                <c:pt idx="15">
                  <c:v>58.963000000000001</c:v>
                </c:pt>
                <c:pt idx="16">
                  <c:v>58.772000000000006</c:v>
                </c:pt>
                <c:pt idx="17">
                  <c:v>58.85</c:v>
                </c:pt>
                <c:pt idx="18">
                  <c:v>59.316000000000003</c:v>
                </c:pt>
                <c:pt idx="19">
                  <c:v>59.287999999999997</c:v>
                </c:pt>
                <c:pt idx="20">
                  <c:v>59.143000000000001</c:v>
                </c:pt>
                <c:pt idx="21">
                  <c:v>58.912000000000006</c:v>
                </c:pt>
                <c:pt idx="22">
                  <c:v>58.793000000000006</c:v>
                </c:pt>
                <c:pt idx="23">
                  <c:v>58.963999999999999</c:v>
                </c:pt>
                <c:pt idx="24">
                  <c:v>58.822000000000003</c:v>
                </c:pt>
                <c:pt idx="25">
                  <c:v>58.900000000000006</c:v>
                </c:pt>
                <c:pt idx="26">
                  <c:v>58.855000000000004</c:v>
                </c:pt>
                <c:pt idx="27">
                  <c:v>58.796999999999997</c:v>
                </c:pt>
                <c:pt idx="28">
                  <c:v>58.886000000000003</c:v>
                </c:pt>
                <c:pt idx="29">
                  <c:v>58.924999999999997</c:v>
                </c:pt>
                <c:pt idx="30">
                  <c:v>58.795000000000002</c:v>
                </c:pt>
                <c:pt idx="31">
                  <c:v>59.049000000000007</c:v>
                </c:pt>
                <c:pt idx="32">
                  <c:v>58.776000000000003</c:v>
                </c:pt>
                <c:pt idx="33">
                  <c:v>59.072000000000003</c:v>
                </c:pt>
                <c:pt idx="34">
                  <c:v>58.793000000000006</c:v>
                </c:pt>
                <c:pt idx="35">
                  <c:v>59.135000000000005</c:v>
                </c:pt>
                <c:pt idx="36">
                  <c:v>58.772000000000006</c:v>
                </c:pt>
                <c:pt idx="37">
                  <c:v>58.95</c:v>
                </c:pt>
                <c:pt idx="38">
                  <c:v>58.796000000000006</c:v>
                </c:pt>
                <c:pt idx="39">
                  <c:v>59.33</c:v>
                </c:pt>
                <c:pt idx="40">
                  <c:v>58.975000000000001</c:v>
                </c:pt>
                <c:pt idx="41">
                  <c:v>58.945999999999998</c:v>
                </c:pt>
                <c:pt idx="42">
                  <c:v>60.41</c:v>
                </c:pt>
                <c:pt idx="43">
                  <c:v>60.758000000000003</c:v>
                </c:pt>
                <c:pt idx="44">
                  <c:v>60.35</c:v>
                </c:pt>
                <c:pt idx="45">
                  <c:v>59.876000000000005</c:v>
                </c:pt>
                <c:pt idx="46">
                  <c:v>59.945</c:v>
                </c:pt>
                <c:pt idx="47">
                  <c:v>59.81</c:v>
                </c:pt>
                <c:pt idx="48">
                  <c:v>59.86</c:v>
                </c:pt>
                <c:pt idx="49">
                  <c:v>59.484000000000002</c:v>
                </c:pt>
                <c:pt idx="50">
                  <c:v>59.225000000000001</c:v>
                </c:pt>
                <c:pt idx="51">
                  <c:v>59.305999999999997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'2017年・各井戸グラフ'!$F$2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'2017年・各井戸グラフ'!$F$3:$F$54</c:f>
              <c:numCache>
                <c:formatCode>General</c:formatCode>
                <c:ptCount val="52"/>
                <c:pt idx="0">
                  <c:v>55.201000000000001</c:v>
                </c:pt>
                <c:pt idx="1">
                  <c:v>55.252000000000002</c:v>
                </c:pt>
                <c:pt idx="2">
                  <c:v>55.038000000000004</c:v>
                </c:pt>
                <c:pt idx="3">
                  <c:v>54.877000000000002</c:v>
                </c:pt>
                <c:pt idx="4">
                  <c:v>55.064000000000007</c:v>
                </c:pt>
                <c:pt idx="5">
                  <c:v>55.148000000000003</c:v>
                </c:pt>
                <c:pt idx="6">
                  <c:v>54.936000000000007</c:v>
                </c:pt>
                <c:pt idx="7">
                  <c:v>54.917000000000002</c:v>
                </c:pt>
                <c:pt idx="8">
                  <c:v>54.877000000000002</c:v>
                </c:pt>
                <c:pt idx="9">
                  <c:v>54.829000000000001</c:v>
                </c:pt>
                <c:pt idx="10">
                  <c:v>54.889000000000003</c:v>
                </c:pt>
                <c:pt idx="11">
                  <c:v>55.03</c:v>
                </c:pt>
                <c:pt idx="12">
                  <c:v>54.835000000000001</c:v>
                </c:pt>
                <c:pt idx="13">
                  <c:v>55.119</c:v>
                </c:pt>
                <c:pt idx="14">
                  <c:v>54.850999999999999</c:v>
                </c:pt>
                <c:pt idx="15">
                  <c:v>55.109000000000002</c:v>
                </c:pt>
                <c:pt idx="16">
                  <c:v>55.034000000000006</c:v>
                </c:pt>
                <c:pt idx="17">
                  <c:v>55.154000000000003</c:v>
                </c:pt>
                <c:pt idx="18">
                  <c:v>55.216999999999999</c:v>
                </c:pt>
                <c:pt idx="19">
                  <c:v>55.180000000000007</c:v>
                </c:pt>
                <c:pt idx="20">
                  <c:v>55.152000000000001</c:v>
                </c:pt>
                <c:pt idx="21">
                  <c:v>55.001000000000005</c:v>
                </c:pt>
                <c:pt idx="22">
                  <c:v>54.916000000000004</c:v>
                </c:pt>
                <c:pt idx="23">
                  <c:v>54.978999999999999</c:v>
                </c:pt>
                <c:pt idx="24">
                  <c:v>54.869</c:v>
                </c:pt>
                <c:pt idx="25">
                  <c:v>55.126000000000005</c:v>
                </c:pt>
                <c:pt idx="26">
                  <c:v>54.878</c:v>
                </c:pt>
                <c:pt idx="27">
                  <c:v>54.835000000000001</c:v>
                </c:pt>
                <c:pt idx="28">
                  <c:v>54.861000000000004</c:v>
                </c:pt>
                <c:pt idx="29">
                  <c:v>54.856999999999999</c:v>
                </c:pt>
                <c:pt idx="30">
                  <c:v>54.789000000000001</c:v>
                </c:pt>
                <c:pt idx="31">
                  <c:v>54.909000000000006</c:v>
                </c:pt>
                <c:pt idx="32">
                  <c:v>54.67</c:v>
                </c:pt>
                <c:pt idx="33">
                  <c:v>54.886000000000003</c:v>
                </c:pt>
                <c:pt idx="34">
                  <c:v>54.667000000000002</c:v>
                </c:pt>
                <c:pt idx="35">
                  <c:v>54.915000000000006</c:v>
                </c:pt>
                <c:pt idx="36">
                  <c:v>54.642000000000003</c:v>
                </c:pt>
                <c:pt idx="37">
                  <c:v>54.987000000000002</c:v>
                </c:pt>
                <c:pt idx="38">
                  <c:v>54.798000000000002</c:v>
                </c:pt>
                <c:pt idx="39">
                  <c:v>54.945999999999998</c:v>
                </c:pt>
                <c:pt idx="40">
                  <c:v>54.992000000000004</c:v>
                </c:pt>
                <c:pt idx="41">
                  <c:v>55.069000000000003</c:v>
                </c:pt>
                <c:pt idx="42">
                  <c:v>55.421999999999997</c:v>
                </c:pt>
                <c:pt idx="43">
                  <c:v>55.808999999999997</c:v>
                </c:pt>
                <c:pt idx="44">
                  <c:v>55.811999999999998</c:v>
                </c:pt>
                <c:pt idx="45">
                  <c:v>55.627000000000002</c:v>
                </c:pt>
                <c:pt idx="46">
                  <c:v>55.436999999999998</c:v>
                </c:pt>
                <c:pt idx="47">
                  <c:v>55.36</c:v>
                </c:pt>
                <c:pt idx="48">
                  <c:v>55.466999999999999</c:v>
                </c:pt>
                <c:pt idx="49">
                  <c:v>55.289000000000001</c:v>
                </c:pt>
                <c:pt idx="50">
                  <c:v>55.117000000000004</c:v>
                </c:pt>
                <c:pt idx="51">
                  <c:v>55.096000000000004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'2017年・各井戸グラフ'!$G$2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'2017年・各井戸グラフ'!$G$3:$G$54</c:f>
              <c:numCache>
                <c:formatCode>General</c:formatCode>
                <c:ptCount val="52"/>
                <c:pt idx="0">
                  <c:v>53.22399999999999</c:v>
                </c:pt>
                <c:pt idx="1">
                  <c:v>52.335999999999991</c:v>
                </c:pt>
                <c:pt idx="2">
                  <c:v>53.136999999999993</c:v>
                </c:pt>
                <c:pt idx="3">
                  <c:v>53.256999999999991</c:v>
                </c:pt>
                <c:pt idx="4">
                  <c:v>53.136999999999993</c:v>
                </c:pt>
                <c:pt idx="5">
                  <c:v>53.043999999999997</c:v>
                </c:pt>
                <c:pt idx="6">
                  <c:v>53.033999999999992</c:v>
                </c:pt>
                <c:pt idx="7">
                  <c:v>53.322999999999993</c:v>
                </c:pt>
                <c:pt idx="8">
                  <c:v>52.980999999999995</c:v>
                </c:pt>
                <c:pt idx="9">
                  <c:v>52.969999999999992</c:v>
                </c:pt>
                <c:pt idx="10">
                  <c:v>52.972999999999992</c:v>
                </c:pt>
                <c:pt idx="11">
                  <c:v>53.097999999999992</c:v>
                </c:pt>
                <c:pt idx="12">
                  <c:v>53.022999999999996</c:v>
                </c:pt>
                <c:pt idx="13">
                  <c:v>53.23599999999999</c:v>
                </c:pt>
                <c:pt idx="14">
                  <c:v>53.006999999999991</c:v>
                </c:pt>
                <c:pt idx="15">
                  <c:v>53.276999999999994</c:v>
                </c:pt>
                <c:pt idx="16">
                  <c:v>53.11099999999999</c:v>
                </c:pt>
                <c:pt idx="17">
                  <c:v>53.088999999999992</c:v>
                </c:pt>
                <c:pt idx="18">
                  <c:v>53.165999999999997</c:v>
                </c:pt>
                <c:pt idx="19">
                  <c:v>53.22399999999999</c:v>
                </c:pt>
                <c:pt idx="20">
                  <c:v>53.034999999999997</c:v>
                </c:pt>
                <c:pt idx="21">
                  <c:v>53.065999999999988</c:v>
                </c:pt>
                <c:pt idx="22">
                  <c:v>52.97699999999999</c:v>
                </c:pt>
                <c:pt idx="23">
                  <c:v>52.935999999999993</c:v>
                </c:pt>
                <c:pt idx="24">
                  <c:v>52.952999999999989</c:v>
                </c:pt>
                <c:pt idx="25">
                  <c:v>53.129999999999995</c:v>
                </c:pt>
                <c:pt idx="26">
                  <c:v>52.968999999999994</c:v>
                </c:pt>
                <c:pt idx="27">
                  <c:v>52.932999999999993</c:v>
                </c:pt>
                <c:pt idx="28">
                  <c:v>52.880999999999993</c:v>
                </c:pt>
                <c:pt idx="29">
                  <c:v>52.792999999999992</c:v>
                </c:pt>
                <c:pt idx="30">
                  <c:v>52.883999999999993</c:v>
                </c:pt>
                <c:pt idx="31">
                  <c:v>53.174999999999997</c:v>
                </c:pt>
                <c:pt idx="32">
                  <c:v>52.946999999999989</c:v>
                </c:pt>
                <c:pt idx="33">
                  <c:v>53.173999999999992</c:v>
                </c:pt>
                <c:pt idx="34">
                  <c:v>52.900999999999996</c:v>
                </c:pt>
                <c:pt idx="35">
                  <c:v>53.030999999999992</c:v>
                </c:pt>
                <c:pt idx="36">
                  <c:v>52.916999999999994</c:v>
                </c:pt>
                <c:pt idx="37">
                  <c:v>52.918999999999997</c:v>
                </c:pt>
                <c:pt idx="38">
                  <c:v>52.924999999999997</c:v>
                </c:pt>
                <c:pt idx="39">
                  <c:v>53.000999999999991</c:v>
                </c:pt>
                <c:pt idx="40">
                  <c:v>53.143999999999991</c:v>
                </c:pt>
                <c:pt idx="41">
                  <c:v>53.16</c:v>
                </c:pt>
                <c:pt idx="42">
                  <c:v>53.358999999999995</c:v>
                </c:pt>
                <c:pt idx="43">
                  <c:v>53.641999999999996</c:v>
                </c:pt>
                <c:pt idx="44">
                  <c:v>53.698999999999998</c:v>
                </c:pt>
                <c:pt idx="45">
                  <c:v>52.503999999999991</c:v>
                </c:pt>
                <c:pt idx="46">
                  <c:v>53.393999999999991</c:v>
                </c:pt>
                <c:pt idx="47">
                  <c:v>53.34899999999999</c:v>
                </c:pt>
                <c:pt idx="48">
                  <c:v>53.446999999999989</c:v>
                </c:pt>
                <c:pt idx="49">
                  <c:v>53.310999999999993</c:v>
                </c:pt>
                <c:pt idx="50">
                  <c:v>53.208999999999989</c:v>
                </c:pt>
                <c:pt idx="51">
                  <c:v>53.210999999999991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'2017年・各井戸グラフ'!$H$2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'2017年・各井戸グラフ'!$H$3:$H$54</c:f>
              <c:numCache>
                <c:formatCode>General</c:formatCode>
                <c:ptCount val="52"/>
                <c:pt idx="0">
                  <c:v>51.777000000000001</c:v>
                </c:pt>
                <c:pt idx="1">
                  <c:v>52.301000000000002</c:v>
                </c:pt>
                <c:pt idx="2">
                  <c:v>51.678000000000004</c:v>
                </c:pt>
                <c:pt idx="3">
                  <c:v>51.768000000000001</c:v>
                </c:pt>
                <c:pt idx="4">
                  <c:v>51.593000000000004</c:v>
                </c:pt>
                <c:pt idx="5">
                  <c:v>51.652000000000001</c:v>
                </c:pt>
                <c:pt idx="6">
                  <c:v>51.486000000000004</c:v>
                </c:pt>
                <c:pt idx="7">
                  <c:v>51.565000000000005</c:v>
                </c:pt>
                <c:pt idx="8">
                  <c:v>51.430000000000007</c:v>
                </c:pt>
                <c:pt idx="9">
                  <c:v>51.354000000000006</c:v>
                </c:pt>
                <c:pt idx="10">
                  <c:v>51.427000000000007</c:v>
                </c:pt>
                <c:pt idx="11">
                  <c:v>51.415000000000006</c:v>
                </c:pt>
                <c:pt idx="12">
                  <c:v>51.447000000000003</c:v>
                </c:pt>
                <c:pt idx="13">
                  <c:v>51.830000000000005</c:v>
                </c:pt>
                <c:pt idx="14">
                  <c:v>51.492000000000004</c:v>
                </c:pt>
                <c:pt idx="15">
                  <c:v>51.246000000000009</c:v>
                </c:pt>
                <c:pt idx="16">
                  <c:v>51.528000000000006</c:v>
                </c:pt>
                <c:pt idx="17">
                  <c:v>51.532000000000011</c:v>
                </c:pt>
                <c:pt idx="18">
                  <c:v>51.550000000000004</c:v>
                </c:pt>
                <c:pt idx="19">
                  <c:v>51.75800000000001</c:v>
                </c:pt>
                <c:pt idx="20">
                  <c:v>51.543000000000006</c:v>
                </c:pt>
                <c:pt idx="21">
                  <c:v>51.497000000000007</c:v>
                </c:pt>
                <c:pt idx="22">
                  <c:v>51.437000000000005</c:v>
                </c:pt>
                <c:pt idx="23">
                  <c:v>51.353000000000009</c:v>
                </c:pt>
                <c:pt idx="24">
                  <c:v>51.445000000000007</c:v>
                </c:pt>
                <c:pt idx="25">
                  <c:v>51.358000000000004</c:v>
                </c:pt>
                <c:pt idx="26">
                  <c:v>51.475000000000009</c:v>
                </c:pt>
                <c:pt idx="27">
                  <c:v>51.438000000000002</c:v>
                </c:pt>
                <c:pt idx="28">
                  <c:v>51.394000000000005</c:v>
                </c:pt>
                <c:pt idx="29">
                  <c:v>51.39800000000001</c:v>
                </c:pt>
                <c:pt idx="30">
                  <c:v>51.38900000000001</c:v>
                </c:pt>
                <c:pt idx="31">
                  <c:v>51.654000000000011</c:v>
                </c:pt>
                <c:pt idx="32">
                  <c:v>51.411000000000001</c:v>
                </c:pt>
                <c:pt idx="33">
                  <c:v>51.488000000000007</c:v>
                </c:pt>
                <c:pt idx="34">
                  <c:v>51.400000000000006</c:v>
                </c:pt>
                <c:pt idx="35">
                  <c:v>51.675000000000004</c:v>
                </c:pt>
                <c:pt idx="36">
                  <c:v>51.566000000000003</c:v>
                </c:pt>
                <c:pt idx="37">
                  <c:v>51.465000000000003</c:v>
                </c:pt>
                <c:pt idx="38">
                  <c:v>51.515000000000001</c:v>
                </c:pt>
                <c:pt idx="39">
                  <c:v>51.544000000000004</c:v>
                </c:pt>
                <c:pt idx="40">
                  <c:v>51.580000000000005</c:v>
                </c:pt>
                <c:pt idx="41">
                  <c:v>51.598000000000006</c:v>
                </c:pt>
                <c:pt idx="42">
                  <c:v>51.772000000000006</c:v>
                </c:pt>
                <c:pt idx="43">
                  <c:v>51.862000000000009</c:v>
                </c:pt>
                <c:pt idx="44">
                  <c:v>51.970000000000006</c:v>
                </c:pt>
                <c:pt idx="45">
                  <c:v>51.837000000000003</c:v>
                </c:pt>
                <c:pt idx="46">
                  <c:v>51.720000000000006</c:v>
                </c:pt>
                <c:pt idx="47">
                  <c:v>51.735000000000007</c:v>
                </c:pt>
                <c:pt idx="48">
                  <c:v>51.795000000000002</c:v>
                </c:pt>
                <c:pt idx="49">
                  <c:v>51.705000000000005</c:v>
                </c:pt>
                <c:pt idx="50">
                  <c:v>51.690000000000005</c:v>
                </c:pt>
                <c:pt idx="51">
                  <c:v>51.703000000000003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'2017年・各井戸グラフ'!$I$2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'2017年・各井戸グラフ'!$I$3:$I$54</c:f>
              <c:numCache>
                <c:formatCode>General</c:formatCode>
                <c:ptCount val="52"/>
                <c:pt idx="0">
                  <c:v>51.736000000000004</c:v>
                </c:pt>
                <c:pt idx="1">
                  <c:v>52.159000000000006</c:v>
                </c:pt>
                <c:pt idx="2">
                  <c:v>51.618000000000002</c:v>
                </c:pt>
                <c:pt idx="3">
                  <c:v>51.867000000000004</c:v>
                </c:pt>
                <c:pt idx="4">
                  <c:v>51.264000000000003</c:v>
                </c:pt>
                <c:pt idx="5">
                  <c:v>51.398000000000003</c:v>
                </c:pt>
                <c:pt idx="6">
                  <c:v>51.144000000000005</c:v>
                </c:pt>
                <c:pt idx="7">
                  <c:v>51.314999999999998</c:v>
                </c:pt>
                <c:pt idx="8">
                  <c:v>51.061000000000007</c:v>
                </c:pt>
                <c:pt idx="9">
                  <c:v>51.287000000000006</c:v>
                </c:pt>
                <c:pt idx="10">
                  <c:v>51.058000000000007</c:v>
                </c:pt>
                <c:pt idx="11">
                  <c:v>51.198999999999998</c:v>
                </c:pt>
                <c:pt idx="12">
                  <c:v>51.069000000000003</c:v>
                </c:pt>
                <c:pt idx="13">
                  <c:v>51.398000000000003</c:v>
                </c:pt>
                <c:pt idx="14">
                  <c:v>51.147000000000006</c:v>
                </c:pt>
                <c:pt idx="15">
                  <c:v>51.395000000000003</c:v>
                </c:pt>
                <c:pt idx="16">
                  <c:v>51.194000000000003</c:v>
                </c:pt>
                <c:pt idx="17">
                  <c:v>51.362000000000002</c:v>
                </c:pt>
                <c:pt idx="18">
                  <c:v>51.182000000000002</c:v>
                </c:pt>
                <c:pt idx="19">
                  <c:v>51.298000000000002</c:v>
                </c:pt>
                <c:pt idx="20">
                  <c:v>51.168000000000006</c:v>
                </c:pt>
                <c:pt idx="21">
                  <c:v>51.163000000000004</c:v>
                </c:pt>
                <c:pt idx="22">
                  <c:v>51.096000000000004</c:v>
                </c:pt>
                <c:pt idx="23">
                  <c:v>51.201000000000008</c:v>
                </c:pt>
                <c:pt idx="24">
                  <c:v>51.103999999999999</c:v>
                </c:pt>
                <c:pt idx="25">
                  <c:v>50.988</c:v>
                </c:pt>
                <c:pt idx="26">
                  <c:v>51.152000000000001</c:v>
                </c:pt>
                <c:pt idx="27">
                  <c:v>51.114000000000004</c:v>
                </c:pt>
                <c:pt idx="28">
                  <c:v>51.168000000000006</c:v>
                </c:pt>
                <c:pt idx="29">
                  <c:v>50.992000000000004</c:v>
                </c:pt>
                <c:pt idx="30">
                  <c:v>51.069000000000003</c:v>
                </c:pt>
                <c:pt idx="31">
                  <c:v>51.272000000000006</c:v>
                </c:pt>
                <c:pt idx="32">
                  <c:v>51.116</c:v>
                </c:pt>
                <c:pt idx="33">
                  <c:v>51.284000000000006</c:v>
                </c:pt>
                <c:pt idx="34">
                  <c:v>51.114000000000004</c:v>
                </c:pt>
                <c:pt idx="35">
                  <c:v>51.523000000000003</c:v>
                </c:pt>
                <c:pt idx="36">
                  <c:v>51.662000000000006</c:v>
                </c:pt>
                <c:pt idx="37">
                  <c:v>51.213999999999999</c:v>
                </c:pt>
                <c:pt idx="38">
                  <c:v>51.549000000000007</c:v>
                </c:pt>
                <c:pt idx="39">
                  <c:v>51.279000000000003</c:v>
                </c:pt>
                <c:pt idx="40">
                  <c:v>51.311000000000007</c:v>
                </c:pt>
                <c:pt idx="41">
                  <c:v>51.341000000000001</c:v>
                </c:pt>
                <c:pt idx="42">
                  <c:v>51.679000000000002</c:v>
                </c:pt>
                <c:pt idx="43">
                  <c:v>51.572000000000003</c:v>
                </c:pt>
                <c:pt idx="44">
                  <c:v>51.879000000000005</c:v>
                </c:pt>
                <c:pt idx="45">
                  <c:v>51.528000000000006</c:v>
                </c:pt>
                <c:pt idx="46">
                  <c:v>51.478999999999999</c:v>
                </c:pt>
                <c:pt idx="47">
                  <c:v>51.512</c:v>
                </c:pt>
                <c:pt idx="48">
                  <c:v>51.544000000000004</c:v>
                </c:pt>
                <c:pt idx="49">
                  <c:v>51.525000000000006</c:v>
                </c:pt>
                <c:pt idx="50">
                  <c:v>51.594000000000001</c:v>
                </c:pt>
                <c:pt idx="51">
                  <c:v>51.526000000000003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87120"/>
        <c:axId val="572787512"/>
      </c:lineChart>
      <c:catAx>
        <c:axId val="57278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2787512"/>
        <c:crosses val="autoZero"/>
        <c:auto val="1"/>
        <c:lblAlgn val="ctr"/>
        <c:lblOffset val="100"/>
        <c:noMultiLvlLbl val="0"/>
      </c:catAx>
      <c:valAx>
        <c:axId val="572787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278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30</c:v>
                </c:pt>
                <c:pt idx="11">
                  <c:v>25</c:v>
                </c:pt>
                <c:pt idx="12">
                  <c:v>20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12</c:v>
                </c:pt>
                <c:pt idx="49">
                  <c:v>20</c:v>
                </c:pt>
                <c:pt idx="50">
                  <c:v>10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980976"/>
        <c:axId val="545025216"/>
      </c:lineChart>
      <c:catAx>
        <c:axId val="63098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5025216"/>
        <c:crosses val="autoZero"/>
        <c:auto val="1"/>
        <c:lblAlgn val="ctr"/>
        <c:lblOffset val="100"/>
        <c:noMultiLvlLbl val="0"/>
      </c:catAx>
      <c:valAx>
        <c:axId val="54502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098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25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30</c:v>
                </c:pt>
                <c:pt idx="35">
                  <c:v>30</c:v>
                </c:pt>
                <c:pt idx="36">
                  <c:v>20</c:v>
                </c:pt>
                <c:pt idx="37">
                  <c:v>25</c:v>
                </c:pt>
                <c:pt idx="38">
                  <c:v>20</c:v>
                </c:pt>
                <c:pt idx="39">
                  <c:v>20</c:v>
                </c:pt>
                <c:pt idx="40">
                  <c:v>30</c:v>
                </c:pt>
                <c:pt idx="41">
                  <c:v>20</c:v>
                </c:pt>
                <c:pt idx="42">
                  <c:v>10</c:v>
                </c:pt>
                <c:pt idx="43">
                  <c:v>20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009520"/>
        <c:axId val="640174864"/>
      </c:lineChart>
      <c:catAx>
        <c:axId val="645009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0174864"/>
        <c:crosses val="autoZero"/>
        <c:auto val="1"/>
        <c:lblAlgn val="ctr"/>
        <c:lblOffset val="100"/>
        <c:noMultiLvlLbl val="0"/>
      </c:catAx>
      <c:valAx>
        <c:axId val="64017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500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'2017年・各井戸グラフ'!$A$3:$A$55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'2017年・各井戸グラフ'!$BO$4:$BO$54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10</c:v>
                </c:pt>
                <c:pt idx="26">
                  <c:v>10</c:v>
                </c:pt>
                <c:pt idx="27">
                  <c:v>15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3</c:v>
                </c:pt>
                <c:pt idx="32">
                  <c:v>10</c:v>
                </c:pt>
                <c:pt idx="33">
                  <c:v>10</c:v>
                </c:pt>
                <c:pt idx="34">
                  <c:v>15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588480"/>
        <c:axId val="648910232"/>
      </c:lineChart>
      <c:catAx>
        <c:axId val="5675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8910232"/>
        <c:crosses val="autoZero"/>
        <c:auto val="1"/>
        <c:lblAlgn val="ctr"/>
        <c:lblOffset val="100"/>
        <c:noMultiLvlLbl val="0"/>
      </c:catAx>
      <c:valAx>
        <c:axId val="648910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67588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20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3184"/>
        <c:axId val="644313576"/>
      </c:lineChart>
      <c:catAx>
        <c:axId val="64431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3576"/>
        <c:crosses val="autoZero"/>
        <c:auto val="1"/>
        <c:lblAlgn val="ctr"/>
        <c:lblOffset val="100"/>
        <c:noMultiLvlLbl val="0"/>
      </c:catAx>
      <c:valAx>
        <c:axId val="644313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'2017年・各井戸グラフ'!$BQ$3:$BQ$54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20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25</c:v>
                </c:pt>
                <c:pt idx="21">
                  <c:v>30</c:v>
                </c:pt>
                <c:pt idx="22">
                  <c:v>20</c:v>
                </c:pt>
                <c:pt idx="23">
                  <c:v>20</c:v>
                </c:pt>
                <c:pt idx="24">
                  <c:v>30</c:v>
                </c:pt>
                <c:pt idx="25">
                  <c:v>20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30</c:v>
                </c:pt>
                <c:pt idx="32">
                  <c:v>40</c:v>
                </c:pt>
                <c:pt idx="33">
                  <c:v>30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40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20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'2017年・各井戸グラフ'!$BR$2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'2017年・各井戸グラフ'!$BR$3:$BR$54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8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12</c:v>
                </c:pt>
                <c:pt idx="48">
                  <c:v>8</c:v>
                </c:pt>
                <c:pt idx="49">
                  <c:v>12</c:v>
                </c:pt>
                <c:pt idx="50">
                  <c:v>5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'2017年・各井戸グラフ'!$BS$2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'2017年・各井戸グラフ'!$BS$3:$BS$54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10</c:v>
                </c:pt>
                <c:pt idx="28">
                  <c:v>12</c:v>
                </c:pt>
                <c:pt idx="29">
                  <c:v>12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25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10</c:v>
                </c:pt>
                <c:pt idx="47">
                  <c:v>20</c:v>
                </c:pt>
                <c:pt idx="48">
                  <c:v>10</c:v>
                </c:pt>
                <c:pt idx="49">
                  <c:v>15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4360"/>
        <c:axId val="644314752"/>
      </c:lineChart>
      <c:catAx>
        <c:axId val="644314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4752"/>
        <c:crosses val="autoZero"/>
        <c:auto val="1"/>
        <c:lblAlgn val="ctr"/>
        <c:lblOffset val="100"/>
        <c:noMultiLvlLbl val="0"/>
      </c:catAx>
      <c:valAx>
        <c:axId val="64431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4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'2017年・各井戸グラフ'!$X$3:$X$54</c:f>
              <c:numCache>
                <c:formatCode>General</c:formatCode>
                <c:ptCount val="52"/>
                <c:pt idx="0">
                  <c:v>97.45199999999997</c:v>
                </c:pt>
                <c:pt idx="1">
                  <c:v>97.803999999999974</c:v>
                </c:pt>
                <c:pt idx="2">
                  <c:v>97.33599999999997</c:v>
                </c:pt>
                <c:pt idx="3">
                  <c:v>97.419999999999973</c:v>
                </c:pt>
                <c:pt idx="4">
                  <c:v>97.247999999999976</c:v>
                </c:pt>
                <c:pt idx="5">
                  <c:v>97.115999999999971</c:v>
                </c:pt>
                <c:pt idx="6">
                  <c:v>95.964999999999975</c:v>
                </c:pt>
                <c:pt idx="7">
                  <c:v>96.20999999999998</c:v>
                </c:pt>
                <c:pt idx="8">
                  <c:v>96.769999999999982</c:v>
                </c:pt>
                <c:pt idx="9">
                  <c:v>96.470999999999975</c:v>
                </c:pt>
                <c:pt idx="10">
                  <c:v>96.59499999999997</c:v>
                </c:pt>
                <c:pt idx="11">
                  <c:v>96.815999999999974</c:v>
                </c:pt>
                <c:pt idx="12">
                  <c:v>96.34199999999997</c:v>
                </c:pt>
                <c:pt idx="13">
                  <c:v>96.848999999999975</c:v>
                </c:pt>
                <c:pt idx="14">
                  <c:v>96.281999999999982</c:v>
                </c:pt>
                <c:pt idx="15">
                  <c:v>96.479999999999976</c:v>
                </c:pt>
                <c:pt idx="16">
                  <c:v>96.489999999999981</c:v>
                </c:pt>
                <c:pt idx="17">
                  <c:v>96.604999999999976</c:v>
                </c:pt>
                <c:pt idx="18">
                  <c:v>96.703999999999979</c:v>
                </c:pt>
                <c:pt idx="19">
                  <c:v>96.689999999999969</c:v>
                </c:pt>
                <c:pt idx="20">
                  <c:v>96.348999999999975</c:v>
                </c:pt>
                <c:pt idx="21">
                  <c:v>96.600999999999971</c:v>
                </c:pt>
                <c:pt idx="22">
                  <c:v>96.46999999999997</c:v>
                </c:pt>
                <c:pt idx="23">
                  <c:v>96.422999999999973</c:v>
                </c:pt>
                <c:pt idx="24">
                  <c:v>96.263999999999982</c:v>
                </c:pt>
                <c:pt idx="25">
                  <c:v>96.305999999999983</c:v>
                </c:pt>
                <c:pt idx="26">
                  <c:v>96.191999999999979</c:v>
                </c:pt>
                <c:pt idx="27">
                  <c:v>96.072999999999979</c:v>
                </c:pt>
                <c:pt idx="28">
                  <c:v>96.081999999999965</c:v>
                </c:pt>
                <c:pt idx="29">
                  <c:v>95.964999999999975</c:v>
                </c:pt>
                <c:pt idx="30">
                  <c:v>95.843999999999966</c:v>
                </c:pt>
                <c:pt idx="31">
                  <c:v>96.063999999999965</c:v>
                </c:pt>
                <c:pt idx="32">
                  <c:v>95.755999999999972</c:v>
                </c:pt>
                <c:pt idx="33">
                  <c:v>95.892999999999972</c:v>
                </c:pt>
                <c:pt idx="34">
                  <c:v>95.686999999999983</c:v>
                </c:pt>
                <c:pt idx="35">
                  <c:v>95.818999999999974</c:v>
                </c:pt>
                <c:pt idx="36">
                  <c:v>95.686999999999983</c:v>
                </c:pt>
                <c:pt idx="37">
                  <c:v>95.518999999999977</c:v>
                </c:pt>
                <c:pt idx="38">
                  <c:v>95.511999999999972</c:v>
                </c:pt>
                <c:pt idx="39">
                  <c:v>95.818999999999974</c:v>
                </c:pt>
                <c:pt idx="40">
                  <c:v>96.166999999999973</c:v>
                </c:pt>
                <c:pt idx="41">
                  <c:v>96.266999999999967</c:v>
                </c:pt>
                <c:pt idx="42">
                  <c:v>96.861999999999966</c:v>
                </c:pt>
                <c:pt idx="43">
                  <c:v>97.45499999999997</c:v>
                </c:pt>
                <c:pt idx="44">
                  <c:v>97.769999999999982</c:v>
                </c:pt>
                <c:pt idx="45">
                  <c:v>97.817999999999969</c:v>
                </c:pt>
                <c:pt idx="46">
                  <c:v>98.711999999999975</c:v>
                </c:pt>
                <c:pt idx="47">
                  <c:v>97.764999999999972</c:v>
                </c:pt>
                <c:pt idx="48">
                  <c:v>97.924999999999969</c:v>
                </c:pt>
                <c:pt idx="49">
                  <c:v>97.720999999999975</c:v>
                </c:pt>
                <c:pt idx="50">
                  <c:v>97.536999999999978</c:v>
                </c:pt>
                <c:pt idx="51">
                  <c:v>97.57699999999997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'2017年・各井戸グラフ'!$Y$2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'2017年・各井戸グラフ'!$Y$3:$Y$54</c:f>
              <c:numCache>
                <c:formatCode>General</c:formatCode>
                <c:ptCount val="52"/>
                <c:pt idx="0">
                  <c:v>80.981999999999971</c:v>
                </c:pt>
                <c:pt idx="1">
                  <c:v>81.138999999999982</c:v>
                </c:pt>
                <c:pt idx="2">
                  <c:v>80.933999999999983</c:v>
                </c:pt>
                <c:pt idx="3">
                  <c:v>80.822999999999979</c:v>
                </c:pt>
                <c:pt idx="4">
                  <c:v>80.878999999999976</c:v>
                </c:pt>
                <c:pt idx="5">
                  <c:v>80.98399999999998</c:v>
                </c:pt>
                <c:pt idx="6">
                  <c:v>80.71399999999997</c:v>
                </c:pt>
                <c:pt idx="7">
                  <c:v>80.996999999999986</c:v>
                </c:pt>
                <c:pt idx="8">
                  <c:v>80.59099999999998</c:v>
                </c:pt>
                <c:pt idx="9">
                  <c:v>80.756999999999977</c:v>
                </c:pt>
                <c:pt idx="10">
                  <c:v>80.510999999999981</c:v>
                </c:pt>
                <c:pt idx="11">
                  <c:v>80.803999999999974</c:v>
                </c:pt>
                <c:pt idx="12">
                  <c:v>80.375999999999976</c:v>
                </c:pt>
                <c:pt idx="13">
                  <c:v>80.896999999999977</c:v>
                </c:pt>
                <c:pt idx="14">
                  <c:v>80.325999999999979</c:v>
                </c:pt>
                <c:pt idx="15">
                  <c:v>80.661999999999978</c:v>
                </c:pt>
                <c:pt idx="16">
                  <c:v>80.395999999999987</c:v>
                </c:pt>
                <c:pt idx="17">
                  <c:v>80.500999999999976</c:v>
                </c:pt>
                <c:pt idx="18">
                  <c:v>80.502999999999986</c:v>
                </c:pt>
                <c:pt idx="19">
                  <c:v>80.812999999999988</c:v>
                </c:pt>
                <c:pt idx="20">
                  <c:v>80.676999999999978</c:v>
                </c:pt>
                <c:pt idx="21">
                  <c:v>80.46299999999998</c:v>
                </c:pt>
                <c:pt idx="22">
                  <c:v>80.418999999999983</c:v>
                </c:pt>
                <c:pt idx="23">
                  <c:v>80.381999999999977</c:v>
                </c:pt>
                <c:pt idx="24">
                  <c:v>80.290999999999983</c:v>
                </c:pt>
                <c:pt idx="25">
                  <c:v>80.421999999999983</c:v>
                </c:pt>
                <c:pt idx="26">
                  <c:v>80.271999999999977</c:v>
                </c:pt>
                <c:pt idx="27">
                  <c:v>80.191999999999979</c:v>
                </c:pt>
                <c:pt idx="28">
                  <c:v>80.317999999999984</c:v>
                </c:pt>
                <c:pt idx="29">
                  <c:v>80.192999999999984</c:v>
                </c:pt>
                <c:pt idx="30">
                  <c:v>80.054999999999978</c:v>
                </c:pt>
                <c:pt idx="31">
                  <c:v>80.22199999999998</c:v>
                </c:pt>
                <c:pt idx="32">
                  <c:v>80.046999999999983</c:v>
                </c:pt>
                <c:pt idx="33">
                  <c:v>80.138999999999982</c:v>
                </c:pt>
                <c:pt idx="34">
                  <c:v>79.98599999999999</c:v>
                </c:pt>
                <c:pt idx="35">
                  <c:v>80.091999999999985</c:v>
                </c:pt>
                <c:pt idx="36">
                  <c:v>79.98599999999999</c:v>
                </c:pt>
                <c:pt idx="37">
                  <c:v>79.895999999999987</c:v>
                </c:pt>
                <c:pt idx="38">
                  <c:v>79.872999999999976</c:v>
                </c:pt>
                <c:pt idx="39">
                  <c:v>80.012999999999977</c:v>
                </c:pt>
                <c:pt idx="40">
                  <c:v>80.152999999999977</c:v>
                </c:pt>
                <c:pt idx="41">
                  <c:v>80.182999999999979</c:v>
                </c:pt>
                <c:pt idx="42">
                  <c:v>80.48399999999998</c:v>
                </c:pt>
                <c:pt idx="43">
                  <c:v>80.757999999999981</c:v>
                </c:pt>
                <c:pt idx="44">
                  <c:v>81.010999999999981</c:v>
                </c:pt>
                <c:pt idx="45">
                  <c:v>81.200999999999979</c:v>
                </c:pt>
                <c:pt idx="46">
                  <c:v>81.23599999999999</c:v>
                </c:pt>
                <c:pt idx="47">
                  <c:v>81.285999999999973</c:v>
                </c:pt>
                <c:pt idx="48">
                  <c:v>81.460999999999984</c:v>
                </c:pt>
                <c:pt idx="49">
                  <c:v>81.437999999999988</c:v>
                </c:pt>
                <c:pt idx="50">
                  <c:v>81.34099999999998</c:v>
                </c:pt>
                <c:pt idx="51">
                  <c:v>81.419999999999987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'2017年・各井戸グラフ'!$Z$2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'2017年・各井戸グラフ'!$Z$3:$Z$54</c:f>
              <c:numCache>
                <c:formatCode>General</c:formatCode>
                <c:ptCount val="52"/>
                <c:pt idx="0">
                  <c:v>100.54300000000001</c:v>
                </c:pt>
                <c:pt idx="1">
                  <c:v>100.84200000000001</c:v>
                </c:pt>
                <c:pt idx="2">
                  <c:v>100.614</c:v>
                </c:pt>
                <c:pt idx="3">
                  <c:v>100.33600000000001</c:v>
                </c:pt>
                <c:pt idx="4">
                  <c:v>100.905</c:v>
                </c:pt>
                <c:pt idx="5">
                  <c:v>100.74300000000001</c:v>
                </c:pt>
                <c:pt idx="6">
                  <c:v>100.35300000000001</c:v>
                </c:pt>
                <c:pt idx="7">
                  <c:v>100.623</c:v>
                </c:pt>
                <c:pt idx="8">
                  <c:v>100.13600000000001</c:v>
                </c:pt>
                <c:pt idx="9">
                  <c:v>100.38600000000001</c:v>
                </c:pt>
                <c:pt idx="10">
                  <c:v>100.00300000000001</c:v>
                </c:pt>
                <c:pt idx="11">
                  <c:v>100.09200000000001</c:v>
                </c:pt>
                <c:pt idx="12">
                  <c:v>99.292000000000002</c:v>
                </c:pt>
                <c:pt idx="13">
                  <c:v>99.963999999999999</c:v>
                </c:pt>
                <c:pt idx="14">
                  <c:v>98.707000000000008</c:v>
                </c:pt>
                <c:pt idx="15">
                  <c:v>99.409000000000006</c:v>
                </c:pt>
                <c:pt idx="16">
                  <c:v>98.492000000000004</c:v>
                </c:pt>
                <c:pt idx="17">
                  <c:v>98.887</c:v>
                </c:pt>
                <c:pt idx="18">
                  <c:v>98.832000000000008</c:v>
                </c:pt>
                <c:pt idx="19">
                  <c:v>99.003000000000014</c:v>
                </c:pt>
                <c:pt idx="20">
                  <c:v>98.823000000000008</c:v>
                </c:pt>
                <c:pt idx="21">
                  <c:v>98.774000000000001</c:v>
                </c:pt>
                <c:pt idx="22">
                  <c:v>98.594000000000008</c:v>
                </c:pt>
                <c:pt idx="23">
                  <c:v>98.728000000000009</c:v>
                </c:pt>
                <c:pt idx="24">
                  <c:v>98.228000000000009</c:v>
                </c:pt>
                <c:pt idx="25">
                  <c:v>98.26700000000001</c:v>
                </c:pt>
                <c:pt idx="26">
                  <c:v>98.094999999999999</c:v>
                </c:pt>
                <c:pt idx="27">
                  <c:v>97.552999999999997</c:v>
                </c:pt>
                <c:pt idx="28">
                  <c:v>97.798000000000002</c:v>
                </c:pt>
                <c:pt idx="29">
                  <c:v>97.707000000000008</c:v>
                </c:pt>
                <c:pt idx="30">
                  <c:v>96.771000000000015</c:v>
                </c:pt>
                <c:pt idx="31">
                  <c:v>97.277000000000015</c:v>
                </c:pt>
                <c:pt idx="32">
                  <c:v>96.281000000000006</c:v>
                </c:pt>
                <c:pt idx="33">
                  <c:v>96.540999999999997</c:v>
                </c:pt>
                <c:pt idx="34">
                  <c:v>95.78</c:v>
                </c:pt>
                <c:pt idx="35">
                  <c:v>95.909000000000006</c:v>
                </c:pt>
                <c:pt idx="36">
                  <c:v>95.78</c:v>
                </c:pt>
                <c:pt idx="37">
                  <c:v>94.95</c:v>
                </c:pt>
                <c:pt idx="38">
                  <c:v>94.709000000000003</c:v>
                </c:pt>
                <c:pt idx="39">
                  <c:v>94.798000000000002</c:v>
                </c:pt>
                <c:pt idx="40">
                  <c:v>94.820000000000007</c:v>
                </c:pt>
                <c:pt idx="41">
                  <c:v>94.757000000000005</c:v>
                </c:pt>
                <c:pt idx="42">
                  <c:v>95.22</c:v>
                </c:pt>
                <c:pt idx="43">
                  <c:v>97.157000000000011</c:v>
                </c:pt>
                <c:pt idx="44">
                  <c:v>99.15</c:v>
                </c:pt>
                <c:pt idx="45">
                  <c:v>99.078000000000003</c:v>
                </c:pt>
                <c:pt idx="46">
                  <c:v>99.34</c:v>
                </c:pt>
                <c:pt idx="47">
                  <c:v>100.152</c:v>
                </c:pt>
                <c:pt idx="48">
                  <c:v>99.42</c:v>
                </c:pt>
                <c:pt idx="49">
                  <c:v>101.18700000000001</c:v>
                </c:pt>
                <c:pt idx="50">
                  <c:v>101.75</c:v>
                </c:pt>
                <c:pt idx="51">
                  <c:v>102.232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5536"/>
        <c:axId val="644315928"/>
      </c:lineChart>
      <c:catAx>
        <c:axId val="644315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5928"/>
        <c:crosses val="autoZero"/>
        <c:auto val="1"/>
        <c:lblAlgn val="ctr"/>
        <c:lblOffset val="100"/>
        <c:noMultiLvlLbl val="0"/>
      </c:catAx>
      <c:valAx>
        <c:axId val="644315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'2017年・各井戸グラフ'!$BT$3:$BT$54</c:f>
              <c:numCache>
                <c:formatCode>General</c:formatCode>
                <c:ptCount val="52"/>
                <c:pt idx="0">
                  <c:v>170</c:v>
                </c:pt>
                <c:pt idx="1">
                  <c:v>150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120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180</c:v>
                </c:pt>
                <c:pt idx="14">
                  <c:v>200</c:v>
                </c:pt>
                <c:pt idx="15">
                  <c:v>200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130</c:v>
                </c:pt>
                <c:pt idx="21">
                  <c:v>140</c:v>
                </c:pt>
                <c:pt idx="22">
                  <c:v>120</c:v>
                </c:pt>
                <c:pt idx="23">
                  <c:v>150</c:v>
                </c:pt>
                <c:pt idx="24">
                  <c:v>120</c:v>
                </c:pt>
                <c:pt idx="25">
                  <c:v>120</c:v>
                </c:pt>
                <c:pt idx="26">
                  <c:v>140</c:v>
                </c:pt>
                <c:pt idx="27">
                  <c:v>130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100</c:v>
                </c:pt>
                <c:pt idx="32">
                  <c:v>130</c:v>
                </c:pt>
                <c:pt idx="33">
                  <c:v>100</c:v>
                </c:pt>
                <c:pt idx="34">
                  <c:v>130</c:v>
                </c:pt>
                <c:pt idx="35">
                  <c:v>180</c:v>
                </c:pt>
                <c:pt idx="36">
                  <c:v>110</c:v>
                </c:pt>
                <c:pt idx="37">
                  <c:v>100</c:v>
                </c:pt>
                <c:pt idx="38">
                  <c:v>130</c:v>
                </c:pt>
                <c:pt idx="39">
                  <c:v>120</c:v>
                </c:pt>
                <c:pt idx="40">
                  <c:v>100</c:v>
                </c:pt>
                <c:pt idx="41">
                  <c:v>130</c:v>
                </c:pt>
                <c:pt idx="42">
                  <c:v>80</c:v>
                </c:pt>
                <c:pt idx="43">
                  <c:v>120</c:v>
                </c:pt>
                <c:pt idx="44">
                  <c:v>100</c:v>
                </c:pt>
                <c:pt idx="45">
                  <c:v>120</c:v>
                </c:pt>
                <c:pt idx="46">
                  <c:v>100</c:v>
                </c:pt>
                <c:pt idx="47">
                  <c:v>120</c:v>
                </c:pt>
                <c:pt idx="48">
                  <c:v>90</c:v>
                </c:pt>
                <c:pt idx="49">
                  <c:v>100</c:v>
                </c:pt>
                <c:pt idx="50">
                  <c:v>90</c:v>
                </c:pt>
                <c:pt idx="51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'2017年・各井戸グラフ'!$BU$2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'2017年・各井戸グラフ'!$BU$3:$BU$54</c:f>
              <c:numCache>
                <c:formatCode>General</c:formatCode>
                <c:ptCount val="52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30</c:v>
                </c:pt>
                <c:pt idx="7">
                  <c:v>40</c:v>
                </c:pt>
                <c:pt idx="8">
                  <c:v>30</c:v>
                </c:pt>
                <c:pt idx="9">
                  <c:v>30</c:v>
                </c:pt>
                <c:pt idx="10">
                  <c:v>40</c:v>
                </c:pt>
                <c:pt idx="11">
                  <c:v>50</c:v>
                </c:pt>
                <c:pt idx="12">
                  <c:v>30</c:v>
                </c:pt>
                <c:pt idx="13">
                  <c:v>50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50</c:v>
                </c:pt>
                <c:pt idx="30">
                  <c:v>30</c:v>
                </c:pt>
                <c:pt idx="31">
                  <c:v>30</c:v>
                </c:pt>
                <c:pt idx="32">
                  <c:v>40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35</c:v>
                </c:pt>
                <c:pt idx="38">
                  <c:v>40</c:v>
                </c:pt>
                <c:pt idx="39">
                  <c:v>40</c:v>
                </c:pt>
                <c:pt idx="40">
                  <c:v>35</c:v>
                </c:pt>
                <c:pt idx="41">
                  <c:v>40</c:v>
                </c:pt>
                <c:pt idx="42">
                  <c:v>25</c:v>
                </c:pt>
                <c:pt idx="43">
                  <c:v>40</c:v>
                </c:pt>
                <c:pt idx="44">
                  <c:v>30</c:v>
                </c:pt>
                <c:pt idx="45">
                  <c:v>40</c:v>
                </c:pt>
                <c:pt idx="46">
                  <c:v>40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'2017年・各井戸グラフ'!$BV$2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'2017年・各井戸グラフ'!$BV$3:$BV$54</c:f>
              <c:numCache>
                <c:formatCode>General</c:formatCode>
                <c:ptCount val="52"/>
                <c:pt idx="0">
                  <c:v>700</c:v>
                </c:pt>
                <c:pt idx="1">
                  <c:v>600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750</c:v>
                </c:pt>
                <c:pt idx="13">
                  <c:v>600</c:v>
                </c:pt>
                <c:pt idx="14">
                  <c:v>700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700</c:v>
                </c:pt>
                <c:pt idx="19">
                  <c:v>600</c:v>
                </c:pt>
                <c:pt idx="20">
                  <c:v>700</c:v>
                </c:pt>
                <c:pt idx="21">
                  <c:v>700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500</c:v>
                </c:pt>
                <c:pt idx="31">
                  <c:v>500</c:v>
                </c:pt>
                <c:pt idx="32">
                  <c:v>600</c:v>
                </c:pt>
                <c:pt idx="33">
                  <c:v>500</c:v>
                </c:pt>
                <c:pt idx="34">
                  <c:v>600</c:v>
                </c:pt>
                <c:pt idx="35">
                  <c:v>600</c:v>
                </c:pt>
                <c:pt idx="36">
                  <c:v>500</c:v>
                </c:pt>
                <c:pt idx="37">
                  <c:v>600</c:v>
                </c:pt>
                <c:pt idx="38">
                  <c:v>450</c:v>
                </c:pt>
                <c:pt idx="39">
                  <c:v>450</c:v>
                </c:pt>
                <c:pt idx="40">
                  <c:v>450</c:v>
                </c:pt>
                <c:pt idx="41">
                  <c:v>500</c:v>
                </c:pt>
                <c:pt idx="42">
                  <c:v>450</c:v>
                </c:pt>
                <c:pt idx="43">
                  <c:v>750</c:v>
                </c:pt>
                <c:pt idx="44">
                  <c:v>450</c:v>
                </c:pt>
                <c:pt idx="45">
                  <c:v>700</c:v>
                </c:pt>
                <c:pt idx="46">
                  <c:v>500</c:v>
                </c:pt>
                <c:pt idx="47">
                  <c:v>750</c:v>
                </c:pt>
                <c:pt idx="48">
                  <c:v>500</c:v>
                </c:pt>
                <c:pt idx="49">
                  <c:v>700</c:v>
                </c:pt>
                <c:pt idx="50">
                  <c:v>550</c:v>
                </c:pt>
                <c:pt idx="51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6712"/>
        <c:axId val="644317104"/>
      </c:lineChart>
      <c:catAx>
        <c:axId val="644316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7104"/>
        <c:crosses val="autoZero"/>
        <c:auto val="1"/>
        <c:lblAlgn val="ctr"/>
        <c:lblOffset val="100"/>
        <c:noMultiLvlLbl val="0"/>
      </c:catAx>
      <c:valAx>
        <c:axId val="644317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6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2017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183286378782822E-2"/>
          <c:y val="5.4537527605760125E-2"/>
          <c:w val="0.9147309341170653"/>
          <c:h val="0.85312782003693299"/>
        </c:manualLayout>
      </c:layout>
      <c:lineChart>
        <c:grouping val="standard"/>
        <c:varyColors val="0"/>
        <c:ser>
          <c:idx val="0"/>
          <c:order val="0"/>
          <c:tx>
            <c:strRef>
              <c:f>'2017年・全体グラフ'!$C$2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'2017年・全体グラフ'!$C$3:$C$55</c:f>
              <c:numCache>
                <c:formatCode>General</c:formatCode>
                <c:ptCount val="53"/>
                <c:pt idx="0">
                  <c:v>74.117699999999999</c:v>
                </c:pt>
                <c:pt idx="1">
                  <c:v>75.843000000000004</c:v>
                </c:pt>
                <c:pt idx="2">
                  <c:v>74.314000000000007</c:v>
                </c:pt>
                <c:pt idx="3">
                  <c:v>74.070999999999998</c:v>
                </c:pt>
                <c:pt idx="4">
                  <c:v>74.06</c:v>
                </c:pt>
                <c:pt idx="5">
                  <c:v>74.125</c:v>
                </c:pt>
                <c:pt idx="6">
                  <c:v>74.103999999999999</c:v>
                </c:pt>
                <c:pt idx="7">
                  <c:v>74.198000000000008</c:v>
                </c:pt>
                <c:pt idx="8">
                  <c:v>73.991</c:v>
                </c:pt>
                <c:pt idx="9">
                  <c:v>74.254000000000005</c:v>
                </c:pt>
                <c:pt idx="10">
                  <c:v>74.225999999999999</c:v>
                </c:pt>
                <c:pt idx="11">
                  <c:v>75.374000000000009</c:v>
                </c:pt>
                <c:pt idx="12">
                  <c:v>75.52</c:v>
                </c:pt>
                <c:pt idx="13">
                  <c:v>74.399000000000001</c:v>
                </c:pt>
                <c:pt idx="14">
                  <c:v>75.41</c:v>
                </c:pt>
                <c:pt idx="15">
                  <c:v>76.631</c:v>
                </c:pt>
                <c:pt idx="16">
                  <c:v>74.397999999999996</c:v>
                </c:pt>
                <c:pt idx="17">
                  <c:v>74.198999999999998</c:v>
                </c:pt>
                <c:pt idx="18">
                  <c:v>74.088999999999999</c:v>
                </c:pt>
                <c:pt idx="19">
                  <c:v>74.426000000000002</c:v>
                </c:pt>
                <c:pt idx="20">
                  <c:v>74.204000000000008</c:v>
                </c:pt>
                <c:pt idx="21">
                  <c:v>74.138000000000005</c:v>
                </c:pt>
                <c:pt idx="22">
                  <c:v>73.972000000000008</c:v>
                </c:pt>
                <c:pt idx="23">
                  <c:v>74.317999999999998</c:v>
                </c:pt>
                <c:pt idx="24">
                  <c:v>74.468000000000004</c:v>
                </c:pt>
                <c:pt idx="25">
                  <c:v>74.897000000000006</c:v>
                </c:pt>
                <c:pt idx="26">
                  <c:v>74.275999999999996</c:v>
                </c:pt>
                <c:pt idx="27">
                  <c:v>74.156000000000006</c:v>
                </c:pt>
                <c:pt idx="28">
                  <c:v>74.067999999999998</c:v>
                </c:pt>
                <c:pt idx="29">
                  <c:v>73.731000000000009</c:v>
                </c:pt>
                <c:pt idx="30">
                  <c:v>73.748000000000005</c:v>
                </c:pt>
                <c:pt idx="31">
                  <c:v>75.326999999999998</c:v>
                </c:pt>
                <c:pt idx="32">
                  <c:v>74.912000000000006</c:v>
                </c:pt>
                <c:pt idx="33">
                  <c:v>75.768000000000001</c:v>
                </c:pt>
                <c:pt idx="34">
                  <c:v>74.094000000000008</c:v>
                </c:pt>
                <c:pt idx="35">
                  <c:v>74.903999999999996</c:v>
                </c:pt>
                <c:pt idx="36">
                  <c:v>74.819000000000003</c:v>
                </c:pt>
                <c:pt idx="37">
                  <c:v>74.599000000000004</c:v>
                </c:pt>
                <c:pt idx="38">
                  <c:v>74.73</c:v>
                </c:pt>
                <c:pt idx="39">
                  <c:v>75.091999999999999</c:v>
                </c:pt>
                <c:pt idx="40">
                  <c:v>74.519000000000005</c:v>
                </c:pt>
                <c:pt idx="41">
                  <c:v>77.368000000000009</c:v>
                </c:pt>
                <c:pt idx="42">
                  <c:v>77.308999999999997</c:v>
                </c:pt>
                <c:pt idx="43">
                  <c:v>76.305999999999997</c:v>
                </c:pt>
                <c:pt idx="44">
                  <c:v>74.512</c:v>
                </c:pt>
                <c:pt idx="45">
                  <c:v>76.38</c:v>
                </c:pt>
                <c:pt idx="46">
                  <c:v>76.084000000000003</c:v>
                </c:pt>
                <c:pt idx="47">
                  <c:v>75.75200000000001</c:v>
                </c:pt>
                <c:pt idx="48">
                  <c:v>74.344000000000008</c:v>
                </c:pt>
                <c:pt idx="49">
                  <c:v>74.204999999999998</c:v>
                </c:pt>
                <c:pt idx="50">
                  <c:v>74.051000000000002</c:v>
                </c:pt>
                <c:pt idx="51">
                  <c:v>74.37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'2017年・全体グラフ'!$D$2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'2017年・全体グラフ'!$D$3:$D$55</c:f>
              <c:numCache>
                <c:formatCode>General</c:formatCode>
                <c:ptCount val="53"/>
                <c:pt idx="0">
                  <c:v>69.488299999999995</c:v>
                </c:pt>
                <c:pt idx="1">
                  <c:v>69.959299999999999</c:v>
                </c:pt>
                <c:pt idx="2">
                  <c:v>69.313299999999998</c:v>
                </c:pt>
                <c:pt idx="3">
                  <c:v>68.718299999999999</c:v>
                </c:pt>
                <c:pt idx="4">
                  <c:v>69.075299999999999</c:v>
                </c:pt>
                <c:pt idx="5">
                  <c:v>69.008299999999991</c:v>
                </c:pt>
                <c:pt idx="6">
                  <c:v>68.799299999999988</c:v>
                </c:pt>
                <c:pt idx="7">
                  <c:v>70.042299999999997</c:v>
                </c:pt>
                <c:pt idx="8">
                  <c:v>68.657299999999992</c:v>
                </c:pt>
                <c:pt idx="9">
                  <c:v>68.71329999999999</c:v>
                </c:pt>
                <c:pt idx="10">
                  <c:v>68.831299999999999</c:v>
                </c:pt>
                <c:pt idx="11">
                  <c:v>69.116299999999995</c:v>
                </c:pt>
                <c:pt idx="12">
                  <c:v>68.948299999999989</c:v>
                </c:pt>
                <c:pt idx="13">
                  <c:v>69.077299999999994</c:v>
                </c:pt>
                <c:pt idx="14">
                  <c:v>69.292299999999997</c:v>
                </c:pt>
                <c:pt idx="15">
                  <c:v>69.565299999999993</c:v>
                </c:pt>
                <c:pt idx="16">
                  <c:v>69.140299999999996</c:v>
                </c:pt>
                <c:pt idx="17">
                  <c:v>69.215299999999999</c:v>
                </c:pt>
                <c:pt idx="18">
                  <c:v>69.372299999999996</c:v>
                </c:pt>
                <c:pt idx="19">
                  <c:v>69.281299999999987</c:v>
                </c:pt>
                <c:pt idx="20">
                  <c:v>69.256299999999996</c:v>
                </c:pt>
                <c:pt idx="21">
                  <c:v>68.924299999999988</c:v>
                </c:pt>
                <c:pt idx="22">
                  <c:v>68.699299999999994</c:v>
                </c:pt>
                <c:pt idx="23">
                  <c:v>68.724299999999999</c:v>
                </c:pt>
                <c:pt idx="24">
                  <c:v>68.651299999999992</c:v>
                </c:pt>
                <c:pt idx="25">
                  <c:v>68.97829999999999</c:v>
                </c:pt>
                <c:pt idx="26">
                  <c:v>69.029299999999992</c:v>
                </c:pt>
                <c:pt idx="27">
                  <c:v>68.899299999999997</c:v>
                </c:pt>
                <c:pt idx="28">
                  <c:v>68.804299999999998</c:v>
                </c:pt>
                <c:pt idx="29">
                  <c:v>68.71329999999999</c:v>
                </c:pt>
                <c:pt idx="30">
                  <c:v>68.506299999999996</c:v>
                </c:pt>
                <c:pt idx="31">
                  <c:v>68.798299999999998</c:v>
                </c:pt>
                <c:pt idx="32">
                  <c:v>68.876299999999986</c:v>
                </c:pt>
                <c:pt idx="33">
                  <c:v>68.96929999999999</c:v>
                </c:pt>
                <c:pt idx="34">
                  <c:v>69.181299999999993</c:v>
                </c:pt>
                <c:pt idx="35">
                  <c:v>68.707299999999989</c:v>
                </c:pt>
                <c:pt idx="36">
                  <c:v>68.59129999999999</c:v>
                </c:pt>
                <c:pt idx="37">
                  <c:v>69.081299999999999</c:v>
                </c:pt>
                <c:pt idx="38">
                  <c:v>69.273299999999992</c:v>
                </c:pt>
                <c:pt idx="39">
                  <c:v>69.572299999999998</c:v>
                </c:pt>
                <c:pt idx="40">
                  <c:v>69.798299999999998</c:v>
                </c:pt>
                <c:pt idx="41">
                  <c:v>69.574299999999994</c:v>
                </c:pt>
                <c:pt idx="42">
                  <c:v>70.541299999999993</c:v>
                </c:pt>
                <c:pt idx="43">
                  <c:v>70.678299999999993</c:v>
                </c:pt>
                <c:pt idx="44">
                  <c:v>70.686299999999989</c:v>
                </c:pt>
                <c:pt idx="45">
                  <c:v>70.1203</c:v>
                </c:pt>
                <c:pt idx="46">
                  <c:v>70.471299999999999</c:v>
                </c:pt>
                <c:pt idx="47">
                  <c:v>70.140299999999996</c:v>
                </c:pt>
                <c:pt idx="48">
                  <c:v>70.413299999999992</c:v>
                </c:pt>
                <c:pt idx="49">
                  <c:v>69.649299999999997</c:v>
                </c:pt>
                <c:pt idx="50">
                  <c:v>69.659300000000002</c:v>
                </c:pt>
                <c:pt idx="51">
                  <c:v>69.423299999999998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'2017年・全体グラフ'!$E$2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'2017年・全体グラフ'!$E$3:$E$55</c:f>
              <c:numCache>
                <c:formatCode>General</c:formatCode>
                <c:ptCount val="53"/>
                <c:pt idx="0">
                  <c:v>59.438000000000002</c:v>
                </c:pt>
                <c:pt idx="1">
                  <c:v>59.754000000000005</c:v>
                </c:pt>
                <c:pt idx="2">
                  <c:v>58.930999999999997</c:v>
                </c:pt>
                <c:pt idx="3">
                  <c:v>59.13</c:v>
                </c:pt>
                <c:pt idx="4">
                  <c:v>58.926000000000002</c:v>
                </c:pt>
                <c:pt idx="5">
                  <c:v>59.015000000000001</c:v>
                </c:pt>
                <c:pt idx="6">
                  <c:v>58.808000000000007</c:v>
                </c:pt>
                <c:pt idx="7">
                  <c:v>59.135000000000005</c:v>
                </c:pt>
                <c:pt idx="8">
                  <c:v>58.784999999999997</c:v>
                </c:pt>
                <c:pt idx="9">
                  <c:v>58.899000000000001</c:v>
                </c:pt>
                <c:pt idx="10">
                  <c:v>58.879000000000005</c:v>
                </c:pt>
                <c:pt idx="11">
                  <c:v>59.353999999999999</c:v>
                </c:pt>
                <c:pt idx="12">
                  <c:v>58.802000000000007</c:v>
                </c:pt>
                <c:pt idx="13">
                  <c:v>59.135000000000005</c:v>
                </c:pt>
                <c:pt idx="14">
                  <c:v>58.847000000000001</c:v>
                </c:pt>
                <c:pt idx="15">
                  <c:v>58.963000000000001</c:v>
                </c:pt>
                <c:pt idx="16">
                  <c:v>58.772000000000006</c:v>
                </c:pt>
                <c:pt idx="17">
                  <c:v>58.85</c:v>
                </c:pt>
                <c:pt idx="18">
                  <c:v>59.316000000000003</c:v>
                </c:pt>
                <c:pt idx="19">
                  <c:v>59.287999999999997</c:v>
                </c:pt>
                <c:pt idx="20">
                  <c:v>59.143000000000001</c:v>
                </c:pt>
                <c:pt idx="21">
                  <c:v>58.912000000000006</c:v>
                </c:pt>
                <c:pt idx="22">
                  <c:v>58.793000000000006</c:v>
                </c:pt>
                <c:pt idx="23">
                  <c:v>58.963999999999999</c:v>
                </c:pt>
                <c:pt idx="24">
                  <c:v>58.822000000000003</c:v>
                </c:pt>
                <c:pt idx="25">
                  <c:v>58.900000000000006</c:v>
                </c:pt>
                <c:pt idx="26">
                  <c:v>58.855000000000004</c:v>
                </c:pt>
                <c:pt idx="27">
                  <c:v>58.796999999999997</c:v>
                </c:pt>
                <c:pt idx="28">
                  <c:v>58.886000000000003</c:v>
                </c:pt>
                <c:pt idx="29">
                  <c:v>58.924999999999997</c:v>
                </c:pt>
                <c:pt idx="30">
                  <c:v>58.795000000000002</c:v>
                </c:pt>
                <c:pt idx="31">
                  <c:v>59.049000000000007</c:v>
                </c:pt>
                <c:pt idx="32">
                  <c:v>58.776000000000003</c:v>
                </c:pt>
                <c:pt idx="33">
                  <c:v>59.072000000000003</c:v>
                </c:pt>
                <c:pt idx="34">
                  <c:v>58.793000000000006</c:v>
                </c:pt>
                <c:pt idx="35">
                  <c:v>59.135000000000005</c:v>
                </c:pt>
                <c:pt idx="36">
                  <c:v>58.772000000000006</c:v>
                </c:pt>
                <c:pt idx="37">
                  <c:v>58.95</c:v>
                </c:pt>
                <c:pt idx="38">
                  <c:v>58.796000000000006</c:v>
                </c:pt>
                <c:pt idx="39">
                  <c:v>59.33</c:v>
                </c:pt>
                <c:pt idx="40">
                  <c:v>58.975000000000001</c:v>
                </c:pt>
                <c:pt idx="41">
                  <c:v>58.945999999999998</c:v>
                </c:pt>
                <c:pt idx="42">
                  <c:v>60.41</c:v>
                </c:pt>
                <c:pt idx="43">
                  <c:v>60.758000000000003</c:v>
                </c:pt>
                <c:pt idx="44">
                  <c:v>60.35</c:v>
                </c:pt>
                <c:pt idx="45">
                  <c:v>59.876000000000005</c:v>
                </c:pt>
                <c:pt idx="46">
                  <c:v>59.945</c:v>
                </c:pt>
                <c:pt idx="47">
                  <c:v>59.81</c:v>
                </c:pt>
                <c:pt idx="48">
                  <c:v>59.86</c:v>
                </c:pt>
                <c:pt idx="49">
                  <c:v>59.484000000000002</c:v>
                </c:pt>
                <c:pt idx="50">
                  <c:v>59.225000000000001</c:v>
                </c:pt>
                <c:pt idx="51">
                  <c:v>59.305999999999997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'2017年・全体グラフ'!$F$2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'2017年・全体グラフ'!$F$3:$F$55</c:f>
              <c:numCache>
                <c:formatCode>General</c:formatCode>
                <c:ptCount val="53"/>
                <c:pt idx="0">
                  <c:v>55.201000000000001</c:v>
                </c:pt>
                <c:pt idx="1">
                  <c:v>55.252000000000002</c:v>
                </c:pt>
                <c:pt idx="2">
                  <c:v>55.038000000000004</c:v>
                </c:pt>
                <c:pt idx="3">
                  <c:v>54.877000000000002</c:v>
                </c:pt>
                <c:pt idx="4">
                  <c:v>55.064000000000007</c:v>
                </c:pt>
                <c:pt idx="5">
                  <c:v>55.148000000000003</c:v>
                </c:pt>
                <c:pt idx="6">
                  <c:v>54.936000000000007</c:v>
                </c:pt>
                <c:pt idx="7">
                  <c:v>54.917000000000002</c:v>
                </c:pt>
                <c:pt idx="8">
                  <c:v>54.877000000000002</c:v>
                </c:pt>
                <c:pt idx="9">
                  <c:v>54.829000000000001</c:v>
                </c:pt>
                <c:pt idx="10">
                  <c:v>54.889000000000003</c:v>
                </c:pt>
                <c:pt idx="11">
                  <c:v>55.03</c:v>
                </c:pt>
                <c:pt idx="12">
                  <c:v>54.835000000000001</c:v>
                </c:pt>
                <c:pt idx="13">
                  <c:v>55.119</c:v>
                </c:pt>
                <c:pt idx="14">
                  <c:v>54.850999999999999</c:v>
                </c:pt>
                <c:pt idx="15">
                  <c:v>55.109000000000002</c:v>
                </c:pt>
                <c:pt idx="16">
                  <c:v>55.034000000000006</c:v>
                </c:pt>
                <c:pt idx="17">
                  <c:v>55.154000000000003</c:v>
                </c:pt>
                <c:pt idx="18">
                  <c:v>55.216999999999999</c:v>
                </c:pt>
                <c:pt idx="19">
                  <c:v>55.180000000000007</c:v>
                </c:pt>
                <c:pt idx="20">
                  <c:v>55.152000000000001</c:v>
                </c:pt>
                <c:pt idx="21">
                  <c:v>55.001000000000005</c:v>
                </c:pt>
                <c:pt idx="22">
                  <c:v>54.916000000000004</c:v>
                </c:pt>
                <c:pt idx="23">
                  <c:v>54.978999999999999</c:v>
                </c:pt>
                <c:pt idx="24">
                  <c:v>54.869</c:v>
                </c:pt>
                <c:pt idx="25">
                  <c:v>55.126000000000005</c:v>
                </c:pt>
                <c:pt idx="26">
                  <c:v>54.878</c:v>
                </c:pt>
                <c:pt idx="27">
                  <c:v>54.835000000000001</c:v>
                </c:pt>
                <c:pt idx="28">
                  <c:v>54.861000000000004</c:v>
                </c:pt>
                <c:pt idx="29">
                  <c:v>54.856999999999999</c:v>
                </c:pt>
                <c:pt idx="30">
                  <c:v>54.789000000000001</c:v>
                </c:pt>
                <c:pt idx="31">
                  <c:v>54.909000000000006</c:v>
                </c:pt>
                <c:pt idx="32">
                  <c:v>54.67</c:v>
                </c:pt>
                <c:pt idx="33">
                  <c:v>54.886000000000003</c:v>
                </c:pt>
                <c:pt idx="34">
                  <c:v>54.667000000000002</c:v>
                </c:pt>
                <c:pt idx="35">
                  <c:v>54.915000000000006</c:v>
                </c:pt>
                <c:pt idx="36">
                  <c:v>54.642000000000003</c:v>
                </c:pt>
                <c:pt idx="37">
                  <c:v>54.987000000000002</c:v>
                </c:pt>
                <c:pt idx="38">
                  <c:v>54.798000000000002</c:v>
                </c:pt>
                <c:pt idx="39">
                  <c:v>54.945999999999998</c:v>
                </c:pt>
                <c:pt idx="40">
                  <c:v>54.992000000000004</c:v>
                </c:pt>
                <c:pt idx="41">
                  <c:v>55.069000000000003</c:v>
                </c:pt>
                <c:pt idx="42">
                  <c:v>55.421999999999997</c:v>
                </c:pt>
                <c:pt idx="43">
                  <c:v>55.808999999999997</c:v>
                </c:pt>
                <c:pt idx="44">
                  <c:v>55.811999999999998</c:v>
                </c:pt>
                <c:pt idx="45">
                  <c:v>55.627000000000002</c:v>
                </c:pt>
                <c:pt idx="46">
                  <c:v>55.436999999999998</c:v>
                </c:pt>
                <c:pt idx="47">
                  <c:v>55.36</c:v>
                </c:pt>
                <c:pt idx="48">
                  <c:v>55.466999999999999</c:v>
                </c:pt>
                <c:pt idx="49">
                  <c:v>55.289000000000001</c:v>
                </c:pt>
                <c:pt idx="50">
                  <c:v>55.117000000000004</c:v>
                </c:pt>
                <c:pt idx="51">
                  <c:v>55.096000000000004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'2017年・全体グラフ'!$G$2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'2017年・全体グラフ'!$G$3:$G$55</c:f>
              <c:numCache>
                <c:formatCode>General</c:formatCode>
                <c:ptCount val="53"/>
                <c:pt idx="0">
                  <c:v>53.22399999999999</c:v>
                </c:pt>
                <c:pt idx="1">
                  <c:v>52.335999999999991</c:v>
                </c:pt>
                <c:pt idx="2">
                  <c:v>53.136999999999993</c:v>
                </c:pt>
                <c:pt idx="3">
                  <c:v>53.256999999999991</c:v>
                </c:pt>
                <c:pt idx="4">
                  <c:v>53.136999999999993</c:v>
                </c:pt>
                <c:pt idx="5">
                  <c:v>53.043999999999997</c:v>
                </c:pt>
                <c:pt idx="6">
                  <c:v>53.033999999999992</c:v>
                </c:pt>
                <c:pt idx="7">
                  <c:v>53.322999999999993</c:v>
                </c:pt>
                <c:pt idx="8">
                  <c:v>52.980999999999995</c:v>
                </c:pt>
                <c:pt idx="9">
                  <c:v>52.969999999999992</c:v>
                </c:pt>
                <c:pt idx="10">
                  <c:v>52.972999999999992</c:v>
                </c:pt>
                <c:pt idx="11">
                  <c:v>53.097999999999992</c:v>
                </c:pt>
                <c:pt idx="12">
                  <c:v>53.022999999999996</c:v>
                </c:pt>
                <c:pt idx="13">
                  <c:v>53.23599999999999</c:v>
                </c:pt>
                <c:pt idx="14">
                  <c:v>53.006999999999991</c:v>
                </c:pt>
                <c:pt idx="15">
                  <c:v>53.276999999999994</c:v>
                </c:pt>
                <c:pt idx="16">
                  <c:v>53.11099999999999</c:v>
                </c:pt>
                <c:pt idx="17">
                  <c:v>53.088999999999992</c:v>
                </c:pt>
                <c:pt idx="18">
                  <c:v>53.165999999999997</c:v>
                </c:pt>
                <c:pt idx="19">
                  <c:v>53.22399999999999</c:v>
                </c:pt>
                <c:pt idx="20">
                  <c:v>53.034999999999997</c:v>
                </c:pt>
                <c:pt idx="21">
                  <c:v>53.065999999999988</c:v>
                </c:pt>
                <c:pt idx="22">
                  <c:v>52.97699999999999</c:v>
                </c:pt>
                <c:pt idx="23">
                  <c:v>52.935999999999993</c:v>
                </c:pt>
                <c:pt idx="24">
                  <c:v>52.952999999999989</c:v>
                </c:pt>
                <c:pt idx="25">
                  <c:v>53.129999999999995</c:v>
                </c:pt>
                <c:pt idx="26">
                  <c:v>52.968999999999994</c:v>
                </c:pt>
                <c:pt idx="27">
                  <c:v>52.932999999999993</c:v>
                </c:pt>
                <c:pt idx="28">
                  <c:v>52.880999999999993</c:v>
                </c:pt>
                <c:pt idx="29">
                  <c:v>52.792999999999992</c:v>
                </c:pt>
                <c:pt idx="30">
                  <c:v>52.883999999999993</c:v>
                </c:pt>
                <c:pt idx="31">
                  <c:v>53.174999999999997</c:v>
                </c:pt>
                <c:pt idx="32">
                  <c:v>52.946999999999989</c:v>
                </c:pt>
                <c:pt idx="33">
                  <c:v>53.173999999999992</c:v>
                </c:pt>
                <c:pt idx="34">
                  <c:v>52.900999999999996</c:v>
                </c:pt>
                <c:pt idx="35">
                  <c:v>53.030999999999992</c:v>
                </c:pt>
                <c:pt idx="36">
                  <c:v>52.916999999999994</c:v>
                </c:pt>
                <c:pt idx="37">
                  <c:v>52.918999999999997</c:v>
                </c:pt>
                <c:pt idx="38">
                  <c:v>52.924999999999997</c:v>
                </c:pt>
                <c:pt idx="39">
                  <c:v>53.000999999999991</c:v>
                </c:pt>
                <c:pt idx="40">
                  <c:v>53.143999999999991</c:v>
                </c:pt>
                <c:pt idx="41">
                  <c:v>53.16</c:v>
                </c:pt>
                <c:pt idx="42">
                  <c:v>53.358999999999995</c:v>
                </c:pt>
                <c:pt idx="43">
                  <c:v>53.641999999999996</c:v>
                </c:pt>
                <c:pt idx="44">
                  <c:v>53.698999999999998</c:v>
                </c:pt>
                <c:pt idx="45">
                  <c:v>52.503999999999991</c:v>
                </c:pt>
                <c:pt idx="46">
                  <c:v>53.393999999999991</c:v>
                </c:pt>
                <c:pt idx="47">
                  <c:v>53.34899999999999</c:v>
                </c:pt>
                <c:pt idx="48">
                  <c:v>53.446999999999989</c:v>
                </c:pt>
                <c:pt idx="49">
                  <c:v>53.310999999999993</c:v>
                </c:pt>
                <c:pt idx="50">
                  <c:v>53.208999999999989</c:v>
                </c:pt>
                <c:pt idx="51">
                  <c:v>53.210999999999991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'2017年・全体グラフ'!$H$2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'2017年・全体グラフ'!$H$3:$H$55</c:f>
              <c:numCache>
                <c:formatCode>General</c:formatCode>
                <c:ptCount val="53"/>
                <c:pt idx="0">
                  <c:v>51.777000000000001</c:v>
                </c:pt>
                <c:pt idx="1">
                  <c:v>52.301000000000002</c:v>
                </c:pt>
                <c:pt idx="2">
                  <c:v>51.678000000000004</c:v>
                </c:pt>
                <c:pt idx="3">
                  <c:v>51.768000000000001</c:v>
                </c:pt>
                <c:pt idx="4">
                  <c:v>51.593000000000004</c:v>
                </c:pt>
                <c:pt idx="5">
                  <c:v>51.652000000000001</c:v>
                </c:pt>
                <c:pt idx="6">
                  <c:v>51.486000000000004</c:v>
                </c:pt>
                <c:pt idx="7">
                  <c:v>51.565000000000005</c:v>
                </c:pt>
                <c:pt idx="8">
                  <c:v>51.430000000000007</c:v>
                </c:pt>
                <c:pt idx="9">
                  <c:v>51.354000000000006</c:v>
                </c:pt>
                <c:pt idx="10">
                  <c:v>51.427000000000007</c:v>
                </c:pt>
                <c:pt idx="11">
                  <c:v>51.415000000000006</c:v>
                </c:pt>
                <c:pt idx="12">
                  <c:v>51.447000000000003</c:v>
                </c:pt>
                <c:pt idx="13">
                  <c:v>51.830000000000005</c:v>
                </c:pt>
                <c:pt idx="14">
                  <c:v>51.492000000000004</c:v>
                </c:pt>
                <c:pt idx="15">
                  <c:v>51.246000000000009</c:v>
                </c:pt>
                <c:pt idx="16">
                  <c:v>51.528000000000006</c:v>
                </c:pt>
                <c:pt idx="17">
                  <c:v>51.532000000000011</c:v>
                </c:pt>
                <c:pt idx="18">
                  <c:v>51.550000000000004</c:v>
                </c:pt>
                <c:pt idx="19">
                  <c:v>51.75800000000001</c:v>
                </c:pt>
                <c:pt idx="20">
                  <c:v>51.543000000000006</c:v>
                </c:pt>
                <c:pt idx="21">
                  <c:v>51.497000000000007</c:v>
                </c:pt>
                <c:pt idx="22">
                  <c:v>51.437000000000005</c:v>
                </c:pt>
                <c:pt idx="23">
                  <c:v>51.353000000000009</c:v>
                </c:pt>
                <c:pt idx="24">
                  <c:v>51.445000000000007</c:v>
                </c:pt>
                <c:pt idx="25">
                  <c:v>51.358000000000004</c:v>
                </c:pt>
                <c:pt idx="26">
                  <c:v>51.475000000000009</c:v>
                </c:pt>
                <c:pt idx="27">
                  <c:v>51.438000000000002</c:v>
                </c:pt>
                <c:pt idx="28">
                  <c:v>51.394000000000005</c:v>
                </c:pt>
                <c:pt idx="29">
                  <c:v>51.39800000000001</c:v>
                </c:pt>
                <c:pt idx="30">
                  <c:v>51.38900000000001</c:v>
                </c:pt>
                <c:pt idx="31">
                  <c:v>51.654000000000011</c:v>
                </c:pt>
                <c:pt idx="32">
                  <c:v>51.411000000000001</c:v>
                </c:pt>
                <c:pt idx="33">
                  <c:v>51.488000000000007</c:v>
                </c:pt>
                <c:pt idx="34">
                  <c:v>51.400000000000006</c:v>
                </c:pt>
                <c:pt idx="35">
                  <c:v>51.675000000000004</c:v>
                </c:pt>
                <c:pt idx="36">
                  <c:v>51.566000000000003</c:v>
                </c:pt>
                <c:pt idx="37">
                  <c:v>51.465000000000003</c:v>
                </c:pt>
                <c:pt idx="38">
                  <c:v>51.515000000000001</c:v>
                </c:pt>
                <c:pt idx="39">
                  <c:v>51.544000000000004</c:v>
                </c:pt>
                <c:pt idx="40">
                  <c:v>51.580000000000005</c:v>
                </c:pt>
                <c:pt idx="41">
                  <c:v>51.598000000000006</c:v>
                </c:pt>
                <c:pt idx="42">
                  <c:v>51.772000000000006</c:v>
                </c:pt>
                <c:pt idx="43">
                  <c:v>51.862000000000009</c:v>
                </c:pt>
                <c:pt idx="44">
                  <c:v>51.970000000000006</c:v>
                </c:pt>
                <c:pt idx="45">
                  <c:v>51.837000000000003</c:v>
                </c:pt>
                <c:pt idx="46">
                  <c:v>51.720000000000006</c:v>
                </c:pt>
                <c:pt idx="47">
                  <c:v>51.735000000000007</c:v>
                </c:pt>
                <c:pt idx="48">
                  <c:v>51.795000000000002</c:v>
                </c:pt>
                <c:pt idx="49">
                  <c:v>51.705000000000005</c:v>
                </c:pt>
                <c:pt idx="50">
                  <c:v>51.690000000000005</c:v>
                </c:pt>
                <c:pt idx="51">
                  <c:v>51.703000000000003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'2017年・全体グラフ'!$I$2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'2017年・全体グラフ'!$I$3:$I$55</c:f>
              <c:numCache>
                <c:formatCode>General</c:formatCode>
                <c:ptCount val="53"/>
                <c:pt idx="0">
                  <c:v>51.736000000000004</c:v>
                </c:pt>
                <c:pt idx="1">
                  <c:v>52.159000000000006</c:v>
                </c:pt>
                <c:pt idx="2">
                  <c:v>51.618000000000002</c:v>
                </c:pt>
                <c:pt idx="3">
                  <c:v>51.867000000000004</c:v>
                </c:pt>
                <c:pt idx="4">
                  <c:v>51.264000000000003</c:v>
                </c:pt>
                <c:pt idx="5">
                  <c:v>51.398000000000003</c:v>
                </c:pt>
                <c:pt idx="6">
                  <c:v>51.144000000000005</c:v>
                </c:pt>
                <c:pt idx="7">
                  <c:v>51.314999999999998</c:v>
                </c:pt>
                <c:pt idx="8">
                  <c:v>51.061000000000007</c:v>
                </c:pt>
                <c:pt idx="9">
                  <c:v>51.287000000000006</c:v>
                </c:pt>
                <c:pt idx="10">
                  <c:v>51.058000000000007</c:v>
                </c:pt>
                <c:pt idx="11">
                  <c:v>51.198999999999998</c:v>
                </c:pt>
                <c:pt idx="12">
                  <c:v>51.069000000000003</c:v>
                </c:pt>
                <c:pt idx="13">
                  <c:v>51.398000000000003</c:v>
                </c:pt>
                <c:pt idx="14">
                  <c:v>51.147000000000006</c:v>
                </c:pt>
                <c:pt idx="15">
                  <c:v>51.395000000000003</c:v>
                </c:pt>
                <c:pt idx="16">
                  <c:v>51.194000000000003</c:v>
                </c:pt>
                <c:pt idx="17">
                  <c:v>51.362000000000002</c:v>
                </c:pt>
                <c:pt idx="18">
                  <c:v>51.182000000000002</c:v>
                </c:pt>
                <c:pt idx="19">
                  <c:v>51.298000000000002</c:v>
                </c:pt>
                <c:pt idx="20">
                  <c:v>51.168000000000006</c:v>
                </c:pt>
                <c:pt idx="21">
                  <c:v>51.163000000000004</c:v>
                </c:pt>
                <c:pt idx="22">
                  <c:v>51.096000000000004</c:v>
                </c:pt>
                <c:pt idx="23">
                  <c:v>51.201000000000008</c:v>
                </c:pt>
                <c:pt idx="24">
                  <c:v>51.103999999999999</c:v>
                </c:pt>
                <c:pt idx="25">
                  <c:v>50.988</c:v>
                </c:pt>
                <c:pt idx="26">
                  <c:v>51.152000000000001</c:v>
                </c:pt>
                <c:pt idx="27">
                  <c:v>51.114000000000004</c:v>
                </c:pt>
                <c:pt idx="28">
                  <c:v>51.168000000000006</c:v>
                </c:pt>
                <c:pt idx="29">
                  <c:v>50.992000000000004</c:v>
                </c:pt>
                <c:pt idx="30">
                  <c:v>51.069000000000003</c:v>
                </c:pt>
                <c:pt idx="31">
                  <c:v>51.272000000000006</c:v>
                </c:pt>
                <c:pt idx="32">
                  <c:v>51.116</c:v>
                </c:pt>
                <c:pt idx="33">
                  <c:v>51.284000000000006</c:v>
                </c:pt>
                <c:pt idx="34">
                  <c:v>51.114000000000004</c:v>
                </c:pt>
                <c:pt idx="35">
                  <c:v>51.523000000000003</c:v>
                </c:pt>
                <c:pt idx="36">
                  <c:v>51.662000000000006</c:v>
                </c:pt>
                <c:pt idx="37">
                  <c:v>51.213999999999999</c:v>
                </c:pt>
                <c:pt idx="38">
                  <c:v>51.549000000000007</c:v>
                </c:pt>
                <c:pt idx="39">
                  <c:v>51.279000000000003</c:v>
                </c:pt>
                <c:pt idx="40">
                  <c:v>51.311000000000007</c:v>
                </c:pt>
                <c:pt idx="41">
                  <c:v>51.341000000000001</c:v>
                </c:pt>
                <c:pt idx="42">
                  <c:v>51.679000000000002</c:v>
                </c:pt>
                <c:pt idx="43">
                  <c:v>51.572000000000003</c:v>
                </c:pt>
                <c:pt idx="44">
                  <c:v>51.879000000000005</c:v>
                </c:pt>
                <c:pt idx="45">
                  <c:v>51.528000000000006</c:v>
                </c:pt>
                <c:pt idx="46">
                  <c:v>51.478999999999999</c:v>
                </c:pt>
                <c:pt idx="47">
                  <c:v>51.512</c:v>
                </c:pt>
                <c:pt idx="48">
                  <c:v>51.544000000000004</c:v>
                </c:pt>
                <c:pt idx="49">
                  <c:v>51.525000000000006</c:v>
                </c:pt>
                <c:pt idx="50">
                  <c:v>51.594000000000001</c:v>
                </c:pt>
                <c:pt idx="51">
                  <c:v>51.526000000000003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'2017年・全体グラフ'!$J$2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'2017年・全体グラフ'!$J$3:$J$55</c:f>
              <c:numCache>
                <c:formatCode>General</c:formatCode>
                <c:ptCount val="53"/>
                <c:pt idx="0">
                  <c:v>64.680299999999988</c:v>
                </c:pt>
                <c:pt idx="1">
                  <c:v>64.96629999999999</c:v>
                </c:pt>
                <c:pt idx="2">
                  <c:v>64.711299999999994</c:v>
                </c:pt>
                <c:pt idx="3">
                  <c:v>65.056299999999993</c:v>
                </c:pt>
                <c:pt idx="4">
                  <c:v>64.618299999999991</c:v>
                </c:pt>
                <c:pt idx="5">
                  <c:v>64.6023</c:v>
                </c:pt>
                <c:pt idx="6">
                  <c:v>64.514299999999992</c:v>
                </c:pt>
                <c:pt idx="7">
                  <c:v>64.585299999999989</c:v>
                </c:pt>
                <c:pt idx="8">
                  <c:v>64.439299999999989</c:v>
                </c:pt>
                <c:pt idx="9">
                  <c:v>64.629300000000001</c:v>
                </c:pt>
                <c:pt idx="10">
                  <c:v>64.379300000000001</c:v>
                </c:pt>
                <c:pt idx="11">
                  <c:v>65.960299999999989</c:v>
                </c:pt>
                <c:pt idx="12">
                  <c:v>64.357299999999995</c:v>
                </c:pt>
                <c:pt idx="13">
                  <c:v>64.177299999999988</c:v>
                </c:pt>
                <c:pt idx="14">
                  <c:v>64.443299999999994</c:v>
                </c:pt>
                <c:pt idx="15">
                  <c:v>66.178299999999993</c:v>
                </c:pt>
                <c:pt idx="16">
                  <c:v>64.894299999999987</c:v>
                </c:pt>
                <c:pt idx="17">
                  <c:v>65.025299999999987</c:v>
                </c:pt>
                <c:pt idx="18">
                  <c:v>64.601299999999995</c:v>
                </c:pt>
                <c:pt idx="19">
                  <c:v>65.046299999999988</c:v>
                </c:pt>
                <c:pt idx="20">
                  <c:v>65.067299999999989</c:v>
                </c:pt>
                <c:pt idx="21">
                  <c:v>64.47829999999999</c:v>
                </c:pt>
                <c:pt idx="22">
                  <c:v>64.442299999999989</c:v>
                </c:pt>
                <c:pt idx="23">
                  <c:v>64.378299999999996</c:v>
                </c:pt>
                <c:pt idx="24">
                  <c:v>64.410299999999992</c:v>
                </c:pt>
                <c:pt idx="25">
                  <c:v>64.524299999999997</c:v>
                </c:pt>
                <c:pt idx="26">
                  <c:v>64.677299999999988</c:v>
                </c:pt>
                <c:pt idx="27">
                  <c:v>64.6233</c:v>
                </c:pt>
                <c:pt idx="28">
                  <c:v>64.499299999999991</c:v>
                </c:pt>
                <c:pt idx="29">
                  <c:v>64.825299999999999</c:v>
                </c:pt>
                <c:pt idx="30">
                  <c:v>64.530299999999997</c:v>
                </c:pt>
                <c:pt idx="31">
                  <c:v>66.366299999999995</c:v>
                </c:pt>
                <c:pt idx="32">
                  <c:v>64.680299999999988</c:v>
                </c:pt>
                <c:pt idx="33">
                  <c:v>65.73129999999999</c:v>
                </c:pt>
                <c:pt idx="34">
                  <c:v>64.766300000000001</c:v>
                </c:pt>
                <c:pt idx="35">
                  <c:v>64.985299999999995</c:v>
                </c:pt>
                <c:pt idx="36">
                  <c:v>64.590299999999999</c:v>
                </c:pt>
                <c:pt idx="37">
                  <c:v>64.830299999999994</c:v>
                </c:pt>
                <c:pt idx="38">
                  <c:v>64.935299999999998</c:v>
                </c:pt>
                <c:pt idx="39">
                  <c:v>65.346299999999999</c:v>
                </c:pt>
                <c:pt idx="40">
                  <c:v>65.10329999999999</c:v>
                </c:pt>
                <c:pt idx="41">
                  <c:v>64.770299999999992</c:v>
                </c:pt>
                <c:pt idx="42">
                  <c:v>66.833299999999994</c:v>
                </c:pt>
                <c:pt idx="43">
                  <c:v>67.671299999999988</c:v>
                </c:pt>
                <c:pt idx="44">
                  <c:v>65.418299999999988</c:v>
                </c:pt>
                <c:pt idx="45">
                  <c:v>64.973299999999995</c:v>
                </c:pt>
                <c:pt idx="46">
                  <c:v>64.96329999999999</c:v>
                </c:pt>
                <c:pt idx="47">
                  <c:v>65.377299999999991</c:v>
                </c:pt>
                <c:pt idx="48">
                  <c:v>64.990299999999991</c:v>
                </c:pt>
                <c:pt idx="49">
                  <c:v>64.798299999999998</c:v>
                </c:pt>
                <c:pt idx="50">
                  <c:v>64.778300000000002</c:v>
                </c:pt>
                <c:pt idx="51">
                  <c:v>64.6203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'2017年・全体グラフ'!$K$2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'2017年・全体グラフ'!$K$3:$K$55</c:f>
              <c:numCache>
                <c:formatCode>General</c:formatCode>
                <c:ptCount val="53"/>
                <c:pt idx="0">
                  <c:v>60.796700000000001</c:v>
                </c:pt>
                <c:pt idx="1">
                  <c:v>61.064700000000002</c:v>
                </c:pt>
                <c:pt idx="2">
                  <c:v>59.255699999999997</c:v>
                </c:pt>
                <c:pt idx="3">
                  <c:v>59.231699999999996</c:v>
                </c:pt>
                <c:pt idx="4">
                  <c:v>59.052700000000002</c:v>
                </c:pt>
                <c:pt idx="5">
                  <c:v>58.9557</c:v>
                </c:pt>
                <c:pt idx="6">
                  <c:v>58.847699999999996</c:v>
                </c:pt>
                <c:pt idx="7">
                  <c:v>59.028700000000001</c:v>
                </c:pt>
                <c:pt idx="8">
                  <c:v>58.746699999999997</c:v>
                </c:pt>
                <c:pt idx="9">
                  <c:v>58.9377</c:v>
                </c:pt>
                <c:pt idx="10">
                  <c:v>58.788699999999999</c:v>
                </c:pt>
                <c:pt idx="11">
                  <c:v>58.694699999999997</c:v>
                </c:pt>
                <c:pt idx="12">
                  <c:v>58.862699999999997</c:v>
                </c:pt>
                <c:pt idx="13">
                  <c:v>59.053699999999999</c:v>
                </c:pt>
                <c:pt idx="14">
                  <c:v>59.359699999999997</c:v>
                </c:pt>
                <c:pt idx="15">
                  <c:v>59.621699999999997</c:v>
                </c:pt>
                <c:pt idx="16">
                  <c:v>59.489699999999999</c:v>
                </c:pt>
                <c:pt idx="17">
                  <c:v>59.423699999999997</c:v>
                </c:pt>
                <c:pt idx="18">
                  <c:v>60.715699999999998</c:v>
                </c:pt>
                <c:pt idx="19">
                  <c:v>60.561700000000002</c:v>
                </c:pt>
                <c:pt idx="20">
                  <c:v>60.398699999999998</c:v>
                </c:pt>
                <c:pt idx="21">
                  <c:v>59.1327</c:v>
                </c:pt>
                <c:pt idx="22">
                  <c:v>59.015699999999995</c:v>
                </c:pt>
                <c:pt idx="23">
                  <c:v>58.983699999999999</c:v>
                </c:pt>
                <c:pt idx="24">
                  <c:v>58.976699999999994</c:v>
                </c:pt>
                <c:pt idx="25">
                  <c:v>59.195700000000002</c:v>
                </c:pt>
                <c:pt idx="26">
                  <c:v>59.265699999999995</c:v>
                </c:pt>
                <c:pt idx="27">
                  <c:v>59.238699999999994</c:v>
                </c:pt>
                <c:pt idx="28">
                  <c:v>59.170699999999997</c:v>
                </c:pt>
                <c:pt idx="29">
                  <c:v>59.264699999999998</c:v>
                </c:pt>
                <c:pt idx="30">
                  <c:v>59.003699999999995</c:v>
                </c:pt>
                <c:pt idx="31">
                  <c:v>59.343699999999998</c:v>
                </c:pt>
                <c:pt idx="32">
                  <c:v>59.203699999999998</c:v>
                </c:pt>
                <c:pt idx="33">
                  <c:v>59.282699999999998</c:v>
                </c:pt>
                <c:pt idx="34">
                  <c:v>59.3307</c:v>
                </c:pt>
                <c:pt idx="35">
                  <c:v>59.474699999999999</c:v>
                </c:pt>
                <c:pt idx="36">
                  <c:v>59.1907</c:v>
                </c:pt>
                <c:pt idx="37">
                  <c:v>60.195700000000002</c:v>
                </c:pt>
                <c:pt idx="38">
                  <c:v>59.471699999999998</c:v>
                </c:pt>
                <c:pt idx="39">
                  <c:v>60.892699999999998</c:v>
                </c:pt>
                <c:pt idx="40">
                  <c:v>59.680700000000002</c:v>
                </c:pt>
                <c:pt idx="41">
                  <c:v>60.050699999999999</c:v>
                </c:pt>
                <c:pt idx="42">
                  <c:v>65.355699999999999</c:v>
                </c:pt>
                <c:pt idx="43">
                  <c:v>65.033699999999996</c:v>
                </c:pt>
                <c:pt idx="44">
                  <c:v>62.785699999999999</c:v>
                </c:pt>
                <c:pt idx="45">
                  <c:v>60.918700000000001</c:v>
                </c:pt>
                <c:pt idx="46">
                  <c:v>61.530699999999996</c:v>
                </c:pt>
                <c:pt idx="47">
                  <c:v>61.082700000000003</c:v>
                </c:pt>
                <c:pt idx="48">
                  <c:v>61.495699999999999</c:v>
                </c:pt>
                <c:pt idx="49">
                  <c:v>60.317700000000002</c:v>
                </c:pt>
                <c:pt idx="50">
                  <c:v>60.000699999999995</c:v>
                </c:pt>
                <c:pt idx="51">
                  <c:v>59.965699999999998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'2017年・全体グラフ'!$L$2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'2017年・全体グラフ'!$L$3:$L$55</c:f>
              <c:numCache>
                <c:formatCode>General</c:formatCode>
                <c:ptCount val="53"/>
                <c:pt idx="0">
                  <c:v>57.826800000000006</c:v>
                </c:pt>
                <c:pt idx="1">
                  <c:v>57.937800000000003</c:v>
                </c:pt>
                <c:pt idx="2">
                  <c:v>57.382800000000003</c:v>
                </c:pt>
                <c:pt idx="3">
                  <c:v>57.4238</c:v>
                </c:pt>
                <c:pt idx="4">
                  <c:v>57.375799999999998</c:v>
                </c:pt>
                <c:pt idx="5">
                  <c:v>57.232800000000005</c:v>
                </c:pt>
                <c:pt idx="6">
                  <c:v>57.278800000000004</c:v>
                </c:pt>
                <c:pt idx="7">
                  <c:v>58.134799999999998</c:v>
                </c:pt>
                <c:pt idx="8">
                  <c:v>57.241800000000005</c:v>
                </c:pt>
                <c:pt idx="9">
                  <c:v>57.464800000000004</c:v>
                </c:pt>
                <c:pt idx="10">
                  <c:v>57.3078</c:v>
                </c:pt>
                <c:pt idx="11">
                  <c:v>57.654800000000002</c:v>
                </c:pt>
                <c:pt idx="12">
                  <c:v>57.253799999999998</c:v>
                </c:pt>
                <c:pt idx="13">
                  <c:v>57.208800000000004</c:v>
                </c:pt>
                <c:pt idx="14">
                  <c:v>57.311800000000005</c:v>
                </c:pt>
                <c:pt idx="15">
                  <c:v>57.7348</c:v>
                </c:pt>
                <c:pt idx="16">
                  <c:v>57.291800000000002</c:v>
                </c:pt>
                <c:pt idx="17">
                  <c:v>57.468800000000002</c:v>
                </c:pt>
                <c:pt idx="18">
                  <c:v>57.721800000000002</c:v>
                </c:pt>
                <c:pt idx="19">
                  <c:v>57.637799999999999</c:v>
                </c:pt>
                <c:pt idx="20">
                  <c:v>57.766800000000003</c:v>
                </c:pt>
                <c:pt idx="21">
                  <c:v>57.363800000000005</c:v>
                </c:pt>
                <c:pt idx="22">
                  <c:v>57.273800000000001</c:v>
                </c:pt>
                <c:pt idx="23">
                  <c:v>57.211800000000004</c:v>
                </c:pt>
                <c:pt idx="24">
                  <c:v>57.279800000000002</c:v>
                </c:pt>
                <c:pt idx="25">
                  <c:v>57.238800000000005</c:v>
                </c:pt>
                <c:pt idx="26">
                  <c:v>57.317800000000005</c:v>
                </c:pt>
                <c:pt idx="27">
                  <c:v>57.270800000000001</c:v>
                </c:pt>
                <c:pt idx="28">
                  <c:v>57.297800000000002</c:v>
                </c:pt>
                <c:pt idx="29">
                  <c:v>57.220800000000004</c:v>
                </c:pt>
                <c:pt idx="30">
                  <c:v>57.248800000000003</c:v>
                </c:pt>
                <c:pt idx="31">
                  <c:v>57.337800000000001</c:v>
                </c:pt>
                <c:pt idx="32">
                  <c:v>57.216800000000006</c:v>
                </c:pt>
                <c:pt idx="33">
                  <c:v>57.394800000000004</c:v>
                </c:pt>
                <c:pt idx="34">
                  <c:v>57.267800000000001</c:v>
                </c:pt>
                <c:pt idx="35">
                  <c:v>57.226800000000004</c:v>
                </c:pt>
                <c:pt idx="36">
                  <c:v>57.257800000000003</c:v>
                </c:pt>
                <c:pt idx="37">
                  <c:v>57.419800000000002</c:v>
                </c:pt>
                <c:pt idx="38">
                  <c:v>57.267800000000001</c:v>
                </c:pt>
                <c:pt idx="39">
                  <c:v>57.741800000000005</c:v>
                </c:pt>
                <c:pt idx="40">
                  <c:v>57.449800000000003</c:v>
                </c:pt>
                <c:pt idx="41">
                  <c:v>57.527799999999999</c:v>
                </c:pt>
                <c:pt idx="42">
                  <c:v>57.589800000000004</c:v>
                </c:pt>
                <c:pt idx="43">
                  <c:v>59.644800000000004</c:v>
                </c:pt>
                <c:pt idx="44">
                  <c:v>58.934800000000003</c:v>
                </c:pt>
                <c:pt idx="45">
                  <c:v>58.229800000000004</c:v>
                </c:pt>
                <c:pt idx="46">
                  <c:v>58.3748</c:v>
                </c:pt>
                <c:pt idx="47">
                  <c:v>58.183800000000005</c:v>
                </c:pt>
                <c:pt idx="48">
                  <c:v>58.321800000000003</c:v>
                </c:pt>
                <c:pt idx="49">
                  <c:v>57.881799999999998</c:v>
                </c:pt>
                <c:pt idx="50">
                  <c:v>57.694800000000001</c:v>
                </c:pt>
                <c:pt idx="51">
                  <c:v>57.745800000000003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'2017年・全体グラフ'!$M$2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'2017年・全体グラフ'!$M$3:$M$55</c:f>
              <c:numCache>
                <c:formatCode>General</c:formatCode>
                <c:ptCount val="53"/>
                <c:pt idx="0">
                  <c:v>54.257300000000001</c:v>
                </c:pt>
                <c:pt idx="1">
                  <c:v>54.445300000000003</c:v>
                </c:pt>
                <c:pt idx="2">
                  <c:v>54.150300000000001</c:v>
                </c:pt>
                <c:pt idx="3">
                  <c:v>54.265300000000003</c:v>
                </c:pt>
                <c:pt idx="4">
                  <c:v>54.127300000000005</c:v>
                </c:pt>
                <c:pt idx="5">
                  <c:v>54.165300000000002</c:v>
                </c:pt>
                <c:pt idx="6">
                  <c:v>54.029300000000006</c:v>
                </c:pt>
                <c:pt idx="7">
                  <c:v>54.343300000000006</c:v>
                </c:pt>
                <c:pt idx="8">
                  <c:v>53.961300000000008</c:v>
                </c:pt>
                <c:pt idx="9">
                  <c:v>53.812300000000008</c:v>
                </c:pt>
                <c:pt idx="10">
                  <c:v>53.955300000000008</c:v>
                </c:pt>
                <c:pt idx="11">
                  <c:v>54.280300000000004</c:v>
                </c:pt>
                <c:pt idx="12">
                  <c:v>53.909300000000002</c:v>
                </c:pt>
                <c:pt idx="13">
                  <c:v>54.047300000000007</c:v>
                </c:pt>
                <c:pt idx="14">
                  <c:v>53.937300000000008</c:v>
                </c:pt>
                <c:pt idx="15">
                  <c:v>54.104300000000009</c:v>
                </c:pt>
                <c:pt idx="16">
                  <c:v>54.202300000000008</c:v>
                </c:pt>
                <c:pt idx="17">
                  <c:v>54.189300000000003</c:v>
                </c:pt>
                <c:pt idx="18">
                  <c:v>54.259300000000003</c:v>
                </c:pt>
                <c:pt idx="19">
                  <c:v>54.281300000000002</c:v>
                </c:pt>
                <c:pt idx="20">
                  <c:v>54.518300000000004</c:v>
                </c:pt>
                <c:pt idx="21">
                  <c:v>54.070300000000003</c:v>
                </c:pt>
                <c:pt idx="22">
                  <c:v>54.00030000000001</c:v>
                </c:pt>
                <c:pt idx="23">
                  <c:v>53.955300000000008</c:v>
                </c:pt>
                <c:pt idx="24">
                  <c:v>53.939300000000003</c:v>
                </c:pt>
                <c:pt idx="25">
                  <c:v>54.046300000000002</c:v>
                </c:pt>
                <c:pt idx="26">
                  <c:v>53.935300000000005</c:v>
                </c:pt>
                <c:pt idx="27">
                  <c:v>53.908300000000004</c:v>
                </c:pt>
                <c:pt idx="28">
                  <c:v>53.895300000000006</c:v>
                </c:pt>
                <c:pt idx="29">
                  <c:v>53.807300000000005</c:v>
                </c:pt>
                <c:pt idx="30">
                  <c:v>53.879300000000001</c:v>
                </c:pt>
                <c:pt idx="31">
                  <c:v>53.9923</c:v>
                </c:pt>
                <c:pt idx="32">
                  <c:v>53.87230000000001</c:v>
                </c:pt>
                <c:pt idx="33">
                  <c:v>53.975300000000004</c:v>
                </c:pt>
                <c:pt idx="34">
                  <c:v>53.874300000000005</c:v>
                </c:pt>
                <c:pt idx="35">
                  <c:v>54.11630000000001</c:v>
                </c:pt>
                <c:pt idx="36">
                  <c:v>53.87230000000001</c:v>
                </c:pt>
                <c:pt idx="37">
                  <c:v>53.894300000000001</c:v>
                </c:pt>
                <c:pt idx="38">
                  <c:v>53.887300000000003</c:v>
                </c:pt>
                <c:pt idx="39">
                  <c:v>53.969300000000004</c:v>
                </c:pt>
                <c:pt idx="40">
                  <c:v>54.262300000000003</c:v>
                </c:pt>
                <c:pt idx="41">
                  <c:v>54.350300000000004</c:v>
                </c:pt>
                <c:pt idx="42">
                  <c:v>54.627300000000005</c:v>
                </c:pt>
                <c:pt idx="43">
                  <c:v>54.965300000000006</c:v>
                </c:pt>
                <c:pt idx="44">
                  <c:v>54.957300000000004</c:v>
                </c:pt>
                <c:pt idx="45">
                  <c:v>54.779300000000006</c:v>
                </c:pt>
                <c:pt idx="46">
                  <c:v>54.557300000000005</c:v>
                </c:pt>
                <c:pt idx="47">
                  <c:v>54.529300000000006</c:v>
                </c:pt>
                <c:pt idx="48">
                  <c:v>54.62230000000001</c:v>
                </c:pt>
                <c:pt idx="49">
                  <c:v>54.457300000000004</c:v>
                </c:pt>
                <c:pt idx="50">
                  <c:v>54.302300000000002</c:v>
                </c:pt>
                <c:pt idx="51">
                  <c:v>54.251300000000001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'2017年・全体グラフ'!$N$2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'2017年・全体グラフ'!$N$3:$N$55</c:f>
              <c:numCache>
                <c:formatCode>General</c:formatCode>
                <c:ptCount val="53"/>
                <c:pt idx="0">
                  <c:v>52.838899999999995</c:v>
                </c:pt>
                <c:pt idx="1">
                  <c:v>52.95989999999999</c:v>
                </c:pt>
                <c:pt idx="2">
                  <c:v>52.764899999999997</c:v>
                </c:pt>
                <c:pt idx="3">
                  <c:v>52.45689999999999</c:v>
                </c:pt>
                <c:pt idx="4">
                  <c:v>52.748899999999992</c:v>
                </c:pt>
                <c:pt idx="5">
                  <c:v>52.757899999999992</c:v>
                </c:pt>
                <c:pt idx="6">
                  <c:v>52.644899999999993</c:v>
                </c:pt>
                <c:pt idx="7">
                  <c:v>52.788899999999998</c:v>
                </c:pt>
                <c:pt idx="8">
                  <c:v>52.591899999999995</c:v>
                </c:pt>
                <c:pt idx="9">
                  <c:v>52.770899999999997</c:v>
                </c:pt>
                <c:pt idx="10">
                  <c:v>52.615899999999996</c:v>
                </c:pt>
                <c:pt idx="11">
                  <c:v>52.879899999999992</c:v>
                </c:pt>
                <c:pt idx="12">
                  <c:v>52.571899999999992</c:v>
                </c:pt>
                <c:pt idx="13">
                  <c:v>52.519899999999993</c:v>
                </c:pt>
                <c:pt idx="14">
                  <c:v>52.613899999999994</c:v>
                </c:pt>
                <c:pt idx="15">
                  <c:v>52.460899999999995</c:v>
                </c:pt>
                <c:pt idx="16">
                  <c:v>52.679899999999989</c:v>
                </c:pt>
                <c:pt idx="17">
                  <c:v>53.057899999999989</c:v>
                </c:pt>
                <c:pt idx="18">
                  <c:v>52.757899999999992</c:v>
                </c:pt>
                <c:pt idx="19">
                  <c:v>52.868899999999996</c:v>
                </c:pt>
                <c:pt idx="20">
                  <c:v>52.661899999999989</c:v>
                </c:pt>
                <c:pt idx="21">
                  <c:v>52.660899999999998</c:v>
                </c:pt>
                <c:pt idx="22">
                  <c:v>52.579899999999995</c:v>
                </c:pt>
                <c:pt idx="23">
                  <c:v>52.660899999999998</c:v>
                </c:pt>
                <c:pt idx="24">
                  <c:v>52.552899999999994</c:v>
                </c:pt>
                <c:pt idx="25">
                  <c:v>52.690899999999992</c:v>
                </c:pt>
                <c:pt idx="26">
                  <c:v>52.571899999999992</c:v>
                </c:pt>
                <c:pt idx="27">
                  <c:v>52.539899999999989</c:v>
                </c:pt>
                <c:pt idx="28">
                  <c:v>52.556899999999992</c:v>
                </c:pt>
                <c:pt idx="29">
                  <c:v>50.408899999999988</c:v>
                </c:pt>
                <c:pt idx="30">
                  <c:v>52.489899999999992</c:v>
                </c:pt>
                <c:pt idx="31">
                  <c:v>52.833899999999993</c:v>
                </c:pt>
                <c:pt idx="32">
                  <c:v>52.497899999999994</c:v>
                </c:pt>
                <c:pt idx="33">
                  <c:v>52.659899999999993</c:v>
                </c:pt>
                <c:pt idx="34">
                  <c:v>52.502899999999997</c:v>
                </c:pt>
                <c:pt idx="35">
                  <c:v>52.619899999999994</c:v>
                </c:pt>
                <c:pt idx="36">
                  <c:v>52.527899999999988</c:v>
                </c:pt>
                <c:pt idx="37">
                  <c:v>52.520899999999997</c:v>
                </c:pt>
                <c:pt idx="38">
                  <c:v>52.526899999999998</c:v>
                </c:pt>
                <c:pt idx="39">
                  <c:v>52.639899999999997</c:v>
                </c:pt>
                <c:pt idx="40">
                  <c:v>52.757899999999992</c:v>
                </c:pt>
                <c:pt idx="41">
                  <c:v>52.759899999999995</c:v>
                </c:pt>
                <c:pt idx="42">
                  <c:v>52.902899999999988</c:v>
                </c:pt>
                <c:pt idx="43">
                  <c:v>53.155899999999988</c:v>
                </c:pt>
                <c:pt idx="44">
                  <c:v>53.202899999999993</c:v>
                </c:pt>
                <c:pt idx="45">
                  <c:v>53.082899999999995</c:v>
                </c:pt>
                <c:pt idx="46">
                  <c:v>52.927899999999994</c:v>
                </c:pt>
                <c:pt idx="47">
                  <c:v>52.915899999999993</c:v>
                </c:pt>
                <c:pt idx="48">
                  <c:v>52.997899999999994</c:v>
                </c:pt>
                <c:pt idx="49">
                  <c:v>52.881899999999995</c:v>
                </c:pt>
                <c:pt idx="50">
                  <c:v>52.789899999999989</c:v>
                </c:pt>
                <c:pt idx="51">
                  <c:v>52.811899999999994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'2017年・全体グラフ'!$O$2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'2017年・全体グラフ'!$O$3:$O$55</c:f>
              <c:numCache>
                <c:formatCode>General</c:formatCode>
                <c:ptCount val="53"/>
                <c:pt idx="0">
                  <c:v>51.369200000000006</c:v>
                </c:pt>
                <c:pt idx="1">
                  <c:v>51.359200000000001</c:v>
                </c:pt>
                <c:pt idx="2">
                  <c:v>51.275199999999998</c:v>
                </c:pt>
                <c:pt idx="3">
                  <c:v>51.419200000000004</c:v>
                </c:pt>
                <c:pt idx="4">
                  <c:v>51.194200000000002</c:v>
                </c:pt>
                <c:pt idx="5">
                  <c:v>51.3172</c:v>
                </c:pt>
                <c:pt idx="6">
                  <c:v>51.107200000000006</c:v>
                </c:pt>
                <c:pt idx="7">
                  <c:v>51.282200000000003</c:v>
                </c:pt>
                <c:pt idx="8">
                  <c:v>51.053200000000004</c:v>
                </c:pt>
                <c:pt idx="9">
                  <c:v>51.130200000000002</c:v>
                </c:pt>
                <c:pt idx="10">
                  <c:v>51.087200000000003</c:v>
                </c:pt>
                <c:pt idx="11">
                  <c:v>51.259200000000007</c:v>
                </c:pt>
                <c:pt idx="12">
                  <c:v>51.0642</c:v>
                </c:pt>
                <c:pt idx="13">
                  <c:v>51.426200000000001</c:v>
                </c:pt>
                <c:pt idx="14">
                  <c:v>51.121200000000002</c:v>
                </c:pt>
                <c:pt idx="15">
                  <c:v>51.364200000000004</c:v>
                </c:pt>
                <c:pt idx="16">
                  <c:v>51.138199999999998</c:v>
                </c:pt>
                <c:pt idx="17">
                  <c:v>51.372200000000007</c:v>
                </c:pt>
                <c:pt idx="18">
                  <c:v>51.165199999999999</c:v>
                </c:pt>
                <c:pt idx="19">
                  <c:v>51.147199999999998</c:v>
                </c:pt>
                <c:pt idx="20">
                  <c:v>51.222200000000001</c:v>
                </c:pt>
                <c:pt idx="21">
                  <c:v>51.123200000000004</c:v>
                </c:pt>
                <c:pt idx="22">
                  <c:v>51.054200000000002</c:v>
                </c:pt>
                <c:pt idx="23">
                  <c:v>51.209200000000003</c:v>
                </c:pt>
                <c:pt idx="24">
                  <c:v>51.065200000000004</c:v>
                </c:pt>
                <c:pt idx="25">
                  <c:v>51.232200000000006</c:v>
                </c:pt>
                <c:pt idx="26">
                  <c:v>51.083200000000005</c:v>
                </c:pt>
                <c:pt idx="27">
                  <c:v>51.053200000000004</c:v>
                </c:pt>
                <c:pt idx="28">
                  <c:v>51.006200000000007</c:v>
                </c:pt>
                <c:pt idx="29">
                  <c:v>50.925200000000004</c:v>
                </c:pt>
                <c:pt idx="30">
                  <c:v>51.009200000000007</c:v>
                </c:pt>
                <c:pt idx="31">
                  <c:v>51.1952</c:v>
                </c:pt>
                <c:pt idx="32">
                  <c:v>51.036200000000001</c:v>
                </c:pt>
                <c:pt idx="33">
                  <c:v>51.344200000000001</c:v>
                </c:pt>
                <c:pt idx="34">
                  <c:v>51.027200000000008</c:v>
                </c:pt>
                <c:pt idx="35">
                  <c:v>51.342200000000005</c:v>
                </c:pt>
                <c:pt idx="36">
                  <c:v>51.155200000000008</c:v>
                </c:pt>
                <c:pt idx="37">
                  <c:v>51.072200000000002</c:v>
                </c:pt>
                <c:pt idx="38">
                  <c:v>51.105200000000004</c:v>
                </c:pt>
                <c:pt idx="39">
                  <c:v>51.172200000000004</c:v>
                </c:pt>
                <c:pt idx="40">
                  <c:v>51.1892</c:v>
                </c:pt>
                <c:pt idx="41">
                  <c:v>51.205200000000005</c:v>
                </c:pt>
                <c:pt idx="42">
                  <c:v>51.362200000000001</c:v>
                </c:pt>
                <c:pt idx="43">
                  <c:v>51.478200000000001</c:v>
                </c:pt>
                <c:pt idx="44">
                  <c:v>51.562200000000004</c:v>
                </c:pt>
                <c:pt idx="45">
                  <c:v>51.447200000000002</c:v>
                </c:pt>
                <c:pt idx="46">
                  <c:v>51.3322</c:v>
                </c:pt>
                <c:pt idx="47">
                  <c:v>51.376200000000004</c:v>
                </c:pt>
                <c:pt idx="48">
                  <c:v>51.407200000000003</c:v>
                </c:pt>
                <c:pt idx="49">
                  <c:v>51.3202</c:v>
                </c:pt>
                <c:pt idx="50">
                  <c:v>51.290199999999999</c:v>
                </c:pt>
                <c:pt idx="51">
                  <c:v>51.309200000000004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'2017年・全体グラフ'!$P$2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'2017年・全体グラフ'!$P$3:$P$55</c:f>
              <c:numCache>
                <c:formatCode>General</c:formatCode>
                <c:ptCount val="53"/>
                <c:pt idx="0">
                  <c:v>50.817999999999998</c:v>
                </c:pt>
                <c:pt idx="1">
                  <c:v>50.762</c:v>
                </c:pt>
                <c:pt idx="2">
                  <c:v>50.704999999999998</c:v>
                </c:pt>
                <c:pt idx="3">
                  <c:v>50.476999999999997</c:v>
                </c:pt>
                <c:pt idx="4">
                  <c:v>50.545000000000002</c:v>
                </c:pt>
                <c:pt idx="5">
                  <c:v>50.477999999999994</c:v>
                </c:pt>
                <c:pt idx="6">
                  <c:v>50.337999999999994</c:v>
                </c:pt>
                <c:pt idx="7">
                  <c:v>50.17</c:v>
                </c:pt>
                <c:pt idx="8">
                  <c:v>50.373999999999995</c:v>
                </c:pt>
                <c:pt idx="9">
                  <c:v>50.472999999999999</c:v>
                </c:pt>
                <c:pt idx="10">
                  <c:v>50.406999999999996</c:v>
                </c:pt>
                <c:pt idx="11">
                  <c:v>50.643999999999998</c:v>
                </c:pt>
                <c:pt idx="12">
                  <c:v>50.418999999999997</c:v>
                </c:pt>
                <c:pt idx="13">
                  <c:v>50.323999999999998</c:v>
                </c:pt>
                <c:pt idx="14">
                  <c:v>50.447999999999993</c:v>
                </c:pt>
                <c:pt idx="15">
                  <c:v>50.673000000000002</c:v>
                </c:pt>
                <c:pt idx="16">
                  <c:v>50.470999999999997</c:v>
                </c:pt>
                <c:pt idx="17">
                  <c:v>50.564999999999998</c:v>
                </c:pt>
                <c:pt idx="18">
                  <c:v>50.486999999999995</c:v>
                </c:pt>
                <c:pt idx="19">
                  <c:v>50.706000000000003</c:v>
                </c:pt>
                <c:pt idx="20">
                  <c:v>50.470999999999997</c:v>
                </c:pt>
                <c:pt idx="21">
                  <c:v>50.458999999999996</c:v>
                </c:pt>
                <c:pt idx="22">
                  <c:v>50.39</c:v>
                </c:pt>
                <c:pt idx="23">
                  <c:v>50.473999999999997</c:v>
                </c:pt>
                <c:pt idx="24">
                  <c:v>50.403999999999996</c:v>
                </c:pt>
                <c:pt idx="25">
                  <c:v>50.41</c:v>
                </c:pt>
                <c:pt idx="26">
                  <c:v>50.445999999999998</c:v>
                </c:pt>
                <c:pt idx="27">
                  <c:v>50.41</c:v>
                </c:pt>
                <c:pt idx="28">
                  <c:v>50.375</c:v>
                </c:pt>
                <c:pt idx="29">
                  <c:v>50.290999999999997</c:v>
                </c:pt>
                <c:pt idx="30">
                  <c:v>50.361999999999995</c:v>
                </c:pt>
                <c:pt idx="31">
                  <c:v>50.665999999999997</c:v>
                </c:pt>
                <c:pt idx="32">
                  <c:v>50.387999999999998</c:v>
                </c:pt>
                <c:pt idx="33">
                  <c:v>50.710999999999999</c:v>
                </c:pt>
                <c:pt idx="34">
                  <c:v>50.367999999999995</c:v>
                </c:pt>
                <c:pt idx="35">
                  <c:v>50.518999999999998</c:v>
                </c:pt>
                <c:pt idx="36">
                  <c:v>50.503</c:v>
                </c:pt>
                <c:pt idx="37">
                  <c:v>50.472999999999999</c:v>
                </c:pt>
                <c:pt idx="38">
                  <c:v>50.58</c:v>
                </c:pt>
                <c:pt idx="39">
                  <c:v>50.542999999999999</c:v>
                </c:pt>
                <c:pt idx="40">
                  <c:v>50.545000000000002</c:v>
                </c:pt>
                <c:pt idx="41">
                  <c:v>50.545000000000002</c:v>
                </c:pt>
                <c:pt idx="42">
                  <c:v>50.75</c:v>
                </c:pt>
                <c:pt idx="43">
                  <c:v>50.757999999999996</c:v>
                </c:pt>
                <c:pt idx="44">
                  <c:v>50.967999999999996</c:v>
                </c:pt>
                <c:pt idx="45">
                  <c:v>50.786000000000001</c:v>
                </c:pt>
                <c:pt idx="46">
                  <c:v>50.732999999999997</c:v>
                </c:pt>
                <c:pt idx="47">
                  <c:v>50.726999999999997</c:v>
                </c:pt>
                <c:pt idx="48">
                  <c:v>50.768000000000001</c:v>
                </c:pt>
                <c:pt idx="49">
                  <c:v>50.691000000000003</c:v>
                </c:pt>
                <c:pt idx="50">
                  <c:v>50.722999999999999</c:v>
                </c:pt>
                <c:pt idx="51">
                  <c:v>50.711999999999996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'2017年・全体グラフ'!$Q$2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'2017年・全体グラフ'!$Q$3:$Q$55</c:f>
              <c:numCache>
                <c:formatCode>General</c:formatCode>
                <c:ptCount val="53"/>
                <c:pt idx="0">
                  <c:v>50.791000000000011</c:v>
                </c:pt>
                <c:pt idx="1">
                  <c:v>50.975000000000009</c:v>
                </c:pt>
                <c:pt idx="2">
                  <c:v>50.675000000000011</c:v>
                </c:pt>
                <c:pt idx="3">
                  <c:v>50.798000000000002</c:v>
                </c:pt>
                <c:pt idx="4">
                  <c:v>50.50800000000001</c:v>
                </c:pt>
                <c:pt idx="5">
                  <c:v>50.436000000000007</c:v>
                </c:pt>
                <c:pt idx="6">
                  <c:v>50.39500000000001</c:v>
                </c:pt>
                <c:pt idx="7">
                  <c:v>50.277000000000008</c:v>
                </c:pt>
                <c:pt idx="8">
                  <c:v>50.328000000000003</c:v>
                </c:pt>
                <c:pt idx="9">
                  <c:v>50.512000000000008</c:v>
                </c:pt>
                <c:pt idx="10">
                  <c:v>50.373000000000005</c:v>
                </c:pt>
                <c:pt idx="11">
                  <c:v>50.588000000000008</c:v>
                </c:pt>
                <c:pt idx="12">
                  <c:v>50.354000000000006</c:v>
                </c:pt>
                <c:pt idx="13">
                  <c:v>50.177000000000007</c:v>
                </c:pt>
                <c:pt idx="14">
                  <c:v>50.452000000000005</c:v>
                </c:pt>
                <c:pt idx="15">
                  <c:v>50.527000000000008</c:v>
                </c:pt>
                <c:pt idx="16">
                  <c:v>50.443000000000012</c:v>
                </c:pt>
                <c:pt idx="17">
                  <c:v>51.081000000000003</c:v>
                </c:pt>
                <c:pt idx="18">
                  <c:v>50.455000000000005</c:v>
                </c:pt>
                <c:pt idx="19">
                  <c:v>50.579000000000008</c:v>
                </c:pt>
                <c:pt idx="20">
                  <c:v>50.470000000000006</c:v>
                </c:pt>
                <c:pt idx="21">
                  <c:v>50.430000000000007</c:v>
                </c:pt>
                <c:pt idx="22">
                  <c:v>50.360000000000007</c:v>
                </c:pt>
                <c:pt idx="23">
                  <c:v>50.444000000000003</c:v>
                </c:pt>
                <c:pt idx="24">
                  <c:v>50.38300000000001</c:v>
                </c:pt>
                <c:pt idx="25">
                  <c:v>50.574000000000005</c:v>
                </c:pt>
                <c:pt idx="26">
                  <c:v>50.406000000000006</c:v>
                </c:pt>
                <c:pt idx="27">
                  <c:v>50.369000000000007</c:v>
                </c:pt>
                <c:pt idx="28">
                  <c:v>50.328000000000003</c:v>
                </c:pt>
                <c:pt idx="29">
                  <c:v>50.27300000000001</c:v>
                </c:pt>
                <c:pt idx="30">
                  <c:v>50.324000000000005</c:v>
                </c:pt>
                <c:pt idx="31">
                  <c:v>50.676000000000002</c:v>
                </c:pt>
                <c:pt idx="32">
                  <c:v>50.368000000000009</c:v>
                </c:pt>
                <c:pt idx="33">
                  <c:v>50.492000000000004</c:v>
                </c:pt>
                <c:pt idx="34">
                  <c:v>50.361000000000004</c:v>
                </c:pt>
                <c:pt idx="35">
                  <c:v>50.609000000000009</c:v>
                </c:pt>
                <c:pt idx="36">
                  <c:v>50.665000000000006</c:v>
                </c:pt>
                <c:pt idx="37">
                  <c:v>50.443000000000012</c:v>
                </c:pt>
                <c:pt idx="38">
                  <c:v>50.561000000000007</c:v>
                </c:pt>
                <c:pt idx="39">
                  <c:v>50.503000000000007</c:v>
                </c:pt>
                <c:pt idx="40">
                  <c:v>50.513000000000005</c:v>
                </c:pt>
                <c:pt idx="41">
                  <c:v>50.512000000000008</c:v>
                </c:pt>
                <c:pt idx="42">
                  <c:v>50.753000000000007</c:v>
                </c:pt>
                <c:pt idx="43">
                  <c:v>50.731000000000009</c:v>
                </c:pt>
                <c:pt idx="44">
                  <c:v>50.943000000000012</c:v>
                </c:pt>
                <c:pt idx="45">
                  <c:v>50.718000000000004</c:v>
                </c:pt>
                <c:pt idx="46">
                  <c:v>50.673000000000002</c:v>
                </c:pt>
                <c:pt idx="47">
                  <c:v>50.691000000000003</c:v>
                </c:pt>
                <c:pt idx="48">
                  <c:v>50.733000000000004</c:v>
                </c:pt>
                <c:pt idx="49">
                  <c:v>50.653000000000006</c:v>
                </c:pt>
                <c:pt idx="50">
                  <c:v>50.695000000000007</c:v>
                </c:pt>
                <c:pt idx="51">
                  <c:v>50.683000000000007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'2017年・全体グラフ'!$R$2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'2017年・全体グラフ'!$R$3:$R$55</c:f>
              <c:numCache>
                <c:formatCode>General</c:formatCode>
                <c:ptCount val="53"/>
                <c:pt idx="0">
                  <c:v>51.256</c:v>
                </c:pt>
                <c:pt idx="1">
                  <c:v>51.284999999999997</c:v>
                </c:pt>
                <c:pt idx="2">
                  <c:v>51.28</c:v>
                </c:pt>
                <c:pt idx="3">
                  <c:v>51.117999999999995</c:v>
                </c:pt>
                <c:pt idx="4">
                  <c:v>51.132999999999996</c:v>
                </c:pt>
                <c:pt idx="5">
                  <c:v>50.905000000000001</c:v>
                </c:pt>
                <c:pt idx="6">
                  <c:v>50.786000000000001</c:v>
                </c:pt>
                <c:pt idx="7">
                  <c:v>50.614999999999995</c:v>
                </c:pt>
                <c:pt idx="8">
                  <c:v>50.722999999999999</c:v>
                </c:pt>
                <c:pt idx="9">
                  <c:v>50.960999999999999</c:v>
                </c:pt>
                <c:pt idx="10">
                  <c:v>50.703999999999994</c:v>
                </c:pt>
                <c:pt idx="11">
                  <c:v>50.926000000000002</c:v>
                </c:pt>
                <c:pt idx="12">
                  <c:v>50.732999999999997</c:v>
                </c:pt>
                <c:pt idx="13">
                  <c:v>50.809999999999995</c:v>
                </c:pt>
                <c:pt idx="14">
                  <c:v>50.777999999999992</c:v>
                </c:pt>
                <c:pt idx="15">
                  <c:v>50.816999999999993</c:v>
                </c:pt>
                <c:pt idx="16">
                  <c:v>50.822999999999993</c:v>
                </c:pt>
                <c:pt idx="17">
                  <c:v>51.161000000000001</c:v>
                </c:pt>
                <c:pt idx="18">
                  <c:v>50.837999999999994</c:v>
                </c:pt>
                <c:pt idx="19">
                  <c:v>50.878</c:v>
                </c:pt>
                <c:pt idx="20">
                  <c:v>50.812999999999995</c:v>
                </c:pt>
                <c:pt idx="21">
                  <c:v>50.819999999999993</c:v>
                </c:pt>
                <c:pt idx="22">
                  <c:v>50.744</c:v>
                </c:pt>
                <c:pt idx="23">
                  <c:v>50.614999999999995</c:v>
                </c:pt>
                <c:pt idx="24">
                  <c:v>50.753</c:v>
                </c:pt>
                <c:pt idx="25">
                  <c:v>50.890999999999998</c:v>
                </c:pt>
                <c:pt idx="26">
                  <c:v>50.790999999999997</c:v>
                </c:pt>
                <c:pt idx="27">
                  <c:v>50.754999999999995</c:v>
                </c:pt>
                <c:pt idx="28">
                  <c:v>50.790999999999997</c:v>
                </c:pt>
                <c:pt idx="29">
                  <c:v>50.805999999999997</c:v>
                </c:pt>
                <c:pt idx="30">
                  <c:v>50.775999999999996</c:v>
                </c:pt>
                <c:pt idx="31">
                  <c:v>50.860999999999997</c:v>
                </c:pt>
                <c:pt idx="32">
                  <c:v>50.792000000000002</c:v>
                </c:pt>
                <c:pt idx="33">
                  <c:v>50.872</c:v>
                </c:pt>
                <c:pt idx="34">
                  <c:v>50.73</c:v>
                </c:pt>
                <c:pt idx="35">
                  <c:v>50.991</c:v>
                </c:pt>
                <c:pt idx="36">
                  <c:v>51.052999999999997</c:v>
                </c:pt>
                <c:pt idx="37">
                  <c:v>50.807999999999993</c:v>
                </c:pt>
                <c:pt idx="38">
                  <c:v>50.772999999999996</c:v>
                </c:pt>
                <c:pt idx="39">
                  <c:v>50.878</c:v>
                </c:pt>
                <c:pt idx="40">
                  <c:v>50.864999999999995</c:v>
                </c:pt>
                <c:pt idx="41">
                  <c:v>50.903999999999996</c:v>
                </c:pt>
                <c:pt idx="42">
                  <c:v>51.092999999999996</c:v>
                </c:pt>
                <c:pt idx="43">
                  <c:v>51.125999999999998</c:v>
                </c:pt>
                <c:pt idx="44">
                  <c:v>51.327999999999996</c:v>
                </c:pt>
                <c:pt idx="45">
                  <c:v>51.099999999999994</c:v>
                </c:pt>
                <c:pt idx="46">
                  <c:v>51.087999999999994</c:v>
                </c:pt>
                <c:pt idx="47">
                  <c:v>51.087999999999994</c:v>
                </c:pt>
                <c:pt idx="48">
                  <c:v>51.113</c:v>
                </c:pt>
                <c:pt idx="49">
                  <c:v>51.064999999999998</c:v>
                </c:pt>
                <c:pt idx="50">
                  <c:v>51.102999999999994</c:v>
                </c:pt>
                <c:pt idx="51">
                  <c:v>51.120999999999995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'2017年・全体グラフ'!$S$2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'2017年・全体グラフ'!$S$3:$S$55</c:f>
              <c:numCache>
                <c:formatCode>General</c:formatCode>
                <c:ptCount val="53"/>
                <c:pt idx="0">
                  <c:v>67.204999999999998</c:v>
                </c:pt>
                <c:pt idx="1">
                  <c:v>67.287000000000006</c:v>
                </c:pt>
                <c:pt idx="2">
                  <c:v>67.246000000000009</c:v>
                </c:pt>
                <c:pt idx="3">
                  <c:v>67.17</c:v>
                </c:pt>
                <c:pt idx="4">
                  <c:v>67.150999999999996</c:v>
                </c:pt>
                <c:pt idx="5">
                  <c:v>67.016999999999996</c:v>
                </c:pt>
                <c:pt idx="6">
                  <c:v>66.908999999999992</c:v>
                </c:pt>
                <c:pt idx="7">
                  <c:v>67.025999999999996</c:v>
                </c:pt>
                <c:pt idx="8">
                  <c:v>67.081999999999994</c:v>
                </c:pt>
                <c:pt idx="9">
                  <c:v>67.087999999999994</c:v>
                </c:pt>
                <c:pt idx="10">
                  <c:v>66.908999999999992</c:v>
                </c:pt>
                <c:pt idx="11">
                  <c:v>67.295000000000002</c:v>
                </c:pt>
                <c:pt idx="12">
                  <c:v>67.131</c:v>
                </c:pt>
                <c:pt idx="13">
                  <c:v>67.087000000000003</c:v>
                </c:pt>
                <c:pt idx="14">
                  <c:v>67.140999999999991</c:v>
                </c:pt>
                <c:pt idx="15">
                  <c:v>67.087000000000003</c:v>
                </c:pt>
                <c:pt idx="16">
                  <c:v>66.873999999999995</c:v>
                </c:pt>
                <c:pt idx="17">
                  <c:v>67.009</c:v>
                </c:pt>
                <c:pt idx="18">
                  <c:v>66.896000000000001</c:v>
                </c:pt>
                <c:pt idx="19">
                  <c:v>67.058999999999997</c:v>
                </c:pt>
                <c:pt idx="20">
                  <c:v>67.031000000000006</c:v>
                </c:pt>
                <c:pt idx="21">
                  <c:v>67.049000000000007</c:v>
                </c:pt>
                <c:pt idx="22">
                  <c:v>67.066000000000003</c:v>
                </c:pt>
                <c:pt idx="23">
                  <c:v>67.087000000000003</c:v>
                </c:pt>
                <c:pt idx="24">
                  <c:v>67.109000000000009</c:v>
                </c:pt>
                <c:pt idx="25">
                  <c:v>67.192000000000007</c:v>
                </c:pt>
                <c:pt idx="26">
                  <c:v>67.105999999999995</c:v>
                </c:pt>
                <c:pt idx="27">
                  <c:v>67.081999999999994</c:v>
                </c:pt>
                <c:pt idx="28">
                  <c:v>67.036000000000001</c:v>
                </c:pt>
                <c:pt idx="29">
                  <c:v>67.122</c:v>
                </c:pt>
                <c:pt idx="30">
                  <c:v>67.138000000000005</c:v>
                </c:pt>
                <c:pt idx="31">
                  <c:v>67.343999999999994</c:v>
                </c:pt>
                <c:pt idx="32">
                  <c:v>66.722999999999999</c:v>
                </c:pt>
                <c:pt idx="33">
                  <c:v>66.938000000000002</c:v>
                </c:pt>
                <c:pt idx="34">
                  <c:v>66.700999999999993</c:v>
                </c:pt>
                <c:pt idx="35">
                  <c:v>66.902000000000001</c:v>
                </c:pt>
                <c:pt idx="36">
                  <c:v>66.793999999999997</c:v>
                </c:pt>
                <c:pt idx="37">
                  <c:v>66.748999999999995</c:v>
                </c:pt>
                <c:pt idx="38">
                  <c:v>66.795999999999992</c:v>
                </c:pt>
                <c:pt idx="39">
                  <c:v>66.805999999999997</c:v>
                </c:pt>
                <c:pt idx="40">
                  <c:v>66.799000000000007</c:v>
                </c:pt>
                <c:pt idx="41">
                  <c:v>66.932000000000002</c:v>
                </c:pt>
                <c:pt idx="42">
                  <c:v>67.013000000000005</c:v>
                </c:pt>
                <c:pt idx="43">
                  <c:v>67.174000000000007</c:v>
                </c:pt>
                <c:pt idx="44">
                  <c:v>67.289000000000001</c:v>
                </c:pt>
                <c:pt idx="45">
                  <c:v>67.248999999999995</c:v>
                </c:pt>
                <c:pt idx="46">
                  <c:v>67.244</c:v>
                </c:pt>
                <c:pt idx="47">
                  <c:v>67.253</c:v>
                </c:pt>
                <c:pt idx="48">
                  <c:v>67.329000000000008</c:v>
                </c:pt>
                <c:pt idx="49">
                  <c:v>67.284999999999997</c:v>
                </c:pt>
                <c:pt idx="50">
                  <c:v>67.228999999999999</c:v>
                </c:pt>
                <c:pt idx="51">
                  <c:v>67.283999999999992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'2017年・全体グラフ'!$T$2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'2017年・全体グラフ'!$T$3:$T$55</c:f>
              <c:numCache>
                <c:formatCode>General</c:formatCode>
                <c:ptCount val="53"/>
                <c:pt idx="0">
                  <c:v>62.018000000000001</c:v>
                </c:pt>
                <c:pt idx="1">
                  <c:v>62.186999999999998</c:v>
                </c:pt>
                <c:pt idx="2">
                  <c:v>62.076999999999998</c:v>
                </c:pt>
                <c:pt idx="3">
                  <c:v>62.107999999999997</c:v>
                </c:pt>
                <c:pt idx="4">
                  <c:v>62.113</c:v>
                </c:pt>
                <c:pt idx="5">
                  <c:v>62.265000000000001</c:v>
                </c:pt>
                <c:pt idx="6">
                  <c:v>61.732999999999997</c:v>
                </c:pt>
                <c:pt idx="7">
                  <c:v>61.595999999999997</c:v>
                </c:pt>
                <c:pt idx="8">
                  <c:v>61.628</c:v>
                </c:pt>
                <c:pt idx="9">
                  <c:v>61.833999999999996</c:v>
                </c:pt>
                <c:pt idx="10">
                  <c:v>61.604999999999997</c:v>
                </c:pt>
                <c:pt idx="11">
                  <c:v>61.844999999999999</c:v>
                </c:pt>
                <c:pt idx="12">
                  <c:v>61.628999999999991</c:v>
                </c:pt>
                <c:pt idx="13">
                  <c:v>61.806999999999995</c:v>
                </c:pt>
                <c:pt idx="14">
                  <c:v>61.759999999999991</c:v>
                </c:pt>
                <c:pt idx="15">
                  <c:v>61.876999999999995</c:v>
                </c:pt>
                <c:pt idx="16">
                  <c:v>61.637999999999991</c:v>
                </c:pt>
                <c:pt idx="17">
                  <c:v>61.804999999999993</c:v>
                </c:pt>
                <c:pt idx="18">
                  <c:v>61.698999999999998</c:v>
                </c:pt>
                <c:pt idx="19">
                  <c:v>61.776999999999994</c:v>
                </c:pt>
                <c:pt idx="20">
                  <c:v>61.708999999999996</c:v>
                </c:pt>
                <c:pt idx="21">
                  <c:v>61.678999999999995</c:v>
                </c:pt>
                <c:pt idx="22">
                  <c:v>61.654999999999994</c:v>
                </c:pt>
                <c:pt idx="23">
                  <c:v>61.72</c:v>
                </c:pt>
                <c:pt idx="24">
                  <c:v>61.704999999999998</c:v>
                </c:pt>
                <c:pt idx="25">
                  <c:v>61.806999999999995</c:v>
                </c:pt>
                <c:pt idx="26">
                  <c:v>61.728999999999999</c:v>
                </c:pt>
                <c:pt idx="27">
                  <c:v>61.697999999999993</c:v>
                </c:pt>
                <c:pt idx="28">
                  <c:v>61.638999999999996</c:v>
                </c:pt>
                <c:pt idx="29">
                  <c:v>61.582999999999998</c:v>
                </c:pt>
                <c:pt idx="30">
                  <c:v>61.632999999999996</c:v>
                </c:pt>
                <c:pt idx="31">
                  <c:v>61.905999999999992</c:v>
                </c:pt>
                <c:pt idx="32">
                  <c:v>61.420999999999992</c:v>
                </c:pt>
                <c:pt idx="33">
                  <c:v>61.62299999999999</c:v>
                </c:pt>
                <c:pt idx="34">
                  <c:v>61.475999999999999</c:v>
                </c:pt>
                <c:pt idx="35">
                  <c:v>61.658999999999992</c:v>
                </c:pt>
                <c:pt idx="36">
                  <c:v>61.628</c:v>
                </c:pt>
                <c:pt idx="37">
                  <c:v>61.560999999999993</c:v>
                </c:pt>
                <c:pt idx="38">
                  <c:v>61.614999999999995</c:v>
                </c:pt>
                <c:pt idx="39">
                  <c:v>61.556999999999995</c:v>
                </c:pt>
                <c:pt idx="40">
                  <c:v>61.550999999999995</c:v>
                </c:pt>
                <c:pt idx="41">
                  <c:v>61.842999999999996</c:v>
                </c:pt>
                <c:pt idx="42">
                  <c:v>61.785999999999994</c:v>
                </c:pt>
                <c:pt idx="43">
                  <c:v>61.913999999999994</c:v>
                </c:pt>
                <c:pt idx="44">
                  <c:v>62.070999999999998</c:v>
                </c:pt>
                <c:pt idx="45">
                  <c:v>62.025999999999996</c:v>
                </c:pt>
                <c:pt idx="46">
                  <c:v>61.960999999999999</c:v>
                </c:pt>
                <c:pt idx="47">
                  <c:v>61.981999999999999</c:v>
                </c:pt>
                <c:pt idx="48">
                  <c:v>62.116</c:v>
                </c:pt>
                <c:pt idx="49">
                  <c:v>61.988999999999997</c:v>
                </c:pt>
                <c:pt idx="50">
                  <c:v>61.965999999999994</c:v>
                </c:pt>
                <c:pt idx="51">
                  <c:v>62.007999999999996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'2017年・全体グラフ'!$U$2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'2017年・全体グラフ'!$U$3:$U$55</c:f>
              <c:numCache>
                <c:formatCode>General</c:formatCode>
                <c:ptCount val="53"/>
                <c:pt idx="0">
                  <c:v>53.666999999999994</c:v>
                </c:pt>
                <c:pt idx="1">
                  <c:v>55.031999999999996</c:v>
                </c:pt>
                <c:pt idx="2">
                  <c:v>53.576999999999998</c:v>
                </c:pt>
                <c:pt idx="3">
                  <c:v>52.51</c:v>
                </c:pt>
                <c:pt idx="4">
                  <c:v>52.312999999999995</c:v>
                </c:pt>
                <c:pt idx="5">
                  <c:v>53.094000000000001</c:v>
                </c:pt>
                <c:pt idx="6">
                  <c:v>51.903999999999996</c:v>
                </c:pt>
                <c:pt idx="7">
                  <c:v>51.778999999999996</c:v>
                </c:pt>
                <c:pt idx="8">
                  <c:v>51.717999999999996</c:v>
                </c:pt>
                <c:pt idx="9">
                  <c:v>51.437999999999995</c:v>
                </c:pt>
                <c:pt idx="10">
                  <c:v>51.702999999999996</c:v>
                </c:pt>
                <c:pt idx="11">
                  <c:v>51.646000000000001</c:v>
                </c:pt>
                <c:pt idx="12">
                  <c:v>51.745999999999995</c:v>
                </c:pt>
                <c:pt idx="13">
                  <c:v>52.024000000000001</c:v>
                </c:pt>
                <c:pt idx="14">
                  <c:v>55.300999999999995</c:v>
                </c:pt>
                <c:pt idx="15">
                  <c:v>58.717999999999996</c:v>
                </c:pt>
                <c:pt idx="16">
                  <c:v>59.741</c:v>
                </c:pt>
                <c:pt idx="17">
                  <c:v>56.110999999999997</c:v>
                </c:pt>
                <c:pt idx="18">
                  <c:v>52.870999999999995</c:v>
                </c:pt>
                <c:pt idx="19">
                  <c:v>52.485999999999997</c:v>
                </c:pt>
                <c:pt idx="20">
                  <c:v>69.144000000000005</c:v>
                </c:pt>
                <c:pt idx="21">
                  <c:v>52.296999999999997</c:v>
                </c:pt>
                <c:pt idx="22">
                  <c:v>52.166999999999994</c:v>
                </c:pt>
                <c:pt idx="23">
                  <c:v>51.915999999999997</c:v>
                </c:pt>
                <c:pt idx="24">
                  <c:v>52.128</c:v>
                </c:pt>
                <c:pt idx="25">
                  <c:v>52.116</c:v>
                </c:pt>
                <c:pt idx="26">
                  <c:v>52.173999999999999</c:v>
                </c:pt>
                <c:pt idx="27">
                  <c:v>52.083999999999996</c:v>
                </c:pt>
                <c:pt idx="28">
                  <c:v>54.719000000000001</c:v>
                </c:pt>
                <c:pt idx="29">
                  <c:v>52.009</c:v>
                </c:pt>
                <c:pt idx="30">
                  <c:v>51.942999999999998</c:v>
                </c:pt>
                <c:pt idx="31">
                  <c:v>51.783000000000001</c:v>
                </c:pt>
                <c:pt idx="32">
                  <c:v>52.222999999999999</c:v>
                </c:pt>
                <c:pt idx="33">
                  <c:v>53.769999999999996</c:v>
                </c:pt>
                <c:pt idx="34">
                  <c:v>52.077999999999996</c:v>
                </c:pt>
                <c:pt idx="35">
                  <c:v>52.719000000000001</c:v>
                </c:pt>
                <c:pt idx="36">
                  <c:v>52.870999999999995</c:v>
                </c:pt>
                <c:pt idx="37">
                  <c:v>52.396000000000001</c:v>
                </c:pt>
                <c:pt idx="38">
                  <c:v>54.018000000000001</c:v>
                </c:pt>
                <c:pt idx="39">
                  <c:v>65.956999999999994</c:v>
                </c:pt>
                <c:pt idx="40">
                  <c:v>54.951000000000001</c:v>
                </c:pt>
                <c:pt idx="41">
                  <c:v>53.933999999999997</c:v>
                </c:pt>
                <c:pt idx="42">
                  <c:v>58.745999999999995</c:v>
                </c:pt>
                <c:pt idx="43">
                  <c:v>59.644999999999996</c:v>
                </c:pt>
                <c:pt idx="44">
                  <c:v>55.845999999999997</c:v>
                </c:pt>
                <c:pt idx="45">
                  <c:v>53.841999999999999</c:v>
                </c:pt>
                <c:pt idx="46">
                  <c:v>53.585999999999999</c:v>
                </c:pt>
                <c:pt idx="47">
                  <c:v>54.172999999999995</c:v>
                </c:pt>
                <c:pt idx="48">
                  <c:v>53.701000000000001</c:v>
                </c:pt>
                <c:pt idx="49">
                  <c:v>53.356999999999999</c:v>
                </c:pt>
                <c:pt idx="50">
                  <c:v>53.335999999999999</c:v>
                </c:pt>
                <c:pt idx="51">
                  <c:v>53.412999999999997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'2017年・全体グラフ'!$V$2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'2017年・全体グラフ'!$V$3:$V$55</c:f>
              <c:numCache>
                <c:formatCode>General</c:formatCode>
                <c:ptCount val="53"/>
                <c:pt idx="0">
                  <c:v>54.703999999999994</c:v>
                </c:pt>
                <c:pt idx="1">
                  <c:v>54.798999999999992</c:v>
                </c:pt>
                <c:pt idx="2">
                  <c:v>54.577999999999996</c:v>
                </c:pt>
                <c:pt idx="3">
                  <c:v>54.48599999999999</c:v>
                </c:pt>
                <c:pt idx="4">
                  <c:v>54.594999999999992</c:v>
                </c:pt>
                <c:pt idx="5">
                  <c:v>54.630999999999993</c:v>
                </c:pt>
                <c:pt idx="6">
                  <c:v>54.463999999999992</c:v>
                </c:pt>
                <c:pt idx="7">
                  <c:v>54.615999999999993</c:v>
                </c:pt>
                <c:pt idx="8">
                  <c:v>54.383999999999993</c:v>
                </c:pt>
                <c:pt idx="9">
                  <c:v>54.715999999999994</c:v>
                </c:pt>
                <c:pt idx="10">
                  <c:v>54.452999999999996</c:v>
                </c:pt>
                <c:pt idx="11">
                  <c:v>54.581999999999994</c:v>
                </c:pt>
                <c:pt idx="12">
                  <c:v>54.615999999999993</c:v>
                </c:pt>
                <c:pt idx="13">
                  <c:v>54.86399999999999</c:v>
                </c:pt>
                <c:pt idx="14">
                  <c:v>54.467999999999996</c:v>
                </c:pt>
                <c:pt idx="15">
                  <c:v>54.746999999999993</c:v>
                </c:pt>
                <c:pt idx="16">
                  <c:v>54.556999999999995</c:v>
                </c:pt>
                <c:pt idx="17">
                  <c:v>54.462999999999994</c:v>
                </c:pt>
                <c:pt idx="18">
                  <c:v>54.612999999999992</c:v>
                </c:pt>
                <c:pt idx="19">
                  <c:v>54.464999999999996</c:v>
                </c:pt>
                <c:pt idx="20">
                  <c:v>54.612999999999992</c:v>
                </c:pt>
                <c:pt idx="21">
                  <c:v>54.509999999999991</c:v>
                </c:pt>
                <c:pt idx="22">
                  <c:v>54.373999999999995</c:v>
                </c:pt>
                <c:pt idx="23">
                  <c:v>54.265999999999991</c:v>
                </c:pt>
                <c:pt idx="24">
                  <c:v>54.352999999999994</c:v>
                </c:pt>
                <c:pt idx="25">
                  <c:v>54.774999999999991</c:v>
                </c:pt>
                <c:pt idx="26">
                  <c:v>54.367999999999995</c:v>
                </c:pt>
                <c:pt idx="27">
                  <c:v>54.322999999999993</c:v>
                </c:pt>
                <c:pt idx="28">
                  <c:v>54.431999999999995</c:v>
                </c:pt>
                <c:pt idx="29">
                  <c:v>54.330999999999996</c:v>
                </c:pt>
                <c:pt idx="30">
                  <c:v>54.277999999999992</c:v>
                </c:pt>
                <c:pt idx="31">
                  <c:v>54.384999999999991</c:v>
                </c:pt>
                <c:pt idx="32">
                  <c:v>54.325999999999993</c:v>
                </c:pt>
                <c:pt idx="33">
                  <c:v>54.67799999999999</c:v>
                </c:pt>
                <c:pt idx="34">
                  <c:v>54.300999999999995</c:v>
                </c:pt>
                <c:pt idx="35">
                  <c:v>54.55599999999999</c:v>
                </c:pt>
                <c:pt idx="36">
                  <c:v>54.295999999999992</c:v>
                </c:pt>
                <c:pt idx="37">
                  <c:v>54.295999999999992</c:v>
                </c:pt>
                <c:pt idx="38">
                  <c:v>54.311999999999991</c:v>
                </c:pt>
                <c:pt idx="39">
                  <c:v>54.442999999999991</c:v>
                </c:pt>
                <c:pt idx="40">
                  <c:v>54.585999999999991</c:v>
                </c:pt>
                <c:pt idx="41">
                  <c:v>54.600999999999992</c:v>
                </c:pt>
                <c:pt idx="42">
                  <c:v>54.93099999999999</c:v>
                </c:pt>
                <c:pt idx="43">
                  <c:v>55.419999999999995</c:v>
                </c:pt>
                <c:pt idx="44">
                  <c:v>55.480999999999995</c:v>
                </c:pt>
                <c:pt idx="45">
                  <c:v>55.18399999999999</c:v>
                </c:pt>
                <c:pt idx="46">
                  <c:v>54.950999999999993</c:v>
                </c:pt>
                <c:pt idx="47">
                  <c:v>54.861999999999995</c:v>
                </c:pt>
                <c:pt idx="48">
                  <c:v>54.995999999999995</c:v>
                </c:pt>
                <c:pt idx="49">
                  <c:v>54.809999999999995</c:v>
                </c:pt>
                <c:pt idx="50">
                  <c:v>54.660999999999994</c:v>
                </c:pt>
                <c:pt idx="51">
                  <c:v>54.684999999999995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'2017年・全体グラフ'!$W$2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'2017年・全体グラフ'!$W$3:$W$55</c:f>
              <c:numCache>
                <c:formatCode>General</c:formatCode>
                <c:ptCount val="53"/>
                <c:pt idx="0">
                  <c:v>52.832999999999998</c:v>
                </c:pt>
                <c:pt idx="1">
                  <c:v>52.924999999999997</c:v>
                </c:pt>
                <c:pt idx="2">
                  <c:v>52.741999999999997</c:v>
                </c:pt>
                <c:pt idx="3">
                  <c:v>52.833999999999996</c:v>
                </c:pt>
                <c:pt idx="4">
                  <c:v>52.628999999999998</c:v>
                </c:pt>
                <c:pt idx="5">
                  <c:v>52.658999999999999</c:v>
                </c:pt>
                <c:pt idx="6">
                  <c:v>52.548999999999999</c:v>
                </c:pt>
                <c:pt idx="7">
                  <c:v>52.721999999999994</c:v>
                </c:pt>
                <c:pt idx="8">
                  <c:v>52.497</c:v>
                </c:pt>
                <c:pt idx="9">
                  <c:v>52.381</c:v>
                </c:pt>
                <c:pt idx="10">
                  <c:v>52.613</c:v>
                </c:pt>
                <c:pt idx="11">
                  <c:v>52.593999999999994</c:v>
                </c:pt>
                <c:pt idx="12">
                  <c:v>52.486999999999995</c:v>
                </c:pt>
                <c:pt idx="13">
                  <c:v>52.673999999999999</c:v>
                </c:pt>
                <c:pt idx="14">
                  <c:v>52.582999999999998</c:v>
                </c:pt>
                <c:pt idx="15">
                  <c:v>52.907999999999994</c:v>
                </c:pt>
                <c:pt idx="16">
                  <c:v>52.632999999999996</c:v>
                </c:pt>
                <c:pt idx="17">
                  <c:v>52.978999999999999</c:v>
                </c:pt>
                <c:pt idx="18">
                  <c:v>52.588999999999999</c:v>
                </c:pt>
                <c:pt idx="19">
                  <c:v>52.588999999999999</c:v>
                </c:pt>
                <c:pt idx="20">
                  <c:v>52.672999999999995</c:v>
                </c:pt>
                <c:pt idx="21">
                  <c:v>52.558999999999997</c:v>
                </c:pt>
                <c:pt idx="22">
                  <c:v>52.474999999999994</c:v>
                </c:pt>
                <c:pt idx="23">
                  <c:v>52.360999999999997</c:v>
                </c:pt>
                <c:pt idx="24">
                  <c:v>52.478999999999999</c:v>
                </c:pt>
                <c:pt idx="25">
                  <c:v>52.614999999999995</c:v>
                </c:pt>
                <c:pt idx="26">
                  <c:v>52.525999999999996</c:v>
                </c:pt>
                <c:pt idx="27">
                  <c:v>52.482999999999997</c:v>
                </c:pt>
                <c:pt idx="28">
                  <c:v>52.964999999999996</c:v>
                </c:pt>
                <c:pt idx="29">
                  <c:v>52.931999999999995</c:v>
                </c:pt>
                <c:pt idx="30">
                  <c:v>52.440999999999995</c:v>
                </c:pt>
                <c:pt idx="31">
                  <c:v>52.403999999999996</c:v>
                </c:pt>
                <c:pt idx="32">
                  <c:v>52.461999999999996</c:v>
                </c:pt>
                <c:pt idx="33">
                  <c:v>52.545999999999999</c:v>
                </c:pt>
                <c:pt idx="34">
                  <c:v>52.460999999999999</c:v>
                </c:pt>
                <c:pt idx="35">
                  <c:v>53.015999999999998</c:v>
                </c:pt>
                <c:pt idx="36">
                  <c:v>52.590999999999994</c:v>
                </c:pt>
                <c:pt idx="37">
                  <c:v>52.506</c:v>
                </c:pt>
                <c:pt idx="38">
                  <c:v>52.592999999999996</c:v>
                </c:pt>
                <c:pt idx="39">
                  <c:v>52.655999999999999</c:v>
                </c:pt>
                <c:pt idx="40">
                  <c:v>52.705999999999996</c:v>
                </c:pt>
                <c:pt idx="41">
                  <c:v>52.687999999999995</c:v>
                </c:pt>
                <c:pt idx="42">
                  <c:v>52.920999999999999</c:v>
                </c:pt>
                <c:pt idx="43">
                  <c:v>53.027999999999999</c:v>
                </c:pt>
                <c:pt idx="44">
                  <c:v>53.090999999999994</c:v>
                </c:pt>
                <c:pt idx="45">
                  <c:v>52.887999999999998</c:v>
                </c:pt>
                <c:pt idx="46">
                  <c:v>52.800999999999995</c:v>
                </c:pt>
                <c:pt idx="47">
                  <c:v>52.829000000000001</c:v>
                </c:pt>
                <c:pt idx="48">
                  <c:v>52.893000000000001</c:v>
                </c:pt>
                <c:pt idx="49">
                  <c:v>52.771000000000001</c:v>
                </c:pt>
                <c:pt idx="50">
                  <c:v>52.727999999999994</c:v>
                </c:pt>
                <c:pt idx="51">
                  <c:v>52.765000000000001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'2017年・全体グラフ'!$X$2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'2017年・全体グラフ'!$X$3:$X$55</c:f>
              <c:numCache>
                <c:formatCode>General</c:formatCode>
                <c:ptCount val="53"/>
                <c:pt idx="0">
                  <c:v>97.45199999999997</c:v>
                </c:pt>
                <c:pt idx="1">
                  <c:v>97.803999999999974</c:v>
                </c:pt>
                <c:pt idx="2">
                  <c:v>97.33599999999997</c:v>
                </c:pt>
                <c:pt idx="3">
                  <c:v>97.419999999999973</c:v>
                </c:pt>
                <c:pt idx="4">
                  <c:v>97.247999999999976</c:v>
                </c:pt>
                <c:pt idx="5">
                  <c:v>97.115999999999971</c:v>
                </c:pt>
                <c:pt idx="6">
                  <c:v>95.964999999999975</c:v>
                </c:pt>
                <c:pt idx="7">
                  <c:v>96.20999999999998</c:v>
                </c:pt>
                <c:pt idx="8">
                  <c:v>96.769999999999982</c:v>
                </c:pt>
                <c:pt idx="9">
                  <c:v>96.470999999999975</c:v>
                </c:pt>
                <c:pt idx="10">
                  <c:v>96.59499999999997</c:v>
                </c:pt>
                <c:pt idx="11">
                  <c:v>96.815999999999974</c:v>
                </c:pt>
                <c:pt idx="12">
                  <c:v>96.34199999999997</c:v>
                </c:pt>
                <c:pt idx="13">
                  <c:v>96.848999999999975</c:v>
                </c:pt>
                <c:pt idx="14">
                  <c:v>96.281999999999982</c:v>
                </c:pt>
                <c:pt idx="15">
                  <c:v>96.479999999999976</c:v>
                </c:pt>
                <c:pt idx="16">
                  <c:v>96.489999999999981</c:v>
                </c:pt>
                <c:pt idx="17">
                  <c:v>96.604999999999976</c:v>
                </c:pt>
                <c:pt idx="18">
                  <c:v>96.703999999999979</c:v>
                </c:pt>
                <c:pt idx="19">
                  <c:v>96.689999999999969</c:v>
                </c:pt>
                <c:pt idx="20">
                  <c:v>96.348999999999975</c:v>
                </c:pt>
                <c:pt idx="21">
                  <c:v>96.600999999999971</c:v>
                </c:pt>
                <c:pt idx="22">
                  <c:v>96.46999999999997</c:v>
                </c:pt>
                <c:pt idx="23">
                  <c:v>96.422999999999973</c:v>
                </c:pt>
                <c:pt idx="24">
                  <c:v>96.263999999999982</c:v>
                </c:pt>
                <c:pt idx="25">
                  <c:v>96.305999999999983</c:v>
                </c:pt>
                <c:pt idx="26">
                  <c:v>96.191999999999979</c:v>
                </c:pt>
                <c:pt idx="27">
                  <c:v>96.072999999999979</c:v>
                </c:pt>
                <c:pt idx="28">
                  <c:v>96.081999999999965</c:v>
                </c:pt>
                <c:pt idx="29">
                  <c:v>95.964999999999975</c:v>
                </c:pt>
                <c:pt idx="30">
                  <c:v>95.843999999999966</c:v>
                </c:pt>
                <c:pt idx="31">
                  <c:v>96.063999999999965</c:v>
                </c:pt>
                <c:pt idx="32">
                  <c:v>95.755999999999972</c:v>
                </c:pt>
                <c:pt idx="33">
                  <c:v>95.892999999999972</c:v>
                </c:pt>
                <c:pt idx="34">
                  <c:v>95.686999999999983</c:v>
                </c:pt>
                <c:pt idx="35">
                  <c:v>95.818999999999974</c:v>
                </c:pt>
                <c:pt idx="36">
                  <c:v>95.686999999999983</c:v>
                </c:pt>
                <c:pt idx="37">
                  <c:v>95.518999999999977</c:v>
                </c:pt>
                <c:pt idx="38">
                  <c:v>95.511999999999972</c:v>
                </c:pt>
                <c:pt idx="39">
                  <c:v>95.818999999999974</c:v>
                </c:pt>
                <c:pt idx="40">
                  <c:v>96.166999999999973</c:v>
                </c:pt>
                <c:pt idx="41">
                  <c:v>96.266999999999967</c:v>
                </c:pt>
                <c:pt idx="42">
                  <c:v>96.861999999999966</c:v>
                </c:pt>
                <c:pt idx="43">
                  <c:v>97.45499999999997</c:v>
                </c:pt>
                <c:pt idx="44">
                  <c:v>97.769999999999982</c:v>
                </c:pt>
                <c:pt idx="45">
                  <c:v>97.817999999999969</c:v>
                </c:pt>
                <c:pt idx="46">
                  <c:v>98.711999999999975</c:v>
                </c:pt>
                <c:pt idx="47">
                  <c:v>97.764999999999972</c:v>
                </c:pt>
                <c:pt idx="48">
                  <c:v>97.924999999999969</c:v>
                </c:pt>
                <c:pt idx="49">
                  <c:v>97.720999999999975</c:v>
                </c:pt>
                <c:pt idx="50">
                  <c:v>97.536999999999978</c:v>
                </c:pt>
                <c:pt idx="51">
                  <c:v>97.57699999999997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'2017年・全体グラフ'!$Y$2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'2017年・全体グラフ'!$Y$3:$Y$55</c:f>
              <c:numCache>
                <c:formatCode>General</c:formatCode>
                <c:ptCount val="53"/>
                <c:pt idx="0">
                  <c:v>80.981999999999971</c:v>
                </c:pt>
                <c:pt idx="1">
                  <c:v>81.138999999999982</c:v>
                </c:pt>
                <c:pt idx="2">
                  <c:v>80.933999999999983</c:v>
                </c:pt>
                <c:pt idx="3">
                  <c:v>80.822999999999979</c:v>
                </c:pt>
                <c:pt idx="4">
                  <c:v>80.878999999999976</c:v>
                </c:pt>
                <c:pt idx="5">
                  <c:v>80.98399999999998</c:v>
                </c:pt>
                <c:pt idx="6">
                  <c:v>80.71399999999997</c:v>
                </c:pt>
                <c:pt idx="7">
                  <c:v>80.996999999999986</c:v>
                </c:pt>
                <c:pt idx="8">
                  <c:v>80.59099999999998</c:v>
                </c:pt>
                <c:pt idx="9">
                  <c:v>80.756999999999977</c:v>
                </c:pt>
                <c:pt idx="10">
                  <c:v>80.510999999999981</c:v>
                </c:pt>
                <c:pt idx="11">
                  <c:v>80.803999999999974</c:v>
                </c:pt>
                <c:pt idx="12">
                  <c:v>80.375999999999976</c:v>
                </c:pt>
                <c:pt idx="13">
                  <c:v>80.896999999999977</c:v>
                </c:pt>
                <c:pt idx="14">
                  <c:v>80.325999999999979</c:v>
                </c:pt>
                <c:pt idx="15">
                  <c:v>80.661999999999978</c:v>
                </c:pt>
                <c:pt idx="16">
                  <c:v>80.395999999999987</c:v>
                </c:pt>
                <c:pt idx="17">
                  <c:v>80.500999999999976</c:v>
                </c:pt>
                <c:pt idx="18">
                  <c:v>80.502999999999986</c:v>
                </c:pt>
                <c:pt idx="19">
                  <c:v>80.812999999999988</c:v>
                </c:pt>
                <c:pt idx="20">
                  <c:v>80.676999999999978</c:v>
                </c:pt>
                <c:pt idx="21">
                  <c:v>80.46299999999998</c:v>
                </c:pt>
                <c:pt idx="22">
                  <c:v>80.418999999999983</c:v>
                </c:pt>
                <c:pt idx="23">
                  <c:v>80.381999999999977</c:v>
                </c:pt>
                <c:pt idx="24">
                  <c:v>80.290999999999983</c:v>
                </c:pt>
                <c:pt idx="25">
                  <c:v>80.421999999999983</c:v>
                </c:pt>
                <c:pt idx="26">
                  <c:v>80.271999999999977</c:v>
                </c:pt>
                <c:pt idx="27">
                  <c:v>80.191999999999979</c:v>
                </c:pt>
                <c:pt idx="28">
                  <c:v>80.317999999999984</c:v>
                </c:pt>
                <c:pt idx="29">
                  <c:v>80.192999999999984</c:v>
                </c:pt>
                <c:pt idx="30">
                  <c:v>80.054999999999978</c:v>
                </c:pt>
                <c:pt idx="31">
                  <c:v>80.22199999999998</c:v>
                </c:pt>
                <c:pt idx="32">
                  <c:v>80.046999999999983</c:v>
                </c:pt>
                <c:pt idx="33">
                  <c:v>80.138999999999982</c:v>
                </c:pt>
                <c:pt idx="34">
                  <c:v>79.98599999999999</c:v>
                </c:pt>
                <c:pt idx="35">
                  <c:v>80.091999999999985</c:v>
                </c:pt>
                <c:pt idx="36">
                  <c:v>79.98599999999999</c:v>
                </c:pt>
                <c:pt idx="37">
                  <c:v>79.895999999999987</c:v>
                </c:pt>
                <c:pt idx="38">
                  <c:v>79.872999999999976</c:v>
                </c:pt>
                <c:pt idx="39">
                  <c:v>80.012999999999977</c:v>
                </c:pt>
                <c:pt idx="40">
                  <c:v>80.152999999999977</c:v>
                </c:pt>
                <c:pt idx="41">
                  <c:v>80.182999999999979</c:v>
                </c:pt>
                <c:pt idx="42">
                  <c:v>80.48399999999998</c:v>
                </c:pt>
                <c:pt idx="43">
                  <c:v>80.757999999999981</c:v>
                </c:pt>
                <c:pt idx="44">
                  <c:v>81.010999999999981</c:v>
                </c:pt>
                <c:pt idx="45">
                  <c:v>81.200999999999979</c:v>
                </c:pt>
                <c:pt idx="46">
                  <c:v>81.23599999999999</c:v>
                </c:pt>
                <c:pt idx="47">
                  <c:v>81.285999999999973</c:v>
                </c:pt>
                <c:pt idx="48">
                  <c:v>81.460999999999984</c:v>
                </c:pt>
                <c:pt idx="49">
                  <c:v>81.437999999999988</c:v>
                </c:pt>
                <c:pt idx="50">
                  <c:v>81.34099999999998</c:v>
                </c:pt>
                <c:pt idx="51">
                  <c:v>81.419999999999987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'2017年・全体グラフ'!$Z$2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'2017年・全体グラフ'!$A$3:$A$55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'2017年・全体グラフ'!$Z$3:$Z$55</c:f>
              <c:numCache>
                <c:formatCode>General</c:formatCode>
                <c:ptCount val="53"/>
                <c:pt idx="0">
                  <c:v>100.54300000000001</c:v>
                </c:pt>
                <c:pt idx="1">
                  <c:v>100.84200000000001</c:v>
                </c:pt>
                <c:pt idx="2">
                  <c:v>100.614</c:v>
                </c:pt>
                <c:pt idx="3">
                  <c:v>100.33600000000001</c:v>
                </c:pt>
                <c:pt idx="4">
                  <c:v>100.905</c:v>
                </c:pt>
                <c:pt idx="5">
                  <c:v>100.74300000000001</c:v>
                </c:pt>
                <c:pt idx="6">
                  <c:v>100.35300000000001</c:v>
                </c:pt>
                <c:pt idx="7">
                  <c:v>100.623</c:v>
                </c:pt>
                <c:pt idx="8">
                  <c:v>100.13600000000001</c:v>
                </c:pt>
                <c:pt idx="9">
                  <c:v>100.38600000000001</c:v>
                </c:pt>
                <c:pt idx="10">
                  <c:v>100.00300000000001</c:v>
                </c:pt>
                <c:pt idx="11">
                  <c:v>100.09200000000001</c:v>
                </c:pt>
                <c:pt idx="12">
                  <c:v>99.292000000000002</c:v>
                </c:pt>
                <c:pt idx="13">
                  <c:v>99.963999999999999</c:v>
                </c:pt>
                <c:pt idx="14">
                  <c:v>98.707000000000008</c:v>
                </c:pt>
                <c:pt idx="15">
                  <c:v>99.409000000000006</c:v>
                </c:pt>
                <c:pt idx="16">
                  <c:v>98.492000000000004</c:v>
                </c:pt>
                <c:pt idx="17">
                  <c:v>98.887</c:v>
                </c:pt>
                <c:pt idx="18">
                  <c:v>98.832000000000008</c:v>
                </c:pt>
                <c:pt idx="19">
                  <c:v>99.003000000000014</c:v>
                </c:pt>
                <c:pt idx="20">
                  <c:v>98.823000000000008</c:v>
                </c:pt>
                <c:pt idx="21">
                  <c:v>98.774000000000001</c:v>
                </c:pt>
                <c:pt idx="22">
                  <c:v>98.594000000000008</c:v>
                </c:pt>
                <c:pt idx="23">
                  <c:v>98.728000000000009</c:v>
                </c:pt>
                <c:pt idx="24">
                  <c:v>98.228000000000009</c:v>
                </c:pt>
                <c:pt idx="25">
                  <c:v>98.26700000000001</c:v>
                </c:pt>
                <c:pt idx="26">
                  <c:v>98.094999999999999</c:v>
                </c:pt>
                <c:pt idx="27">
                  <c:v>97.552999999999997</c:v>
                </c:pt>
                <c:pt idx="28">
                  <c:v>97.798000000000002</c:v>
                </c:pt>
                <c:pt idx="29">
                  <c:v>97.707000000000008</c:v>
                </c:pt>
                <c:pt idx="30">
                  <c:v>96.771000000000015</c:v>
                </c:pt>
                <c:pt idx="31">
                  <c:v>97.277000000000015</c:v>
                </c:pt>
                <c:pt idx="32">
                  <c:v>96.281000000000006</c:v>
                </c:pt>
                <c:pt idx="33">
                  <c:v>96.540999999999997</c:v>
                </c:pt>
                <c:pt idx="34">
                  <c:v>95.78</c:v>
                </c:pt>
                <c:pt idx="35">
                  <c:v>95.909000000000006</c:v>
                </c:pt>
                <c:pt idx="36">
                  <c:v>95.78</c:v>
                </c:pt>
                <c:pt idx="37">
                  <c:v>94.95</c:v>
                </c:pt>
                <c:pt idx="38">
                  <c:v>94.709000000000003</c:v>
                </c:pt>
                <c:pt idx="39">
                  <c:v>94.798000000000002</c:v>
                </c:pt>
                <c:pt idx="40">
                  <c:v>94.820000000000007</c:v>
                </c:pt>
                <c:pt idx="41">
                  <c:v>94.757000000000005</c:v>
                </c:pt>
                <c:pt idx="42">
                  <c:v>95.22</c:v>
                </c:pt>
                <c:pt idx="43">
                  <c:v>97.157000000000011</c:v>
                </c:pt>
                <c:pt idx="44">
                  <c:v>99.15</c:v>
                </c:pt>
                <c:pt idx="45">
                  <c:v>99.078000000000003</c:v>
                </c:pt>
                <c:pt idx="46">
                  <c:v>99.34</c:v>
                </c:pt>
                <c:pt idx="47">
                  <c:v>100.152</c:v>
                </c:pt>
                <c:pt idx="48">
                  <c:v>99.42</c:v>
                </c:pt>
                <c:pt idx="49">
                  <c:v>101.18700000000001</c:v>
                </c:pt>
                <c:pt idx="50">
                  <c:v>101.75</c:v>
                </c:pt>
                <c:pt idx="51">
                  <c:v>102.232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7888"/>
        <c:axId val="644318280"/>
      </c:lineChart>
      <c:catAx>
        <c:axId val="64431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8280"/>
        <c:crosses val="autoZero"/>
        <c:auto val="1"/>
        <c:lblAlgn val="ctr"/>
        <c:lblOffset val="100"/>
        <c:noMultiLvlLbl val="0"/>
      </c:catAx>
      <c:valAx>
        <c:axId val="644318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2017 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'2017年・全体グラフ'!$AS$2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'2017年・全体グラフ'!$AT$2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'2017年・全体グラフ'!$AU$2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'2017年・全体グラフ'!$AV$2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'2017年・全体グラフ'!$AW$2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'2017年・全体グラフ'!$AX$2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'2017年・全体グラフ'!$AY$2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'2017年・全体グラフ'!$AY$3:$AY$54</c:f>
              <c:numCache>
                <c:formatCode>General</c:formatCode>
                <c:ptCount val="52"/>
                <c:pt idx="0">
                  <c:v>60</c:v>
                </c:pt>
                <c:pt idx="1">
                  <c:v>50</c:v>
                </c:pt>
                <c:pt idx="2">
                  <c:v>50</c:v>
                </c:pt>
                <c:pt idx="3">
                  <c:v>60</c:v>
                </c:pt>
                <c:pt idx="4">
                  <c:v>90</c:v>
                </c:pt>
                <c:pt idx="5">
                  <c:v>90</c:v>
                </c:pt>
                <c:pt idx="6">
                  <c:v>75</c:v>
                </c:pt>
                <c:pt idx="7">
                  <c:v>60</c:v>
                </c:pt>
                <c:pt idx="8">
                  <c:v>90</c:v>
                </c:pt>
                <c:pt idx="9">
                  <c:v>75</c:v>
                </c:pt>
                <c:pt idx="10">
                  <c:v>100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50</c:v>
                </c:pt>
                <c:pt idx="15">
                  <c:v>30</c:v>
                </c:pt>
                <c:pt idx="16">
                  <c:v>50</c:v>
                </c:pt>
                <c:pt idx="17">
                  <c:v>40</c:v>
                </c:pt>
                <c:pt idx="18">
                  <c:v>50</c:v>
                </c:pt>
                <c:pt idx="19">
                  <c:v>30</c:v>
                </c:pt>
                <c:pt idx="20">
                  <c:v>40</c:v>
                </c:pt>
                <c:pt idx="21">
                  <c:v>30</c:v>
                </c:pt>
                <c:pt idx="22">
                  <c:v>50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40</c:v>
                </c:pt>
                <c:pt idx="27">
                  <c:v>50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30</c:v>
                </c:pt>
                <c:pt idx="32">
                  <c:v>20</c:v>
                </c:pt>
                <c:pt idx="33">
                  <c:v>15</c:v>
                </c:pt>
                <c:pt idx="34">
                  <c:v>50</c:v>
                </c:pt>
                <c:pt idx="35">
                  <c:v>15</c:v>
                </c:pt>
                <c:pt idx="36">
                  <c:v>20</c:v>
                </c:pt>
                <c:pt idx="37">
                  <c:v>50</c:v>
                </c:pt>
                <c:pt idx="38">
                  <c:v>60</c:v>
                </c:pt>
                <c:pt idx="39">
                  <c:v>30</c:v>
                </c:pt>
                <c:pt idx="40">
                  <c:v>35</c:v>
                </c:pt>
                <c:pt idx="41">
                  <c:v>40</c:v>
                </c:pt>
                <c:pt idx="42">
                  <c:v>60</c:v>
                </c:pt>
                <c:pt idx="43">
                  <c:v>40</c:v>
                </c:pt>
                <c:pt idx="44">
                  <c:v>40</c:v>
                </c:pt>
                <c:pt idx="45">
                  <c:v>50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'2017年・全体グラフ'!$AZ$2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'2017年・全体グラフ'!$AZ$3:$AZ$54</c:f>
              <c:numCache>
                <c:formatCode>General</c:formatCode>
                <c:ptCount val="52"/>
                <c:pt idx="0">
                  <c:v>200</c:v>
                </c:pt>
                <c:pt idx="1">
                  <c:v>180</c:v>
                </c:pt>
                <c:pt idx="2">
                  <c:v>220</c:v>
                </c:pt>
                <c:pt idx="3">
                  <c:v>200</c:v>
                </c:pt>
                <c:pt idx="4">
                  <c:v>180</c:v>
                </c:pt>
                <c:pt idx="5">
                  <c:v>180</c:v>
                </c:pt>
                <c:pt idx="6">
                  <c:v>200</c:v>
                </c:pt>
                <c:pt idx="7">
                  <c:v>180</c:v>
                </c:pt>
                <c:pt idx="8">
                  <c:v>200</c:v>
                </c:pt>
                <c:pt idx="9">
                  <c:v>180</c:v>
                </c:pt>
                <c:pt idx="10">
                  <c:v>200</c:v>
                </c:pt>
                <c:pt idx="11">
                  <c:v>150</c:v>
                </c:pt>
                <c:pt idx="12">
                  <c:v>180</c:v>
                </c:pt>
                <c:pt idx="13">
                  <c:v>180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180</c:v>
                </c:pt>
                <c:pt idx="18">
                  <c:v>200</c:v>
                </c:pt>
                <c:pt idx="19">
                  <c:v>200</c:v>
                </c:pt>
                <c:pt idx="20">
                  <c:v>180</c:v>
                </c:pt>
                <c:pt idx="21">
                  <c:v>200</c:v>
                </c:pt>
                <c:pt idx="22">
                  <c:v>180</c:v>
                </c:pt>
                <c:pt idx="23">
                  <c:v>180</c:v>
                </c:pt>
                <c:pt idx="24">
                  <c:v>200</c:v>
                </c:pt>
                <c:pt idx="25">
                  <c:v>200</c:v>
                </c:pt>
                <c:pt idx="26">
                  <c:v>160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250</c:v>
                </c:pt>
                <c:pt idx="31">
                  <c:v>150</c:v>
                </c:pt>
                <c:pt idx="32">
                  <c:v>175</c:v>
                </c:pt>
                <c:pt idx="33">
                  <c:v>150</c:v>
                </c:pt>
                <c:pt idx="34">
                  <c:v>180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150</c:v>
                </c:pt>
                <c:pt idx="43">
                  <c:v>160</c:v>
                </c:pt>
                <c:pt idx="44">
                  <c:v>200</c:v>
                </c:pt>
                <c:pt idx="45">
                  <c:v>180</c:v>
                </c:pt>
                <c:pt idx="46">
                  <c:v>80</c:v>
                </c:pt>
                <c:pt idx="47">
                  <c:v>180</c:v>
                </c:pt>
                <c:pt idx="48">
                  <c:v>75</c:v>
                </c:pt>
                <c:pt idx="49">
                  <c:v>200</c:v>
                </c:pt>
                <c:pt idx="50">
                  <c:v>120</c:v>
                </c:pt>
                <c:pt idx="51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'2017年・全体グラフ'!$BA$2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'2017年・全体グラフ'!$BA$3:$BA$54</c:f>
              <c:numCache>
                <c:formatCode>General</c:formatCode>
                <c:ptCount val="52"/>
                <c:pt idx="0">
                  <c:v>45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  <c:pt idx="4">
                  <c:v>40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50</c:v>
                </c:pt>
                <c:pt idx="9">
                  <c:v>40</c:v>
                </c:pt>
                <c:pt idx="10">
                  <c:v>50</c:v>
                </c:pt>
                <c:pt idx="11">
                  <c:v>40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50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50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50</c:v>
                </c:pt>
                <c:pt idx="30">
                  <c:v>30</c:v>
                </c:pt>
                <c:pt idx="31">
                  <c:v>30</c:v>
                </c:pt>
                <c:pt idx="32">
                  <c:v>50</c:v>
                </c:pt>
                <c:pt idx="33">
                  <c:v>50</c:v>
                </c:pt>
                <c:pt idx="34">
                  <c:v>170</c:v>
                </c:pt>
                <c:pt idx="35">
                  <c:v>180</c:v>
                </c:pt>
                <c:pt idx="36">
                  <c:v>40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35</c:v>
                </c:pt>
                <c:pt idx="43">
                  <c:v>40</c:v>
                </c:pt>
                <c:pt idx="44">
                  <c:v>40</c:v>
                </c:pt>
                <c:pt idx="45">
                  <c:v>50</c:v>
                </c:pt>
                <c:pt idx="46">
                  <c:v>50</c:v>
                </c:pt>
                <c:pt idx="47">
                  <c:v>40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'2017年・全体グラフ'!$BB$2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'2017年・全体グラフ'!$BB$3:$BB$54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20</c:v>
                </c:pt>
                <c:pt idx="19">
                  <c:v>20</c:v>
                </c:pt>
                <c:pt idx="20">
                  <c:v>30</c:v>
                </c:pt>
                <c:pt idx="21">
                  <c:v>30</c:v>
                </c:pt>
                <c:pt idx="22">
                  <c:v>20</c:v>
                </c:pt>
                <c:pt idx="23">
                  <c:v>20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20</c:v>
                </c:pt>
                <c:pt idx="31">
                  <c:v>20</c:v>
                </c:pt>
                <c:pt idx="32">
                  <c:v>40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'2017年・全体グラフ'!$BC$2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30</c:v>
                </c:pt>
                <c:pt idx="6">
                  <c:v>30</c:v>
                </c:pt>
                <c:pt idx="7">
                  <c:v>40</c:v>
                </c:pt>
                <c:pt idx="8">
                  <c:v>30</c:v>
                </c:pt>
                <c:pt idx="9">
                  <c:v>40</c:v>
                </c:pt>
                <c:pt idx="10">
                  <c:v>40</c:v>
                </c:pt>
                <c:pt idx="11">
                  <c:v>30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20</c:v>
                </c:pt>
                <c:pt idx="28">
                  <c:v>30</c:v>
                </c:pt>
                <c:pt idx="29">
                  <c:v>50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50</c:v>
                </c:pt>
                <c:pt idx="35">
                  <c:v>30</c:v>
                </c:pt>
                <c:pt idx="36">
                  <c:v>30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35</c:v>
                </c:pt>
                <c:pt idx="43">
                  <c:v>40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30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'2017年・全体グラフ'!$BD$2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'2017年・全体グラフ'!$BD$3:$BD$54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30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  <c:pt idx="25">
                  <c:v>25</c:v>
                </c:pt>
                <c:pt idx="26">
                  <c:v>30</c:v>
                </c:pt>
                <c:pt idx="27">
                  <c:v>20</c:v>
                </c:pt>
                <c:pt idx="28">
                  <c:v>20</c:v>
                </c:pt>
                <c:pt idx="29">
                  <c:v>30</c:v>
                </c:pt>
                <c:pt idx="30">
                  <c:v>12</c:v>
                </c:pt>
                <c:pt idx="31">
                  <c:v>20</c:v>
                </c:pt>
                <c:pt idx="32">
                  <c:v>30</c:v>
                </c:pt>
                <c:pt idx="33">
                  <c:v>20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20</c:v>
                </c:pt>
                <c:pt idx="44">
                  <c:v>30</c:v>
                </c:pt>
                <c:pt idx="45">
                  <c:v>30</c:v>
                </c:pt>
                <c:pt idx="46">
                  <c:v>20</c:v>
                </c:pt>
                <c:pt idx="47">
                  <c:v>20</c:v>
                </c:pt>
                <c:pt idx="48">
                  <c:v>25</c:v>
                </c:pt>
                <c:pt idx="49">
                  <c:v>25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'2017年・全体グラフ'!$BE$2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10</c:v>
                </c:pt>
                <c:pt idx="23">
                  <c:v>10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10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20</c:v>
                </c:pt>
                <c:pt idx="48">
                  <c:v>10</c:v>
                </c:pt>
                <c:pt idx="49">
                  <c:v>20</c:v>
                </c:pt>
                <c:pt idx="50">
                  <c:v>10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'2017年・全体グラフ'!$BF$2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'2017年・全体グラフ'!$BF$3:$BF$54</c:f>
              <c:numCache>
                <c:formatCode>General</c:formatCode>
                <c:ptCount val="52"/>
                <c:pt idx="0">
                  <c:v>70</c:v>
                </c:pt>
                <c:pt idx="1">
                  <c:v>60</c:v>
                </c:pt>
                <c:pt idx="2">
                  <c:v>75</c:v>
                </c:pt>
                <c:pt idx="3">
                  <c:v>70</c:v>
                </c:pt>
                <c:pt idx="4">
                  <c:v>60</c:v>
                </c:pt>
                <c:pt idx="5">
                  <c:v>40</c:v>
                </c:pt>
                <c:pt idx="6">
                  <c:v>75</c:v>
                </c:pt>
                <c:pt idx="7">
                  <c:v>75</c:v>
                </c:pt>
                <c:pt idx="8">
                  <c:v>70</c:v>
                </c:pt>
                <c:pt idx="9">
                  <c:v>70</c:v>
                </c:pt>
                <c:pt idx="10">
                  <c:v>75</c:v>
                </c:pt>
                <c:pt idx="11">
                  <c:v>60</c:v>
                </c:pt>
                <c:pt idx="12">
                  <c:v>60</c:v>
                </c:pt>
                <c:pt idx="13">
                  <c:v>50</c:v>
                </c:pt>
                <c:pt idx="14">
                  <c:v>60</c:v>
                </c:pt>
                <c:pt idx="15">
                  <c:v>30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60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  <c:pt idx="25">
                  <c:v>40</c:v>
                </c:pt>
                <c:pt idx="26">
                  <c:v>50</c:v>
                </c:pt>
                <c:pt idx="27">
                  <c:v>40</c:v>
                </c:pt>
                <c:pt idx="28">
                  <c:v>60</c:v>
                </c:pt>
                <c:pt idx="29">
                  <c:v>50</c:v>
                </c:pt>
                <c:pt idx="30">
                  <c:v>50</c:v>
                </c:pt>
                <c:pt idx="31">
                  <c:v>30</c:v>
                </c:pt>
                <c:pt idx="32">
                  <c:v>30</c:v>
                </c:pt>
                <c:pt idx="33">
                  <c:v>50</c:v>
                </c:pt>
                <c:pt idx="34">
                  <c:v>40</c:v>
                </c:pt>
                <c:pt idx="35">
                  <c:v>35</c:v>
                </c:pt>
                <c:pt idx="36">
                  <c:v>30</c:v>
                </c:pt>
                <c:pt idx="37">
                  <c:v>60</c:v>
                </c:pt>
                <c:pt idx="38">
                  <c:v>50</c:v>
                </c:pt>
                <c:pt idx="39">
                  <c:v>50</c:v>
                </c:pt>
                <c:pt idx="40">
                  <c:v>40</c:v>
                </c:pt>
                <c:pt idx="41">
                  <c:v>50</c:v>
                </c:pt>
                <c:pt idx="42">
                  <c:v>20</c:v>
                </c:pt>
                <c:pt idx="43">
                  <c:v>40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40</c:v>
                </c:pt>
                <c:pt idx="49">
                  <c:v>40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'2017年・全体グラフ'!$BG$2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'2017年・全体グラフ'!$BG$3:$BG$54</c:f>
              <c:numCache>
                <c:formatCode>General</c:formatCode>
                <c:ptCount val="52"/>
                <c:pt idx="0">
                  <c:v>400</c:v>
                </c:pt>
                <c:pt idx="1">
                  <c:v>250</c:v>
                </c:pt>
                <c:pt idx="2">
                  <c:v>180</c:v>
                </c:pt>
                <c:pt idx="3">
                  <c:v>250</c:v>
                </c:pt>
                <c:pt idx="4">
                  <c:v>300</c:v>
                </c:pt>
                <c:pt idx="5">
                  <c:v>280</c:v>
                </c:pt>
                <c:pt idx="6">
                  <c:v>300</c:v>
                </c:pt>
                <c:pt idx="7">
                  <c:v>350</c:v>
                </c:pt>
                <c:pt idx="8">
                  <c:v>300</c:v>
                </c:pt>
                <c:pt idx="9">
                  <c:v>350</c:v>
                </c:pt>
                <c:pt idx="10">
                  <c:v>300</c:v>
                </c:pt>
                <c:pt idx="11">
                  <c:v>300</c:v>
                </c:pt>
                <c:pt idx="12">
                  <c:v>380</c:v>
                </c:pt>
                <c:pt idx="13">
                  <c:v>300</c:v>
                </c:pt>
                <c:pt idx="14">
                  <c:v>200</c:v>
                </c:pt>
                <c:pt idx="15">
                  <c:v>220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300</c:v>
                </c:pt>
                <c:pt idx="22">
                  <c:v>350</c:v>
                </c:pt>
                <c:pt idx="23">
                  <c:v>200</c:v>
                </c:pt>
                <c:pt idx="24">
                  <c:v>450</c:v>
                </c:pt>
                <c:pt idx="25">
                  <c:v>200</c:v>
                </c:pt>
                <c:pt idx="26">
                  <c:v>300</c:v>
                </c:pt>
                <c:pt idx="27">
                  <c:v>250</c:v>
                </c:pt>
                <c:pt idx="28">
                  <c:v>200</c:v>
                </c:pt>
                <c:pt idx="29">
                  <c:v>250</c:v>
                </c:pt>
                <c:pt idx="30">
                  <c:v>350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250</c:v>
                </c:pt>
                <c:pt idx="35">
                  <c:v>250</c:v>
                </c:pt>
                <c:pt idx="36">
                  <c:v>400</c:v>
                </c:pt>
                <c:pt idx="37">
                  <c:v>170</c:v>
                </c:pt>
                <c:pt idx="38">
                  <c:v>280</c:v>
                </c:pt>
                <c:pt idx="39">
                  <c:v>130</c:v>
                </c:pt>
                <c:pt idx="40">
                  <c:v>170</c:v>
                </c:pt>
                <c:pt idx="41">
                  <c:v>200</c:v>
                </c:pt>
                <c:pt idx="42">
                  <c:v>170</c:v>
                </c:pt>
                <c:pt idx="43">
                  <c:v>900</c:v>
                </c:pt>
                <c:pt idx="44">
                  <c:v>150</c:v>
                </c:pt>
                <c:pt idx="45">
                  <c:v>200</c:v>
                </c:pt>
                <c:pt idx="46">
                  <c:v>150</c:v>
                </c:pt>
                <c:pt idx="47">
                  <c:v>160</c:v>
                </c:pt>
                <c:pt idx="48">
                  <c:v>100</c:v>
                </c:pt>
                <c:pt idx="49">
                  <c:v>120</c:v>
                </c:pt>
                <c:pt idx="50">
                  <c:v>140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'2017年・全体グラフ'!$BH$2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'2017年・全体グラフ'!$BH$3:$BH$54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130</c:v>
                </c:pt>
                <c:pt idx="3">
                  <c:v>300</c:v>
                </c:pt>
                <c:pt idx="4">
                  <c:v>600</c:v>
                </c:pt>
                <c:pt idx="5">
                  <c:v>300</c:v>
                </c:pt>
                <c:pt idx="6">
                  <c:v>180</c:v>
                </c:pt>
                <c:pt idx="7">
                  <c:v>400</c:v>
                </c:pt>
                <c:pt idx="8">
                  <c:v>400</c:v>
                </c:pt>
                <c:pt idx="9">
                  <c:v>500</c:v>
                </c:pt>
                <c:pt idx="10">
                  <c:v>700</c:v>
                </c:pt>
                <c:pt idx="11">
                  <c:v>400</c:v>
                </c:pt>
                <c:pt idx="12">
                  <c:v>700</c:v>
                </c:pt>
                <c:pt idx="13">
                  <c:v>400</c:v>
                </c:pt>
                <c:pt idx="14">
                  <c:v>100</c:v>
                </c:pt>
                <c:pt idx="15">
                  <c:v>180</c:v>
                </c:pt>
                <c:pt idx="16">
                  <c:v>160</c:v>
                </c:pt>
                <c:pt idx="17">
                  <c:v>130</c:v>
                </c:pt>
                <c:pt idx="18">
                  <c:v>150</c:v>
                </c:pt>
                <c:pt idx="19">
                  <c:v>140</c:v>
                </c:pt>
                <c:pt idx="20">
                  <c:v>130</c:v>
                </c:pt>
                <c:pt idx="21">
                  <c:v>150</c:v>
                </c:pt>
                <c:pt idx="22">
                  <c:v>500</c:v>
                </c:pt>
                <c:pt idx="23">
                  <c:v>300</c:v>
                </c:pt>
                <c:pt idx="24">
                  <c:v>700</c:v>
                </c:pt>
                <c:pt idx="25">
                  <c:v>300</c:v>
                </c:pt>
                <c:pt idx="26">
                  <c:v>400</c:v>
                </c:pt>
                <c:pt idx="27">
                  <c:v>700</c:v>
                </c:pt>
                <c:pt idx="28">
                  <c:v>700</c:v>
                </c:pt>
                <c:pt idx="29">
                  <c:v>250</c:v>
                </c:pt>
                <c:pt idx="30">
                  <c:v>150</c:v>
                </c:pt>
                <c:pt idx="31">
                  <c:v>130</c:v>
                </c:pt>
                <c:pt idx="32">
                  <c:v>120</c:v>
                </c:pt>
                <c:pt idx="33">
                  <c:v>150</c:v>
                </c:pt>
                <c:pt idx="34">
                  <c:v>140</c:v>
                </c:pt>
                <c:pt idx="35">
                  <c:v>130</c:v>
                </c:pt>
                <c:pt idx="36">
                  <c:v>200</c:v>
                </c:pt>
                <c:pt idx="37">
                  <c:v>130</c:v>
                </c:pt>
                <c:pt idx="38">
                  <c:v>450</c:v>
                </c:pt>
                <c:pt idx="39">
                  <c:v>100</c:v>
                </c:pt>
                <c:pt idx="40">
                  <c:v>100</c:v>
                </c:pt>
                <c:pt idx="41">
                  <c:v>130</c:v>
                </c:pt>
                <c:pt idx="42">
                  <c:v>100</c:v>
                </c:pt>
                <c:pt idx="43">
                  <c:v>90</c:v>
                </c:pt>
                <c:pt idx="44">
                  <c:v>90</c:v>
                </c:pt>
                <c:pt idx="45">
                  <c:v>100</c:v>
                </c:pt>
                <c:pt idx="46">
                  <c:v>90</c:v>
                </c:pt>
                <c:pt idx="47">
                  <c:v>100</c:v>
                </c:pt>
                <c:pt idx="48">
                  <c:v>70</c:v>
                </c:pt>
                <c:pt idx="49">
                  <c:v>90</c:v>
                </c:pt>
                <c:pt idx="50">
                  <c:v>90</c:v>
                </c:pt>
                <c:pt idx="51">
                  <c:v>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'2017年・全体グラフ'!$BI$2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'2017年・全体グラフ'!$BI$3:$BI$54</c:f>
              <c:numCache>
                <c:formatCode>General</c:formatCode>
                <c:ptCount val="52"/>
                <c:pt idx="0">
                  <c:v>80</c:v>
                </c:pt>
                <c:pt idx="1">
                  <c:v>80</c:v>
                </c:pt>
                <c:pt idx="2">
                  <c:v>25</c:v>
                </c:pt>
                <c:pt idx="3">
                  <c:v>75</c:v>
                </c:pt>
                <c:pt idx="4">
                  <c:v>80</c:v>
                </c:pt>
                <c:pt idx="5">
                  <c:v>60</c:v>
                </c:pt>
                <c:pt idx="6">
                  <c:v>80</c:v>
                </c:pt>
                <c:pt idx="7">
                  <c:v>90</c:v>
                </c:pt>
                <c:pt idx="8">
                  <c:v>110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75</c:v>
                </c:pt>
                <c:pt idx="13">
                  <c:v>100</c:v>
                </c:pt>
                <c:pt idx="14">
                  <c:v>75</c:v>
                </c:pt>
                <c:pt idx="15">
                  <c:v>140</c:v>
                </c:pt>
                <c:pt idx="16">
                  <c:v>130</c:v>
                </c:pt>
                <c:pt idx="17">
                  <c:v>130</c:v>
                </c:pt>
                <c:pt idx="18">
                  <c:v>120</c:v>
                </c:pt>
                <c:pt idx="19">
                  <c:v>100</c:v>
                </c:pt>
                <c:pt idx="20">
                  <c:v>150</c:v>
                </c:pt>
                <c:pt idx="21">
                  <c:v>130</c:v>
                </c:pt>
                <c:pt idx="22">
                  <c:v>120</c:v>
                </c:pt>
                <c:pt idx="23">
                  <c:v>75</c:v>
                </c:pt>
                <c:pt idx="24">
                  <c:v>120</c:v>
                </c:pt>
                <c:pt idx="25">
                  <c:v>150</c:v>
                </c:pt>
                <c:pt idx="26">
                  <c:v>140</c:v>
                </c:pt>
                <c:pt idx="27">
                  <c:v>120</c:v>
                </c:pt>
                <c:pt idx="28">
                  <c:v>150</c:v>
                </c:pt>
                <c:pt idx="29">
                  <c:v>130</c:v>
                </c:pt>
                <c:pt idx="30">
                  <c:v>120</c:v>
                </c:pt>
                <c:pt idx="31">
                  <c:v>100</c:v>
                </c:pt>
                <c:pt idx="32">
                  <c:v>50</c:v>
                </c:pt>
                <c:pt idx="33">
                  <c:v>100</c:v>
                </c:pt>
                <c:pt idx="34">
                  <c:v>80</c:v>
                </c:pt>
                <c:pt idx="35">
                  <c:v>170</c:v>
                </c:pt>
                <c:pt idx="36">
                  <c:v>150</c:v>
                </c:pt>
                <c:pt idx="37">
                  <c:v>120</c:v>
                </c:pt>
                <c:pt idx="38">
                  <c:v>130</c:v>
                </c:pt>
                <c:pt idx="39">
                  <c:v>60</c:v>
                </c:pt>
                <c:pt idx="40">
                  <c:v>30</c:v>
                </c:pt>
                <c:pt idx="41">
                  <c:v>100</c:v>
                </c:pt>
                <c:pt idx="42">
                  <c:v>50</c:v>
                </c:pt>
                <c:pt idx="43">
                  <c:v>140</c:v>
                </c:pt>
                <c:pt idx="44">
                  <c:v>90</c:v>
                </c:pt>
                <c:pt idx="45">
                  <c:v>130</c:v>
                </c:pt>
                <c:pt idx="46">
                  <c:v>60</c:v>
                </c:pt>
                <c:pt idx="47">
                  <c:v>35</c:v>
                </c:pt>
                <c:pt idx="48">
                  <c:v>130</c:v>
                </c:pt>
                <c:pt idx="49">
                  <c:v>60</c:v>
                </c:pt>
                <c:pt idx="50">
                  <c:v>20</c:v>
                </c:pt>
                <c:pt idx="5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'2017年・全体グラフ'!$BJ$2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'2017年・全体グラフ'!$BJ$3:$BJ$54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30</c:v>
                </c:pt>
                <c:pt idx="8">
                  <c:v>20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25</c:v>
                </c:pt>
                <c:pt idx="39">
                  <c:v>25</c:v>
                </c:pt>
                <c:pt idx="40">
                  <c:v>30</c:v>
                </c:pt>
                <c:pt idx="41">
                  <c:v>20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30</c:v>
                </c:pt>
                <c:pt idx="46">
                  <c:v>20</c:v>
                </c:pt>
                <c:pt idx="47">
                  <c:v>30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'2017年・全体グラフ'!$BK$2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'2017年・全体グラフ'!$BK$3:$BK$54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30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20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'2017年・全体グラフ'!$BL$2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15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10</c:v>
                </c:pt>
                <c:pt idx="43">
                  <c:v>15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25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'2017年・全体グラフ'!$BM$2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30</c:v>
                </c:pt>
                <c:pt idx="11">
                  <c:v>25</c:v>
                </c:pt>
                <c:pt idx="12">
                  <c:v>20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12</c:v>
                </c:pt>
                <c:pt idx="49">
                  <c:v>20</c:v>
                </c:pt>
                <c:pt idx="50">
                  <c:v>10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'2017年・全体グラフ'!$BN$2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25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30</c:v>
                </c:pt>
                <c:pt idx="35">
                  <c:v>30</c:v>
                </c:pt>
                <c:pt idx="36">
                  <c:v>20</c:v>
                </c:pt>
                <c:pt idx="37">
                  <c:v>25</c:v>
                </c:pt>
                <c:pt idx="38">
                  <c:v>20</c:v>
                </c:pt>
                <c:pt idx="39">
                  <c:v>20</c:v>
                </c:pt>
                <c:pt idx="40">
                  <c:v>30</c:v>
                </c:pt>
                <c:pt idx="41">
                  <c:v>20</c:v>
                </c:pt>
                <c:pt idx="42">
                  <c:v>10</c:v>
                </c:pt>
                <c:pt idx="43">
                  <c:v>20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'2017年・全体グラフ'!$BO$2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'2017年・全体グラフ'!$BO$3:$BO$54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12</c:v>
                </c:pt>
                <c:pt idx="32">
                  <c:v>3</c:v>
                </c:pt>
                <c:pt idx="33">
                  <c:v>10</c:v>
                </c:pt>
                <c:pt idx="34">
                  <c:v>10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'2017年・全体グラフ'!$BP$2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20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'2017年・全体グラフ'!$BQ$2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'2017年・全体グラフ'!$BQ$3:$BQ$54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20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25</c:v>
                </c:pt>
                <c:pt idx="21">
                  <c:v>30</c:v>
                </c:pt>
                <c:pt idx="22">
                  <c:v>20</c:v>
                </c:pt>
                <c:pt idx="23">
                  <c:v>20</c:v>
                </c:pt>
                <c:pt idx="24">
                  <c:v>30</c:v>
                </c:pt>
                <c:pt idx="25">
                  <c:v>20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30</c:v>
                </c:pt>
                <c:pt idx="32">
                  <c:v>40</c:v>
                </c:pt>
                <c:pt idx="33">
                  <c:v>30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40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20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'2017年・全体グラフ'!$BR$2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'2017年・全体グラフ'!$BR$3:$BR$54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8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12</c:v>
                </c:pt>
                <c:pt idx="48">
                  <c:v>8</c:v>
                </c:pt>
                <c:pt idx="49">
                  <c:v>12</c:v>
                </c:pt>
                <c:pt idx="50">
                  <c:v>5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'2017年・全体グラフ'!$BS$2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'2017年・全体グラフ'!$BS$3:$BS$54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10</c:v>
                </c:pt>
                <c:pt idx="28">
                  <c:v>12</c:v>
                </c:pt>
                <c:pt idx="29">
                  <c:v>12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25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10</c:v>
                </c:pt>
                <c:pt idx="47">
                  <c:v>20</c:v>
                </c:pt>
                <c:pt idx="48">
                  <c:v>10</c:v>
                </c:pt>
                <c:pt idx="49">
                  <c:v>15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'2017年・全体グラフ'!$BT$2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'2017年・全体グラフ'!$BT$3:$BT$54</c:f>
              <c:numCache>
                <c:formatCode>General</c:formatCode>
                <c:ptCount val="52"/>
                <c:pt idx="0">
                  <c:v>170</c:v>
                </c:pt>
                <c:pt idx="1">
                  <c:v>150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120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180</c:v>
                </c:pt>
                <c:pt idx="14">
                  <c:v>200</c:v>
                </c:pt>
                <c:pt idx="15">
                  <c:v>200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130</c:v>
                </c:pt>
                <c:pt idx="21">
                  <c:v>140</c:v>
                </c:pt>
                <c:pt idx="22">
                  <c:v>120</c:v>
                </c:pt>
                <c:pt idx="23">
                  <c:v>150</c:v>
                </c:pt>
                <c:pt idx="24">
                  <c:v>120</c:v>
                </c:pt>
                <c:pt idx="25">
                  <c:v>120</c:v>
                </c:pt>
                <c:pt idx="26">
                  <c:v>140</c:v>
                </c:pt>
                <c:pt idx="27">
                  <c:v>130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100</c:v>
                </c:pt>
                <c:pt idx="32">
                  <c:v>130</c:v>
                </c:pt>
                <c:pt idx="33">
                  <c:v>100</c:v>
                </c:pt>
                <c:pt idx="34">
                  <c:v>130</c:v>
                </c:pt>
                <c:pt idx="35">
                  <c:v>180</c:v>
                </c:pt>
                <c:pt idx="36">
                  <c:v>110</c:v>
                </c:pt>
                <c:pt idx="37">
                  <c:v>100</c:v>
                </c:pt>
                <c:pt idx="38">
                  <c:v>130</c:v>
                </c:pt>
                <c:pt idx="39">
                  <c:v>120</c:v>
                </c:pt>
                <c:pt idx="40">
                  <c:v>100</c:v>
                </c:pt>
                <c:pt idx="41">
                  <c:v>130</c:v>
                </c:pt>
                <c:pt idx="42">
                  <c:v>80</c:v>
                </c:pt>
                <c:pt idx="43">
                  <c:v>120</c:v>
                </c:pt>
                <c:pt idx="44">
                  <c:v>100</c:v>
                </c:pt>
                <c:pt idx="45">
                  <c:v>120</c:v>
                </c:pt>
                <c:pt idx="46">
                  <c:v>100</c:v>
                </c:pt>
                <c:pt idx="47">
                  <c:v>120</c:v>
                </c:pt>
                <c:pt idx="48">
                  <c:v>90</c:v>
                </c:pt>
                <c:pt idx="49">
                  <c:v>100</c:v>
                </c:pt>
                <c:pt idx="50">
                  <c:v>90</c:v>
                </c:pt>
                <c:pt idx="51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'2017年・全体グラフ'!$BU$2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'2017年・全体グラフ'!$BU$3:$BU$54</c:f>
              <c:numCache>
                <c:formatCode>General</c:formatCode>
                <c:ptCount val="52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30</c:v>
                </c:pt>
                <c:pt idx="7">
                  <c:v>40</c:v>
                </c:pt>
                <c:pt idx="8">
                  <c:v>30</c:v>
                </c:pt>
                <c:pt idx="9">
                  <c:v>30</c:v>
                </c:pt>
                <c:pt idx="10">
                  <c:v>40</c:v>
                </c:pt>
                <c:pt idx="11">
                  <c:v>50</c:v>
                </c:pt>
                <c:pt idx="12">
                  <c:v>30</c:v>
                </c:pt>
                <c:pt idx="13">
                  <c:v>50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50</c:v>
                </c:pt>
                <c:pt idx="30">
                  <c:v>30</c:v>
                </c:pt>
                <c:pt idx="31">
                  <c:v>30</c:v>
                </c:pt>
                <c:pt idx="32">
                  <c:v>40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35</c:v>
                </c:pt>
                <c:pt idx="38">
                  <c:v>40</c:v>
                </c:pt>
                <c:pt idx="39">
                  <c:v>40</c:v>
                </c:pt>
                <c:pt idx="40">
                  <c:v>35</c:v>
                </c:pt>
                <c:pt idx="41">
                  <c:v>40</c:v>
                </c:pt>
                <c:pt idx="42">
                  <c:v>25</c:v>
                </c:pt>
                <c:pt idx="43">
                  <c:v>40</c:v>
                </c:pt>
                <c:pt idx="44">
                  <c:v>30</c:v>
                </c:pt>
                <c:pt idx="45">
                  <c:v>40</c:v>
                </c:pt>
                <c:pt idx="46">
                  <c:v>40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'2017年・全体グラフ'!$BV$2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'2017年・全体グラフ'!$A$3:$A$54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10月3日</c:v>
                </c:pt>
                <c:pt idx="40">
                  <c:v>１０月１２日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'2017年・全体グラフ'!$BV$3:$BV$54</c:f>
              <c:numCache>
                <c:formatCode>General</c:formatCode>
                <c:ptCount val="52"/>
                <c:pt idx="0">
                  <c:v>700</c:v>
                </c:pt>
                <c:pt idx="1">
                  <c:v>600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750</c:v>
                </c:pt>
                <c:pt idx="13">
                  <c:v>600</c:v>
                </c:pt>
                <c:pt idx="14">
                  <c:v>700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700</c:v>
                </c:pt>
                <c:pt idx="19">
                  <c:v>600</c:v>
                </c:pt>
                <c:pt idx="20">
                  <c:v>700</c:v>
                </c:pt>
                <c:pt idx="21">
                  <c:v>700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500</c:v>
                </c:pt>
                <c:pt idx="31">
                  <c:v>500</c:v>
                </c:pt>
                <c:pt idx="32">
                  <c:v>600</c:v>
                </c:pt>
                <c:pt idx="33">
                  <c:v>500</c:v>
                </c:pt>
                <c:pt idx="34">
                  <c:v>600</c:v>
                </c:pt>
                <c:pt idx="35">
                  <c:v>600</c:v>
                </c:pt>
                <c:pt idx="36">
                  <c:v>500</c:v>
                </c:pt>
                <c:pt idx="37">
                  <c:v>600</c:v>
                </c:pt>
                <c:pt idx="38">
                  <c:v>450</c:v>
                </c:pt>
                <c:pt idx="39">
                  <c:v>450</c:v>
                </c:pt>
                <c:pt idx="40">
                  <c:v>450</c:v>
                </c:pt>
                <c:pt idx="41">
                  <c:v>500</c:v>
                </c:pt>
                <c:pt idx="42">
                  <c:v>450</c:v>
                </c:pt>
                <c:pt idx="43">
                  <c:v>750</c:v>
                </c:pt>
                <c:pt idx="44">
                  <c:v>450</c:v>
                </c:pt>
                <c:pt idx="45">
                  <c:v>700</c:v>
                </c:pt>
                <c:pt idx="46">
                  <c:v>500</c:v>
                </c:pt>
                <c:pt idx="47">
                  <c:v>750</c:v>
                </c:pt>
                <c:pt idx="48">
                  <c:v>500</c:v>
                </c:pt>
                <c:pt idx="49">
                  <c:v>700</c:v>
                </c:pt>
                <c:pt idx="50">
                  <c:v>550</c:v>
                </c:pt>
                <c:pt idx="51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9064"/>
        <c:axId val="644319456"/>
      </c:lineChart>
      <c:catAx>
        <c:axId val="644319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ja-JP"/>
          </a:p>
        </c:txPr>
        <c:crossAx val="644319456"/>
        <c:crosses val="autoZero"/>
        <c:auto val="1"/>
        <c:lblAlgn val="ctr"/>
        <c:lblOffset val="100"/>
        <c:noMultiLvlLbl val="0"/>
      </c:catAx>
      <c:valAx>
        <c:axId val="64431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9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'2017年・各井戸グラフ'!$J$3:$J$54</c:f>
              <c:numCache>
                <c:formatCode>General</c:formatCode>
                <c:ptCount val="52"/>
                <c:pt idx="0">
                  <c:v>64.680299999999988</c:v>
                </c:pt>
                <c:pt idx="1">
                  <c:v>64.96629999999999</c:v>
                </c:pt>
                <c:pt idx="2">
                  <c:v>64.711299999999994</c:v>
                </c:pt>
                <c:pt idx="3">
                  <c:v>65.056299999999993</c:v>
                </c:pt>
                <c:pt idx="4">
                  <c:v>64.618299999999991</c:v>
                </c:pt>
                <c:pt idx="5">
                  <c:v>64.6023</c:v>
                </c:pt>
                <c:pt idx="6">
                  <c:v>64.514299999999992</c:v>
                </c:pt>
                <c:pt idx="7">
                  <c:v>64.585299999999989</c:v>
                </c:pt>
                <c:pt idx="8">
                  <c:v>64.439299999999989</c:v>
                </c:pt>
                <c:pt idx="9">
                  <c:v>64.629300000000001</c:v>
                </c:pt>
                <c:pt idx="10">
                  <c:v>64.379300000000001</c:v>
                </c:pt>
                <c:pt idx="11">
                  <c:v>65.960299999999989</c:v>
                </c:pt>
                <c:pt idx="12">
                  <c:v>64.357299999999995</c:v>
                </c:pt>
                <c:pt idx="13">
                  <c:v>64.177299999999988</c:v>
                </c:pt>
                <c:pt idx="14">
                  <c:v>64.443299999999994</c:v>
                </c:pt>
                <c:pt idx="15">
                  <c:v>66.178299999999993</c:v>
                </c:pt>
                <c:pt idx="16">
                  <c:v>64.894299999999987</c:v>
                </c:pt>
                <c:pt idx="17">
                  <c:v>65.025299999999987</c:v>
                </c:pt>
                <c:pt idx="18">
                  <c:v>64.601299999999995</c:v>
                </c:pt>
                <c:pt idx="19">
                  <c:v>65.046299999999988</c:v>
                </c:pt>
                <c:pt idx="20">
                  <c:v>65.067299999999989</c:v>
                </c:pt>
                <c:pt idx="21">
                  <c:v>64.47829999999999</c:v>
                </c:pt>
                <c:pt idx="22">
                  <c:v>64.442299999999989</c:v>
                </c:pt>
                <c:pt idx="23">
                  <c:v>64.378299999999996</c:v>
                </c:pt>
                <c:pt idx="24">
                  <c:v>64.410299999999992</c:v>
                </c:pt>
                <c:pt idx="25">
                  <c:v>64.524299999999997</c:v>
                </c:pt>
                <c:pt idx="26">
                  <c:v>64.677299999999988</c:v>
                </c:pt>
                <c:pt idx="27">
                  <c:v>64.6233</c:v>
                </c:pt>
                <c:pt idx="28">
                  <c:v>64.499299999999991</c:v>
                </c:pt>
                <c:pt idx="29">
                  <c:v>64.825299999999999</c:v>
                </c:pt>
                <c:pt idx="30">
                  <c:v>64.530299999999997</c:v>
                </c:pt>
                <c:pt idx="31">
                  <c:v>66.366299999999995</c:v>
                </c:pt>
                <c:pt idx="32">
                  <c:v>64.680299999999988</c:v>
                </c:pt>
                <c:pt idx="33">
                  <c:v>65.73129999999999</c:v>
                </c:pt>
                <c:pt idx="34">
                  <c:v>64.766300000000001</c:v>
                </c:pt>
                <c:pt idx="35">
                  <c:v>64.985299999999995</c:v>
                </c:pt>
                <c:pt idx="36">
                  <c:v>64.590299999999999</c:v>
                </c:pt>
                <c:pt idx="37">
                  <c:v>64.830299999999994</c:v>
                </c:pt>
                <c:pt idx="38">
                  <c:v>64.935299999999998</c:v>
                </c:pt>
                <c:pt idx="39">
                  <c:v>65.346299999999999</c:v>
                </c:pt>
                <c:pt idx="40">
                  <c:v>65.10329999999999</c:v>
                </c:pt>
                <c:pt idx="41">
                  <c:v>64.770299999999992</c:v>
                </c:pt>
                <c:pt idx="42">
                  <c:v>66.833299999999994</c:v>
                </c:pt>
                <c:pt idx="43">
                  <c:v>67.671299999999988</c:v>
                </c:pt>
                <c:pt idx="44">
                  <c:v>65.418299999999988</c:v>
                </c:pt>
                <c:pt idx="45">
                  <c:v>64.973299999999995</c:v>
                </c:pt>
                <c:pt idx="46">
                  <c:v>64.96329999999999</c:v>
                </c:pt>
                <c:pt idx="47">
                  <c:v>65.377299999999991</c:v>
                </c:pt>
                <c:pt idx="48">
                  <c:v>64.990299999999991</c:v>
                </c:pt>
                <c:pt idx="49">
                  <c:v>64.798299999999998</c:v>
                </c:pt>
                <c:pt idx="50">
                  <c:v>64.778300000000002</c:v>
                </c:pt>
                <c:pt idx="51">
                  <c:v>64.6203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'2017年・各井戸グラフ'!$K$2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'2017年・各井戸グラフ'!$K$3:$K$54</c:f>
              <c:numCache>
                <c:formatCode>General</c:formatCode>
                <c:ptCount val="52"/>
                <c:pt idx="0">
                  <c:v>60.796700000000001</c:v>
                </c:pt>
                <c:pt idx="1">
                  <c:v>61.064700000000002</c:v>
                </c:pt>
                <c:pt idx="2">
                  <c:v>59.255699999999997</c:v>
                </c:pt>
                <c:pt idx="3">
                  <c:v>59.231699999999996</c:v>
                </c:pt>
                <c:pt idx="4">
                  <c:v>59.052700000000002</c:v>
                </c:pt>
                <c:pt idx="5">
                  <c:v>58.9557</c:v>
                </c:pt>
                <c:pt idx="6">
                  <c:v>58.847699999999996</c:v>
                </c:pt>
                <c:pt idx="7">
                  <c:v>59.028700000000001</c:v>
                </c:pt>
                <c:pt idx="8">
                  <c:v>58.746699999999997</c:v>
                </c:pt>
                <c:pt idx="9">
                  <c:v>58.9377</c:v>
                </c:pt>
                <c:pt idx="10">
                  <c:v>58.788699999999999</c:v>
                </c:pt>
                <c:pt idx="11">
                  <c:v>58.694699999999997</c:v>
                </c:pt>
                <c:pt idx="12">
                  <c:v>58.862699999999997</c:v>
                </c:pt>
                <c:pt idx="13">
                  <c:v>59.053699999999999</c:v>
                </c:pt>
                <c:pt idx="14">
                  <c:v>59.359699999999997</c:v>
                </c:pt>
                <c:pt idx="15">
                  <c:v>59.621699999999997</c:v>
                </c:pt>
                <c:pt idx="16">
                  <c:v>59.489699999999999</c:v>
                </c:pt>
                <c:pt idx="17">
                  <c:v>59.423699999999997</c:v>
                </c:pt>
                <c:pt idx="18">
                  <c:v>60.715699999999998</c:v>
                </c:pt>
                <c:pt idx="19">
                  <c:v>60.561700000000002</c:v>
                </c:pt>
                <c:pt idx="20">
                  <c:v>60.398699999999998</c:v>
                </c:pt>
                <c:pt idx="21">
                  <c:v>59.1327</c:v>
                </c:pt>
                <c:pt idx="22">
                  <c:v>59.015699999999995</c:v>
                </c:pt>
                <c:pt idx="23">
                  <c:v>58.983699999999999</c:v>
                </c:pt>
                <c:pt idx="24">
                  <c:v>58.976699999999994</c:v>
                </c:pt>
                <c:pt idx="25">
                  <c:v>59.195700000000002</c:v>
                </c:pt>
                <c:pt idx="26">
                  <c:v>59.265699999999995</c:v>
                </c:pt>
                <c:pt idx="27">
                  <c:v>59.238699999999994</c:v>
                </c:pt>
                <c:pt idx="28">
                  <c:v>59.170699999999997</c:v>
                </c:pt>
                <c:pt idx="29">
                  <c:v>59.264699999999998</c:v>
                </c:pt>
                <c:pt idx="30">
                  <c:v>59.003699999999995</c:v>
                </c:pt>
                <c:pt idx="31">
                  <c:v>59.343699999999998</c:v>
                </c:pt>
                <c:pt idx="32">
                  <c:v>59.203699999999998</c:v>
                </c:pt>
                <c:pt idx="33">
                  <c:v>59.282699999999998</c:v>
                </c:pt>
                <c:pt idx="34">
                  <c:v>59.3307</c:v>
                </c:pt>
                <c:pt idx="35">
                  <c:v>59.474699999999999</c:v>
                </c:pt>
                <c:pt idx="36">
                  <c:v>59.1907</c:v>
                </c:pt>
                <c:pt idx="37">
                  <c:v>60.195700000000002</c:v>
                </c:pt>
                <c:pt idx="38">
                  <c:v>59.471699999999998</c:v>
                </c:pt>
                <c:pt idx="39">
                  <c:v>60.892699999999998</c:v>
                </c:pt>
                <c:pt idx="40">
                  <c:v>59.680700000000002</c:v>
                </c:pt>
                <c:pt idx="41">
                  <c:v>60.050699999999999</c:v>
                </c:pt>
                <c:pt idx="42">
                  <c:v>65.355699999999999</c:v>
                </c:pt>
                <c:pt idx="43">
                  <c:v>65.033699999999996</c:v>
                </c:pt>
                <c:pt idx="44">
                  <c:v>62.785699999999999</c:v>
                </c:pt>
                <c:pt idx="45">
                  <c:v>60.918700000000001</c:v>
                </c:pt>
                <c:pt idx="46">
                  <c:v>61.530699999999996</c:v>
                </c:pt>
                <c:pt idx="47">
                  <c:v>61.082700000000003</c:v>
                </c:pt>
                <c:pt idx="48">
                  <c:v>61.495699999999999</c:v>
                </c:pt>
                <c:pt idx="49">
                  <c:v>60.317700000000002</c:v>
                </c:pt>
                <c:pt idx="50">
                  <c:v>60.000699999999995</c:v>
                </c:pt>
                <c:pt idx="51">
                  <c:v>59.965699999999998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'2017年・各井戸グラフ'!$L$2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'2017年・各井戸グラフ'!$L$3:$L$54</c:f>
              <c:numCache>
                <c:formatCode>General</c:formatCode>
                <c:ptCount val="52"/>
                <c:pt idx="0">
                  <c:v>57.826800000000006</c:v>
                </c:pt>
                <c:pt idx="1">
                  <c:v>57.937800000000003</c:v>
                </c:pt>
                <c:pt idx="2">
                  <c:v>57.382800000000003</c:v>
                </c:pt>
                <c:pt idx="3">
                  <c:v>57.4238</c:v>
                </c:pt>
                <c:pt idx="4">
                  <c:v>57.375799999999998</c:v>
                </c:pt>
                <c:pt idx="5">
                  <c:v>57.232800000000005</c:v>
                </c:pt>
                <c:pt idx="6">
                  <c:v>57.278800000000004</c:v>
                </c:pt>
                <c:pt idx="7">
                  <c:v>58.134799999999998</c:v>
                </c:pt>
                <c:pt idx="8">
                  <c:v>57.241800000000005</c:v>
                </c:pt>
                <c:pt idx="9">
                  <c:v>57.464800000000004</c:v>
                </c:pt>
                <c:pt idx="10">
                  <c:v>57.3078</c:v>
                </c:pt>
                <c:pt idx="11">
                  <c:v>57.654800000000002</c:v>
                </c:pt>
                <c:pt idx="12">
                  <c:v>57.253799999999998</c:v>
                </c:pt>
                <c:pt idx="13">
                  <c:v>57.208800000000004</c:v>
                </c:pt>
                <c:pt idx="14">
                  <c:v>57.311800000000005</c:v>
                </c:pt>
                <c:pt idx="15">
                  <c:v>57.7348</c:v>
                </c:pt>
                <c:pt idx="16">
                  <c:v>57.291800000000002</c:v>
                </c:pt>
                <c:pt idx="17">
                  <c:v>57.468800000000002</c:v>
                </c:pt>
                <c:pt idx="18">
                  <c:v>57.721800000000002</c:v>
                </c:pt>
                <c:pt idx="19">
                  <c:v>57.637799999999999</c:v>
                </c:pt>
                <c:pt idx="20">
                  <c:v>57.766800000000003</c:v>
                </c:pt>
                <c:pt idx="21">
                  <c:v>57.363800000000005</c:v>
                </c:pt>
                <c:pt idx="22">
                  <c:v>57.273800000000001</c:v>
                </c:pt>
                <c:pt idx="23">
                  <c:v>57.211800000000004</c:v>
                </c:pt>
                <c:pt idx="24">
                  <c:v>57.279800000000002</c:v>
                </c:pt>
                <c:pt idx="25">
                  <c:v>57.238800000000005</c:v>
                </c:pt>
                <c:pt idx="26">
                  <c:v>57.317800000000005</c:v>
                </c:pt>
                <c:pt idx="27">
                  <c:v>57.270800000000001</c:v>
                </c:pt>
                <c:pt idx="28">
                  <c:v>57.297800000000002</c:v>
                </c:pt>
                <c:pt idx="29">
                  <c:v>57.220800000000004</c:v>
                </c:pt>
                <c:pt idx="30">
                  <c:v>57.248800000000003</c:v>
                </c:pt>
                <c:pt idx="31">
                  <c:v>57.337800000000001</c:v>
                </c:pt>
                <c:pt idx="32">
                  <c:v>57.216800000000006</c:v>
                </c:pt>
                <c:pt idx="33">
                  <c:v>57.394800000000004</c:v>
                </c:pt>
                <c:pt idx="34">
                  <c:v>57.267800000000001</c:v>
                </c:pt>
                <c:pt idx="35">
                  <c:v>57.226800000000004</c:v>
                </c:pt>
                <c:pt idx="36">
                  <c:v>57.257800000000003</c:v>
                </c:pt>
                <c:pt idx="37">
                  <c:v>57.419800000000002</c:v>
                </c:pt>
                <c:pt idx="38">
                  <c:v>57.267800000000001</c:v>
                </c:pt>
                <c:pt idx="39">
                  <c:v>57.741800000000005</c:v>
                </c:pt>
                <c:pt idx="40">
                  <c:v>57.449800000000003</c:v>
                </c:pt>
                <c:pt idx="41">
                  <c:v>57.527799999999999</c:v>
                </c:pt>
                <c:pt idx="42">
                  <c:v>57.589800000000004</c:v>
                </c:pt>
                <c:pt idx="43">
                  <c:v>59.644800000000004</c:v>
                </c:pt>
                <c:pt idx="44">
                  <c:v>58.934800000000003</c:v>
                </c:pt>
                <c:pt idx="45">
                  <c:v>58.229800000000004</c:v>
                </c:pt>
                <c:pt idx="46">
                  <c:v>58.3748</c:v>
                </c:pt>
                <c:pt idx="47">
                  <c:v>58.183800000000005</c:v>
                </c:pt>
                <c:pt idx="48">
                  <c:v>58.321800000000003</c:v>
                </c:pt>
                <c:pt idx="49">
                  <c:v>57.881799999999998</c:v>
                </c:pt>
                <c:pt idx="50">
                  <c:v>57.694800000000001</c:v>
                </c:pt>
                <c:pt idx="51">
                  <c:v>57.745800000000003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'2017年・各井戸グラフ'!$M$2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'2017年・各井戸グラフ'!$M$3:$M$54</c:f>
              <c:numCache>
                <c:formatCode>General</c:formatCode>
                <c:ptCount val="52"/>
                <c:pt idx="0">
                  <c:v>54.257300000000001</c:v>
                </c:pt>
                <c:pt idx="1">
                  <c:v>54.445300000000003</c:v>
                </c:pt>
                <c:pt idx="2">
                  <c:v>54.150300000000001</c:v>
                </c:pt>
                <c:pt idx="3">
                  <c:v>54.265300000000003</c:v>
                </c:pt>
                <c:pt idx="4">
                  <c:v>54.127300000000005</c:v>
                </c:pt>
                <c:pt idx="5">
                  <c:v>54.165300000000002</c:v>
                </c:pt>
                <c:pt idx="6">
                  <c:v>54.029300000000006</c:v>
                </c:pt>
                <c:pt idx="7">
                  <c:v>54.343300000000006</c:v>
                </c:pt>
                <c:pt idx="8">
                  <c:v>53.961300000000008</c:v>
                </c:pt>
                <c:pt idx="9">
                  <c:v>53.812300000000008</c:v>
                </c:pt>
                <c:pt idx="10">
                  <c:v>53.955300000000008</c:v>
                </c:pt>
                <c:pt idx="11">
                  <c:v>54.280300000000004</c:v>
                </c:pt>
                <c:pt idx="12">
                  <c:v>53.909300000000002</c:v>
                </c:pt>
                <c:pt idx="13">
                  <c:v>54.047300000000007</c:v>
                </c:pt>
                <c:pt idx="14">
                  <c:v>53.937300000000008</c:v>
                </c:pt>
                <c:pt idx="15">
                  <c:v>54.104300000000009</c:v>
                </c:pt>
                <c:pt idx="16">
                  <c:v>54.202300000000008</c:v>
                </c:pt>
                <c:pt idx="17">
                  <c:v>54.189300000000003</c:v>
                </c:pt>
                <c:pt idx="18">
                  <c:v>54.259300000000003</c:v>
                </c:pt>
                <c:pt idx="19">
                  <c:v>54.281300000000002</c:v>
                </c:pt>
                <c:pt idx="20">
                  <c:v>54.518300000000004</c:v>
                </c:pt>
                <c:pt idx="21">
                  <c:v>54.070300000000003</c:v>
                </c:pt>
                <c:pt idx="22">
                  <c:v>54.00030000000001</c:v>
                </c:pt>
                <c:pt idx="23">
                  <c:v>53.955300000000008</c:v>
                </c:pt>
                <c:pt idx="24">
                  <c:v>53.939300000000003</c:v>
                </c:pt>
                <c:pt idx="25">
                  <c:v>54.046300000000002</c:v>
                </c:pt>
                <c:pt idx="26">
                  <c:v>53.935300000000005</c:v>
                </c:pt>
                <c:pt idx="27">
                  <c:v>53.908300000000004</c:v>
                </c:pt>
                <c:pt idx="28">
                  <c:v>53.895300000000006</c:v>
                </c:pt>
                <c:pt idx="29">
                  <c:v>53.807300000000005</c:v>
                </c:pt>
                <c:pt idx="30">
                  <c:v>53.879300000000001</c:v>
                </c:pt>
                <c:pt idx="31">
                  <c:v>53.9923</c:v>
                </c:pt>
                <c:pt idx="32">
                  <c:v>53.87230000000001</c:v>
                </c:pt>
                <c:pt idx="33">
                  <c:v>53.975300000000004</c:v>
                </c:pt>
                <c:pt idx="34">
                  <c:v>53.874300000000005</c:v>
                </c:pt>
                <c:pt idx="35">
                  <c:v>54.11630000000001</c:v>
                </c:pt>
                <c:pt idx="36">
                  <c:v>53.87230000000001</c:v>
                </c:pt>
                <c:pt idx="37">
                  <c:v>53.894300000000001</c:v>
                </c:pt>
                <c:pt idx="38">
                  <c:v>53.887300000000003</c:v>
                </c:pt>
                <c:pt idx="39">
                  <c:v>53.969300000000004</c:v>
                </c:pt>
                <c:pt idx="40">
                  <c:v>54.262300000000003</c:v>
                </c:pt>
                <c:pt idx="41">
                  <c:v>54.350300000000004</c:v>
                </c:pt>
                <c:pt idx="42">
                  <c:v>54.627300000000005</c:v>
                </c:pt>
                <c:pt idx="43">
                  <c:v>54.965300000000006</c:v>
                </c:pt>
                <c:pt idx="44">
                  <c:v>54.957300000000004</c:v>
                </c:pt>
                <c:pt idx="45">
                  <c:v>54.779300000000006</c:v>
                </c:pt>
                <c:pt idx="46">
                  <c:v>54.557300000000005</c:v>
                </c:pt>
                <c:pt idx="47">
                  <c:v>54.529300000000006</c:v>
                </c:pt>
                <c:pt idx="48">
                  <c:v>54.62230000000001</c:v>
                </c:pt>
                <c:pt idx="49">
                  <c:v>54.457300000000004</c:v>
                </c:pt>
                <c:pt idx="50">
                  <c:v>54.302300000000002</c:v>
                </c:pt>
                <c:pt idx="51">
                  <c:v>54.251300000000001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'2017年・各井戸グラフ'!$N$2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'2017年・各井戸グラフ'!$N$3:$N$54</c:f>
              <c:numCache>
                <c:formatCode>General</c:formatCode>
                <c:ptCount val="52"/>
                <c:pt idx="0">
                  <c:v>52.838899999999995</c:v>
                </c:pt>
                <c:pt idx="1">
                  <c:v>52.95989999999999</c:v>
                </c:pt>
                <c:pt idx="2">
                  <c:v>52.764899999999997</c:v>
                </c:pt>
                <c:pt idx="3">
                  <c:v>52.45689999999999</c:v>
                </c:pt>
                <c:pt idx="4">
                  <c:v>52.748899999999992</c:v>
                </c:pt>
                <c:pt idx="5">
                  <c:v>52.757899999999992</c:v>
                </c:pt>
                <c:pt idx="6">
                  <c:v>52.644899999999993</c:v>
                </c:pt>
                <c:pt idx="7">
                  <c:v>52.788899999999998</c:v>
                </c:pt>
                <c:pt idx="8">
                  <c:v>52.591899999999995</c:v>
                </c:pt>
                <c:pt idx="9">
                  <c:v>52.770899999999997</c:v>
                </c:pt>
                <c:pt idx="10">
                  <c:v>52.615899999999996</c:v>
                </c:pt>
                <c:pt idx="11">
                  <c:v>52.879899999999992</c:v>
                </c:pt>
                <c:pt idx="12">
                  <c:v>52.571899999999992</c:v>
                </c:pt>
                <c:pt idx="13">
                  <c:v>52.519899999999993</c:v>
                </c:pt>
                <c:pt idx="14">
                  <c:v>52.613899999999994</c:v>
                </c:pt>
                <c:pt idx="15">
                  <c:v>52.460899999999995</c:v>
                </c:pt>
                <c:pt idx="16">
                  <c:v>52.679899999999989</c:v>
                </c:pt>
                <c:pt idx="17">
                  <c:v>53.057899999999989</c:v>
                </c:pt>
                <c:pt idx="18">
                  <c:v>52.757899999999992</c:v>
                </c:pt>
                <c:pt idx="19">
                  <c:v>52.868899999999996</c:v>
                </c:pt>
                <c:pt idx="20">
                  <c:v>52.661899999999989</c:v>
                </c:pt>
                <c:pt idx="21">
                  <c:v>52.660899999999998</c:v>
                </c:pt>
                <c:pt idx="22">
                  <c:v>52.579899999999995</c:v>
                </c:pt>
                <c:pt idx="23">
                  <c:v>52.660899999999998</c:v>
                </c:pt>
                <c:pt idx="24">
                  <c:v>52.552899999999994</c:v>
                </c:pt>
                <c:pt idx="25">
                  <c:v>52.690899999999992</c:v>
                </c:pt>
                <c:pt idx="26">
                  <c:v>52.571899999999992</c:v>
                </c:pt>
                <c:pt idx="27">
                  <c:v>52.539899999999989</c:v>
                </c:pt>
                <c:pt idx="28">
                  <c:v>52.556899999999992</c:v>
                </c:pt>
                <c:pt idx="29">
                  <c:v>50.408899999999988</c:v>
                </c:pt>
                <c:pt idx="30">
                  <c:v>52.489899999999992</c:v>
                </c:pt>
                <c:pt idx="31">
                  <c:v>52.833899999999993</c:v>
                </c:pt>
                <c:pt idx="32">
                  <c:v>52.497899999999994</c:v>
                </c:pt>
                <c:pt idx="33">
                  <c:v>52.659899999999993</c:v>
                </c:pt>
                <c:pt idx="34">
                  <c:v>52.502899999999997</c:v>
                </c:pt>
                <c:pt idx="35">
                  <c:v>52.619899999999994</c:v>
                </c:pt>
                <c:pt idx="36">
                  <c:v>52.527899999999988</c:v>
                </c:pt>
                <c:pt idx="37">
                  <c:v>52.520899999999997</c:v>
                </c:pt>
                <c:pt idx="38">
                  <c:v>52.526899999999998</c:v>
                </c:pt>
                <c:pt idx="39">
                  <c:v>52.639899999999997</c:v>
                </c:pt>
                <c:pt idx="40">
                  <c:v>52.757899999999992</c:v>
                </c:pt>
                <c:pt idx="41">
                  <c:v>52.759899999999995</c:v>
                </c:pt>
                <c:pt idx="42">
                  <c:v>52.902899999999988</c:v>
                </c:pt>
                <c:pt idx="43">
                  <c:v>53.155899999999988</c:v>
                </c:pt>
                <c:pt idx="44">
                  <c:v>53.202899999999993</c:v>
                </c:pt>
                <c:pt idx="45">
                  <c:v>53.082899999999995</c:v>
                </c:pt>
                <c:pt idx="46">
                  <c:v>52.927899999999994</c:v>
                </c:pt>
                <c:pt idx="47">
                  <c:v>52.915899999999993</c:v>
                </c:pt>
                <c:pt idx="48">
                  <c:v>52.997899999999994</c:v>
                </c:pt>
                <c:pt idx="49">
                  <c:v>52.881899999999995</c:v>
                </c:pt>
                <c:pt idx="50">
                  <c:v>52.789899999999989</c:v>
                </c:pt>
                <c:pt idx="51">
                  <c:v>52.811899999999994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'2017年・各井戸グラフ'!$O$2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'2017年・各井戸グラフ'!$O$3:$O$54</c:f>
              <c:numCache>
                <c:formatCode>General</c:formatCode>
                <c:ptCount val="52"/>
                <c:pt idx="0">
                  <c:v>51.369200000000006</c:v>
                </c:pt>
                <c:pt idx="1">
                  <c:v>51.359200000000001</c:v>
                </c:pt>
                <c:pt idx="2">
                  <c:v>51.275199999999998</c:v>
                </c:pt>
                <c:pt idx="3">
                  <c:v>51.419200000000004</c:v>
                </c:pt>
                <c:pt idx="4">
                  <c:v>51.194200000000002</c:v>
                </c:pt>
                <c:pt idx="5">
                  <c:v>51.3172</c:v>
                </c:pt>
                <c:pt idx="6">
                  <c:v>51.107200000000006</c:v>
                </c:pt>
                <c:pt idx="7">
                  <c:v>51.282200000000003</c:v>
                </c:pt>
                <c:pt idx="8">
                  <c:v>51.053200000000004</c:v>
                </c:pt>
                <c:pt idx="9">
                  <c:v>51.130200000000002</c:v>
                </c:pt>
                <c:pt idx="10">
                  <c:v>51.087200000000003</c:v>
                </c:pt>
                <c:pt idx="11">
                  <c:v>51.259200000000007</c:v>
                </c:pt>
                <c:pt idx="12">
                  <c:v>51.0642</c:v>
                </c:pt>
                <c:pt idx="13">
                  <c:v>51.426200000000001</c:v>
                </c:pt>
                <c:pt idx="14">
                  <c:v>51.121200000000002</c:v>
                </c:pt>
                <c:pt idx="15">
                  <c:v>51.364200000000004</c:v>
                </c:pt>
                <c:pt idx="16">
                  <c:v>51.138199999999998</c:v>
                </c:pt>
                <c:pt idx="17">
                  <c:v>51.372200000000007</c:v>
                </c:pt>
                <c:pt idx="18">
                  <c:v>51.165199999999999</c:v>
                </c:pt>
                <c:pt idx="19">
                  <c:v>51.147199999999998</c:v>
                </c:pt>
                <c:pt idx="20">
                  <c:v>51.222200000000001</c:v>
                </c:pt>
                <c:pt idx="21">
                  <c:v>51.123200000000004</c:v>
                </c:pt>
                <c:pt idx="22">
                  <c:v>51.054200000000002</c:v>
                </c:pt>
                <c:pt idx="23">
                  <c:v>51.209200000000003</c:v>
                </c:pt>
                <c:pt idx="24">
                  <c:v>51.065200000000004</c:v>
                </c:pt>
                <c:pt idx="25">
                  <c:v>51.232200000000006</c:v>
                </c:pt>
                <c:pt idx="26">
                  <c:v>51.083200000000005</c:v>
                </c:pt>
                <c:pt idx="27">
                  <c:v>51.053200000000004</c:v>
                </c:pt>
                <c:pt idx="28">
                  <c:v>51.006200000000007</c:v>
                </c:pt>
                <c:pt idx="29">
                  <c:v>50.925200000000004</c:v>
                </c:pt>
                <c:pt idx="30">
                  <c:v>51.009200000000007</c:v>
                </c:pt>
                <c:pt idx="31">
                  <c:v>51.1952</c:v>
                </c:pt>
                <c:pt idx="32">
                  <c:v>51.036200000000001</c:v>
                </c:pt>
                <c:pt idx="33">
                  <c:v>51.344200000000001</c:v>
                </c:pt>
                <c:pt idx="34">
                  <c:v>51.027200000000008</c:v>
                </c:pt>
                <c:pt idx="35">
                  <c:v>51.342200000000005</c:v>
                </c:pt>
                <c:pt idx="36">
                  <c:v>51.155200000000008</c:v>
                </c:pt>
                <c:pt idx="37">
                  <c:v>51.072200000000002</c:v>
                </c:pt>
                <c:pt idx="38">
                  <c:v>51.105200000000004</c:v>
                </c:pt>
                <c:pt idx="39">
                  <c:v>51.172200000000004</c:v>
                </c:pt>
                <c:pt idx="40">
                  <c:v>51.1892</c:v>
                </c:pt>
                <c:pt idx="41">
                  <c:v>51.205200000000005</c:v>
                </c:pt>
                <c:pt idx="42">
                  <c:v>51.362200000000001</c:v>
                </c:pt>
                <c:pt idx="43">
                  <c:v>51.478200000000001</c:v>
                </c:pt>
                <c:pt idx="44">
                  <c:v>51.562200000000004</c:v>
                </c:pt>
                <c:pt idx="45">
                  <c:v>51.447200000000002</c:v>
                </c:pt>
                <c:pt idx="46">
                  <c:v>51.3322</c:v>
                </c:pt>
                <c:pt idx="47">
                  <c:v>51.376200000000004</c:v>
                </c:pt>
                <c:pt idx="48">
                  <c:v>51.407200000000003</c:v>
                </c:pt>
                <c:pt idx="49">
                  <c:v>51.3202</c:v>
                </c:pt>
                <c:pt idx="50">
                  <c:v>51.290199999999999</c:v>
                </c:pt>
                <c:pt idx="51">
                  <c:v>51.309200000000004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'2017年・各井戸グラフ'!$P$2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'2017年・各井戸グラフ'!$P$3:$P$54</c:f>
              <c:numCache>
                <c:formatCode>General</c:formatCode>
                <c:ptCount val="52"/>
                <c:pt idx="0">
                  <c:v>50.817999999999998</c:v>
                </c:pt>
                <c:pt idx="1">
                  <c:v>50.762</c:v>
                </c:pt>
                <c:pt idx="2">
                  <c:v>50.704999999999998</c:v>
                </c:pt>
                <c:pt idx="3">
                  <c:v>50.476999999999997</c:v>
                </c:pt>
                <c:pt idx="4">
                  <c:v>50.545000000000002</c:v>
                </c:pt>
                <c:pt idx="5">
                  <c:v>50.477999999999994</c:v>
                </c:pt>
                <c:pt idx="6">
                  <c:v>50.337999999999994</c:v>
                </c:pt>
                <c:pt idx="7">
                  <c:v>50.17</c:v>
                </c:pt>
                <c:pt idx="8">
                  <c:v>50.373999999999995</c:v>
                </c:pt>
                <c:pt idx="9">
                  <c:v>50.472999999999999</c:v>
                </c:pt>
                <c:pt idx="10">
                  <c:v>50.406999999999996</c:v>
                </c:pt>
                <c:pt idx="11">
                  <c:v>50.643999999999998</c:v>
                </c:pt>
                <c:pt idx="12">
                  <c:v>50.418999999999997</c:v>
                </c:pt>
                <c:pt idx="13">
                  <c:v>50.323999999999998</c:v>
                </c:pt>
                <c:pt idx="14">
                  <c:v>50.447999999999993</c:v>
                </c:pt>
                <c:pt idx="15">
                  <c:v>50.673000000000002</c:v>
                </c:pt>
                <c:pt idx="16">
                  <c:v>50.470999999999997</c:v>
                </c:pt>
                <c:pt idx="17">
                  <c:v>50.564999999999998</c:v>
                </c:pt>
                <c:pt idx="18">
                  <c:v>50.486999999999995</c:v>
                </c:pt>
                <c:pt idx="19">
                  <c:v>50.706000000000003</c:v>
                </c:pt>
                <c:pt idx="20">
                  <c:v>50.470999999999997</c:v>
                </c:pt>
                <c:pt idx="21">
                  <c:v>50.458999999999996</c:v>
                </c:pt>
                <c:pt idx="22">
                  <c:v>50.39</c:v>
                </c:pt>
                <c:pt idx="23">
                  <c:v>50.473999999999997</c:v>
                </c:pt>
                <c:pt idx="24">
                  <c:v>50.403999999999996</c:v>
                </c:pt>
                <c:pt idx="25">
                  <c:v>50.41</c:v>
                </c:pt>
                <c:pt idx="26">
                  <c:v>50.445999999999998</c:v>
                </c:pt>
                <c:pt idx="27">
                  <c:v>50.41</c:v>
                </c:pt>
                <c:pt idx="28">
                  <c:v>50.375</c:v>
                </c:pt>
                <c:pt idx="29">
                  <c:v>50.290999999999997</c:v>
                </c:pt>
                <c:pt idx="30">
                  <c:v>50.361999999999995</c:v>
                </c:pt>
                <c:pt idx="31">
                  <c:v>50.665999999999997</c:v>
                </c:pt>
                <c:pt idx="32">
                  <c:v>50.387999999999998</c:v>
                </c:pt>
                <c:pt idx="33">
                  <c:v>50.710999999999999</c:v>
                </c:pt>
                <c:pt idx="34">
                  <c:v>50.367999999999995</c:v>
                </c:pt>
                <c:pt idx="35">
                  <c:v>50.518999999999998</c:v>
                </c:pt>
                <c:pt idx="36">
                  <c:v>50.503</c:v>
                </c:pt>
                <c:pt idx="37">
                  <c:v>50.472999999999999</c:v>
                </c:pt>
                <c:pt idx="38">
                  <c:v>50.58</c:v>
                </c:pt>
                <c:pt idx="39">
                  <c:v>50.542999999999999</c:v>
                </c:pt>
                <c:pt idx="40">
                  <c:v>50.545000000000002</c:v>
                </c:pt>
                <c:pt idx="41">
                  <c:v>50.545000000000002</c:v>
                </c:pt>
                <c:pt idx="42">
                  <c:v>50.75</c:v>
                </c:pt>
                <c:pt idx="43">
                  <c:v>50.757999999999996</c:v>
                </c:pt>
                <c:pt idx="44">
                  <c:v>50.967999999999996</c:v>
                </c:pt>
                <c:pt idx="45">
                  <c:v>50.786000000000001</c:v>
                </c:pt>
                <c:pt idx="46">
                  <c:v>50.732999999999997</c:v>
                </c:pt>
                <c:pt idx="47">
                  <c:v>50.726999999999997</c:v>
                </c:pt>
                <c:pt idx="48">
                  <c:v>50.768000000000001</c:v>
                </c:pt>
                <c:pt idx="49">
                  <c:v>50.691000000000003</c:v>
                </c:pt>
                <c:pt idx="50">
                  <c:v>50.722999999999999</c:v>
                </c:pt>
                <c:pt idx="51">
                  <c:v>50.711999999999996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89864"/>
        <c:axId val="636252480"/>
      </c:lineChart>
      <c:catAx>
        <c:axId val="572789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6252480"/>
        <c:crosses val="autoZero"/>
        <c:auto val="1"/>
        <c:lblAlgn val="ctr"/>
        <c:lblOffset val="100"/>
        <c:noMultiLvlLbl val="0"/>
      </c:catAx>
      <c:valAx>
        <c:axId val="63625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2789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'2017年・各井戸グラフ'!$Q$3:$Q$54</c:f>
              <c:numCache>
                <c:formatCode>General</c:formatCode>
                <c:ptCount val="52"/>
                <c:pt idx="0">
                  <c:v>50.791000000000011</c:v>
                </c:pt>
                <c:pt idx="1">
                  <c:v>50.975000000000009</c:v>
                </c:pt>
                <c:pt idx="2">
                  <c:v>50.675000000000011</c:v>
                </c:pt>
                <c:pt idx="3">
                  <c:v>50.798000000000002</c:v>
                </c:pt>
                <c:pt idx="4">
                  <c:v>50.50800000000001</c:v>
                </c:pt>
                <c:pt idx="5">
                  <c:v>50.436000000000007</c:v>
                </c:pt>
                <c:pt idx="6">
                  <c:v>50.39500000000001</c:v>
                </c:pt>
                <c:pt idx="7">
                  <c:v>50.277000000000008</c:v>
                </c:pt>
                <c:pt idx="8">
                  <c:v>50.328000000000003</c:v>
                </c:pt>
                <c:pt idx="9">
                  <c:v>50.512000000000008</c:v>
                </c:pt>
                <c:pt idx="10">
                  <c:v>50.373000000000005</c:v>
                </c:pt>
                <c:pt idx="11">
                  <c:v>50.588000000000008</c:v>
                </c:pt>
                <c:pt idx="12">
                  <c:v>50.354000000000006</c:v>
                </c:pt>
                <c:pt idx="13">
                  <c:v>50.177000000000007</c:v>
                </c:pt>
                <c:pt idx="14">
                  <c:v>50.452000000000005</c:v>
                </c:pt>
                <c:pt idx="15">
                  <c:v>50.527000000000008</c:v>
                </c:pt>
                <c:pt idx="16">
                  <c:v>50.443000000000012</c:v>
                </c:pt>
                <c:pt idx="17">
                  <c:v>51.081000000000003</c:v>
                </c:pt>
                <c:pt idx="18">
                  <c:v>50.455000000000005</c:v>
                </c:pt>
                <c:pt idx="19">
                  <c:v>50.579000000000008</c:v>
                </c:pt>
                <c:pt idx="20">
                  <c:v>50.470000000000006</c:v>
                </c:pt>
                <c:pt idx="21">
                  <c:v>50.430000000000007</c:v>
                </c:pt>
                <c:pt idx="22">
                  <c:v>50.360000000000007</c:v>
                </c:pt>
                <c:pt idx="23">
                  <c:v>50.444000000000003</c:v>
                </c:pt>
                <c:pt idx="24">
                  <c:v>50.38300000000001</c:v>
                </c:pt>
                <c:pt idx="25">
                  <c:v>50.574000000000005</c:v>
                </c:pt>
                <c:pt idx="26">
                  <c:v>50.406000000000006</c:v>
                </c:pt>
                <c:pt idx="27">
                  <c:v>50.369000000000007</c:v>
                </c:pt>
                <c:pt idx="28">
                  <c:v>50.328000000000003</c:v>
                </c:pt>
                <c:pt idx="29">
                  <c:v>50.27300000000001</c:v>
                </c:pt>
                <c:pt idx="30">
                  <c:v>50.324000000000005</c:v>
                </c:pt>
                <c:pt idx="31">
                  <c:v>50.676000000000002</c:v>
                </c:pt>
                <c:pt idx="32">
                  <c:v>50.368000000000009</c:v>
                </c:pt>
                <c:pt idx="33">
                  <c:v>50.492000000000004</c:v>
                </c:pt>
                <c:pt idx="34">
                  <c:v>50.361000000000004</c:v>
                </c:pt>
                <c:pt idx="35">
                  <c:v>50.609000000000009</c:v>
                </c:pt>
                <c:pt idx="36">
                  <c:v>50.665000000000006</c:v>
                </c:pt>
                <c:pt idx="37">
                  <c:v>50.443000000000012</c:v>
                </c:pt>
                <c:pt idx="38">
                  <c:v>50.561000000000007</c:v>
                </c:pt>
                <c:pt idx="39">
                  <c:v>50.503000000000007</c:v>
                </c:pt>
                <c:pt idx="40">
                  <c:v>50.513000000000005</c:v>
                </c:pt>
                <c:pt idx="41">
                  <c:v>50.512000000000008</c:v>
                </c:pt>
                <c:pt idx="42">
                  <c:v>50.753000000000007</c:v>
                </c:pt>
                <c:pt idx="43">
                  <c:v>50.731000000000009</c:v>
                </c:pt>
                <c:pt idx="44">
                  <c:v>50.943000000000012</c:v>
                </c:pt>
                <c:pt idx="45">
                  <c:v>50.718000000000004</c:v>
                </c:pt>
                <c:pt idx="46">
                  <c:v>50.673000000000002</c:v>
                </c:pt>
                <c:pt idx="47">
                  <c:v>50.691000000000003</c:v>
                </c:pt>
                <c:pt idx="48">
                  <c:v>50.733000000000004</c:v>
                </c:pt>
                <c:pt idx="49">
                  <c:v>50.653000000000006</c:v>
                </c:pt>
                <c:pt idx="50">
                  <c:v>50.695000000000007</c:v>
                </c:pt>
                <c:pt idx="51">
                  <c:v>50.683000000000007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5616"/>
        <c:axId val="636251304"/>
      </c:lineChart>
      <c:catAx>
        <c:axId val="63625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6251304"/>
        <c:crosses val="autoZero"/>
        <c:auto val="1"/>
        <c:lblAlgn val="ctr"/>
        <c:lblOffset val="100"/>
        <c:noMultiLvlLbl val="0"/>
      </c:catAx>
      <c:valAx>
        <c:axId val="636251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625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'2017年・各井戸グラフ'!$R$3:$R$54</c:f>
              <c:numCache>
                <c:formatCode>General</c:formatCode>
                <c:ptCount val="52"/>
                <c:pt idx="0">
                  <c:v>51.256</c:v>
                </c:pt>
                <c:pt idx="1">
                  <c:v>51.284999999999997</c:v>
                </c:pt>
                <c:pt idx="2">
                  <c:v>51.28</c:v>
                </c:pt>
                <c:pt idx="3">
                  <c:v>51.117999999999995</c:v>
                </c:pt>
                <c:pt idx="4">
                  <c:v>51.132999999999996</c:v>
                </c:pt>
                <c:pt idx="5">
                  <c:v>50.905000000000001</c:v>
                </c:pt>
                <c:pt idx="6">
                  <c:v>50.786000000000001</c:v>
                </c:pt>
                <c:pt idx="7">
                  <c:v>50.614999999999995</c:v>
                </c:pt>
                <c:pt idx="8">
                  <c:v>50.722999999999999</c:v>
                </c:pt>
                <c:pt idx="9">
                  <c:v>50.960999999999999</c:v>
                </c:pt>
                <c:pt idx="10">
                  <c:v>50.703999999999994</c:v>
                </c:pt>
                <c:pt idx="11">
                  <c:v>50.926000000000002</c:v>
                </c:pt>
                <c:pt idx="12">
                  <c:v>50.732999999999997</c:v>
                </c:pt>
                <c:pt idx="13">
                  <c:v>50.809999999999995</c:v>
                </c:pt>
                <c:pt idx="14">
                  <c:v>50.777999999999992</c:v>
                </c:pt>
                <c:pt idx="15">
                  <c:v>50.816999999999993</c:v>
                </c:pt>
                <c:pt idx="16">
                  <c:v>50.822999999999993</c:v>
                </c:pt>
                <c:pt idx="17">
                  <c:v>51.161000000000001</c:v>
                </c:pt>
                <c:pt idx="18">
                  <c:v>50.837999999999994</c:v>
                </c:pt>
                <c:pt idx="19">
                  <c:v>50.878</c:v>
                </c:pt>
                <c:pt idx="20">
                  <c:v>50.812999999999995</c:v>
                </c:pt>
                <c:pt idx="21">
                  <c:v>50.819999999999993</c:v>
                </c:pt>
                <c:pt idx="22">
                  <c:v>50.744</c:v>
                </c:pt>
                <c:pt idx="23">
                  <c:v>50.614999999999995</c:v>
                </c:pt>
                <c:pt idx="24">
                  <c:v>50.753</c:v>
                </c:pt>
                <c:pt idx="25">
                  <c:v>50.890999999999998</c:v>
                </c:pt>
                <c:pt idx="26">
                  <c:v>50.790999999999997</c:v>
                </c:pt>
                <c:pt idx="27">
                  <c:v>50.754999999999995</c:v>
                </c:pt>
                <c:pt idx="28">
                  <c:v>50.790999999999997</c:v>
                </c:pt>
                <c:pt idx="29">
                  <c:v>50.805999999999997</c:v>
                </c:pt>
                <c:pt idx="30">
                  <c:v>50.775999999999996</c:v>
                </c:pt>
                <c:pt idx="31">
                  <c:v>50.860999999999997</c:v>
                </c:pt>
                <c:pt idx="32">
                  <c:v>50.792000000000002</c:v>
                </c:pt>
                <c:pt idx="33">
                  <c:v>50.872</c:v>
                </c:pt>
                <c:pt idx="34">
                  <c:v>50.73</c:v>
                </c:pt>
                <c:pt idx="35">
                  <c:v>50.991</c:v>
                </c:pt>
                <c:pt idx="36">
                  <c:v>51.052999999999997</c:v>
                </c:pt>
                <c:pt idx="37">
                  <c:v>50.807999999999993</c:v>
                </c:pt>
                <c:pt idx="38">
                  <c:v>50.772999999999996</c:v>
                </c:pt>
                <c:pt idx="39">
                  <c:v>50.878</c:v>
                </c:pt>
                <c:pt idx="40">
                  <c:v>50.864999999999995</c:v>
                </c:pt>
                <c:pt idx="41">
                  <c:v>50.903999999999996</c:v>
                </c:pt>
                <c:pt idx="42">
                  <c:v>51.092999999999996</c:v>
                </c:pt>
                <c:pt idx="43">
                  <c:v>51.125999999999998</c:v>
                </c:pt>
                <c:pt idx="44">
                  <c:v>51.327999999999996</c:v>
                </c:pt>
                <c:pt idx="45">
                  <c:v>51.099999999999994</c:v>
                </c:pt>
                <c:pt idx="46">
                  <c:v>51.087999999999994</c:v>
                </c:pt>
                <c:pt idx="47">
                  <c:v>51.087999999999994</c:v>
                </c:pt>
                <c:pt idx="48">
                  <c:v>51.113</c:v>
                </c:pt>
                <c:pt idx="49">
                  <c:v>51.064999999999998</c:v>
                </c:pt>
                <c:pt idx="50">
                  <c:v>51.102999999999994</c:v>
                </c:pt>
                <c:pt idx="51">
                  <c:v>51.120999999999995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5224"/>
        <c:axId val="636252088"/>
      </c:lineChart>
      <c:catAx>
        <c:axId val="636255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6252088"/>
        <c:crosses val="autoZero"/>
        <c:auto val="1"/>
        <c:lblAlgn val="ctr"/>
        <c:lblOffset val="100"/>
        <c:noMultiLvlLbl val="0"/>
      </c:catAx>
      <c:valAx>
        <c:axId val="636252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6255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'2017年・各井戸グラフ'!$A$3:$A$55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'2017年・各井戸グラフ'!$S$3:$S$54</c:f>
              <c:numCache>
                <c:formatCode>General</c:formatCode>
                <c:ptCount val="52"/>
                <c:pt idx="0">
                  <c:v>67.204999999999998</c:v>
                </c:pt>
                <c:pt idx="1">
                  <c:v>67.287000000000006</c:v>
                </c:pt>
                <c:pt idx="2">
                  <c:v>67.246000000000009</c:v>
                </c:pt>
                <c:pt idx="3">
                  <c:v>67.17</c:v>
                </c:pt>
                <c:pt idx="4">
                  <c:v>67.150999999999996</c:v>
                </c:pt>
                <c:pt idx="5">
                  <c:v>67.016999999999996</c:v>
                </c:pt>
                <c:pt idx="6">
                  <c:v>66.908999999999992</c:v>
                </c:pt>
                <c:pt idx="7">
                  <c:v>67.025999999999996</c:v>
                </c:pt>
                <c:pt idx="8">
                  <c:v>67.081999999999994</c:v>
                </c:pt>
                <c:pt idx="9">
                  <c:v>67.087999999999994</c:v>
                </c:pt>
                <c:pt idx="10">
                  <c:v>66.908999999999992</c:v>
                </c:pt>
                <c:pt idx="11">
                  <c:v>67.295000000000002</c:v>
                </c:pt>
                <c:pt idx="12">
                  <c:v>67.131</c:v>
                </c:pt>
                <c:pt idx="13">
                  <c:v>67.087000000000003</c:v>
                </c:pt>
                <c:pt idx="14">
                  <c:v>67.140999999999991</c:v>
                </c:pt>
                <c:pt idx="15">
                  <c:v>67.087000000000003</c:v>
                </c:pt>
                <c:pt idx="16">
                  <c:v>66.873999999999995</c:v>
                </c:pt>
                <c:pt idx="17">
                  <c:v>67.009</c:v>
                </c:pt>
                <c:pt idx="18">
                  <c:v>66.896000000000001</c:v>
                </c:pt>
                <c:pt idx="19">
                  <c:v>67.058999999999997</c:v>
                </c:pt>
                <c:pt idx="20">
                  <c:v>67.031000000000006</c:v>
                </c:pt>
                <c:pt idx="21">
                  <c:v>67.049000000000007</c:v>
                </c:pt>
                <c:pt idx="22">
                  <c:v>67.066000000000003</c:v>
                </c:pt>
                <c:pt idx="23">
                  <c:v>67.087000000000003</c:v>
                </c:pt>
                <c:pt idx="24">
                  <c:v>67.109000000000009</c:v>
                </c:pt>
                <c:pt idx="25">
                  <c:v>67.192000000000007</c:v>
                </c:pt>
                <c:pt idx="26">
                  <c:v>67.105999999999995</c:v>
                </c:pt>
                <c:pt idx="27">
                  <c:v>67.081999999999994</c:v>
                </c:pt>
                <c:pt idx="28">
                  <c:v>67.036000000000001</c:v>
                </c:pt>
                <c:pt idx="29">
                  <c:v>67.122</c:v>
                </c:pt>
                <c:pt idx="30">
                  <c:v>67.138000000000005</c:v>
                </c:pt>
                <c:pt idx="31">
                  <c:v>67.343999999999994</c:v>
                </c:pt>
                <c:pt idx="32">
                  <c:v>66.722999999999999</c:v>
                </c:pt>
                <c:pt idx="33">
                  <c:v>66.938000000000002</c:v>
                </c:pt>
                <c:pt idx="34">
                  <c:v>66.700999999999993</c:v>
                </c:pt>
                <c:pt idx="35">
                  <c:v>66.902000000000001</c:v>
                </c:pt>
                <c:pt idx="36">
                  <c:v>66.793999999999997</c:v>
                </c:pt>
                <c:pt idx="37">
                  <c:v>66.748999999999995</c:v>
                </c:pt>
                <c:pt idx="38">
                  <c:v>66.795999999999992</c:v>
                </c:pt>
                <c:pt idx="39">
                  <c:v>66.805999999999997</c:v>
                </c:pt>
                <c:pt idx="40">
                  <c:v>66.799000000000007</c:v>
                </c:pt>
                <c:pt idx="41">
                  <c:v>66.932000000000002</c:v>
                </c:pt>
                <c:pt idx="42">
                  <c:v>67.013000000000005</c:v>
                </c:pt>
                <c:pt idx="43">
                  <c:v>67.174000000000007</c:v>
                </c:pt>
                <c:pt idx="44">
                  <c:v>67.289000000000001</c:v>
                </c:pt>
                <c:pt idx="45">
                  <c:v>67.248999999999995</c:v>
                </c:pt>
                <c:pt idx="46">
                  <c:v>67.244</c:v>
                </c:pt>
                <c:pt idx="47">
                  <c:v>67.253</c:v>
                </c:pt>
                <c:pt idx="48">
                  <c:v>67.329000000000008</c:v>
                </c:pt>
                <c:pt idx="49">
                  <c:v>67.284999999999997</c:v>
                </c:pt>
                <c:pt idx="50">
                  <c:v>67.228999999999999</c:v>
                </c:pt>
                <c:pt idx="51">
                  <c:v>67.283999999999992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1696"/>
        <c:axId val="576326984"/>
      </c:lineChart>
      <c:catAx>
        <c:axId val="63625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6326984"/>
        <c:crosses val="autoZero"/>
        <c:auto val="1"/>
        <c:lblAlgn val="ctr"/>
        <c:lblOffset val="100"/>
        <c:noMultiLvlLbl val="0"/>
      </c:catAx>
      <c:valAx>
        <c:axId val="576326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625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'2017年・各井戸グラフ'!$T$3:$T$54</c:f>
              <c:numCache>
                <c:formatCode>General</c:formatCode>
                <c:ptCount val="52"/>
                <c:pt idx="0">
                  <c:v>62.018000000000001</c:v>
                </c:pt>
                <c:pt idx="1">
                  <c:v>62.186999999999998</c:v>
                </c:pt>
                <c:pt idx="2">
                  <c:v>62.076999999999998</c:v>
                </c:pt>
                <c:pt idx="3">
                  <c:v>62.107999999999997</c:v>
                </c:pt>
                <c:pt idx="4">
                  <c:v>62.113</c:v>
                </c:pt>
                <c:pt idx="5">
                  <c:v>62.265000000000001</c:v>
                </c:pt>
                <c:pt idx="6">
                  <c:v>61.732999999999997</c:v>
                </c:pt>
                <c:pt idx="7">
                  <c:v>61.595999999999997</c:v>
                </c:pt>
                <c:pt idx="8">
                  <c:v>61.628</c:v>
                </c:pt>
                <c:pt idx="9">
                  <c:v>61.833999999999996</c:v>
                </c:pt>
                <c:pt idx="10">
                  <c:v>61.604999999999997</c:v>
                </c:pt>
                <c:pt idx="11">
                  <c:v>61.844999999999999</c:v>
                </c:pt>
                <c:pt idx="12">
                  <c:v>61.628999999999991</c:v>
                </c:pt>
                <c:pt idx="13">
                  <c:v>61.806999999999995</c:v>
                </c:pt>
                <c:pt idx="14">
                  <c:v>61.759999999999991</c:v>
                </c:pt>
                <c:pt idx="15">
                  <c:v>61.876999999999995</c:v>
                </c:pt>
                <c:pt idx="16">
                  <c:v>61.637999999999991</c:v>
                </c:pt>
                <c:pt idx="17">
                  <c:v>61.804999999999993</c:v>
                </c:pt>
                <c:pt idx="18">
                  <c:v>61.698999999999998</c:v>
                </c:pt>
                <c:pt idx="19">
                  <c:v>61.776999999999994</c:v>
                </c:pt>
                <c:pt idx="20">
                  <c:v>61.708999999999996</c:v>
                </c:pt>
                <c:pt idx="21">
                  <c:v>61.678999999999995</c:v>
                </c:pt>
                <c:pt idx="22">
                  <c:v>61.654999999999994</c:v>
                </c:pt>
                <c:pt idx="23">
                  <c:v>61.72</c:v>
                </c:pt>
                <c:pt idx="24">
                  <c:v>61.704999999999998</c:v>
                </c:pt>
                <c:pt idx="25">
                  <c:v>61.806999999999995</c:v>
                </c:pt>
                <c:pt idx="26">
                  <c:v>61.728999999999999</c:v>
                </c:pt>
                <c:pt idx="27">
                  <c:v>61.697999999999993</c:v>
                </c:pt>
                <c:pt idx="28">
                  <c:v>61.638999999999996</c:v>
                </c:pt>
                <c:pt idx="29">
                  <c:v>61.582999999999998</c:v>
                </c:pt>
                <c:pt idx="30">
                  <c:v>61.632999999999996</c:v>
                </c:pt>
                <c:pt idx="31">
                  <c:v>61.905999999999992</c:v>
                </c:pt>
                <c:pt idx="32">
                  <c:v>61.420999999999992</c:v>
                </c:pt>
                <c:pt idx="33">
                  <c:v>61.62299999999999</c:v>
                </c:pt>
                <c:pt idx="34">
                  <c:v>61.475999999999999</c:v>
                </c:pt>
                <c:pt idx="35">
                  <c:v>61.658999999999992</c:v>
                </c:pt>
                <c:pt idx="36">
                  <c:v>61.628</c:v>
                </c:pt>
                <c:pt idx="37">
                  <c:v>61.560999999999993</c:v>
                </c:pt>
                <c:pt idx="38">
                  <c:v>61.614999999999995</c:v>
                </c:pt>
                <c:pt idx="39">
                  <c:v>61.556999999999995</c:v>
                </c:pt>
                <c:pt idx="40">
                  <c:v>61.550999999999995</c:v>
                </c:pt>
                <c:pt idx="41">
                  <c:v>61.842999999999996</c:v>
                </c:pt>
                <c:pt idx="42">
                  <c:v>61.785999999999994</c:v>
                </c:pt>
                <c:pt idx="43">
                  <c:v>61.913999999999994</c:v>
                </c:pt>
                <c:pt idx="44">
                  <c:v>62.070999999999998</c:v>
                </c:pt>
                <c:pt idx="45">
                  <c:v>62.025999999999996</c:v>
                </c:pt>
                <c:pt idx="46">
                  <c:v>61.960999999999999</c:v>
                </c:pt>
                <c:pt idx="47">
                  <c:v>61.981999999999999</c:v>
                </c:pt>
                <c:pt idx="48">
                  <c:v>62.116</c:v>
                </c:pt>
                <c:pt idx="49">
                  <c:v>61.988999999999997</c:v>
                </c:pt>
                <c:pt idx="50">
                  <c:v>61.965999999999994</c:v>
                </c:pt>
                <c:pt idx="51">
                  <c:v>62.007999999999996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22280"/>
        <c:axId val="576319928"/>
      </c:lineChart>
      <c:catAx>
        <c:axId val="576322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6319928"/>
        <c:crosses val="autoZero"/>
        <c:auto val="1"/>
        <c:lblAlgn val="ctr"/>
        <c:lblOffset val="100"/>
        <c:noMultiLvlLbl val="0"/>
      </c:catAx>
      <c:valAx>
        <c:axId val="576319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632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'2017年・各井戸グラフ'!$U$3:$U$54</c:f>
              <c:numCache>
                <c:formatCode>General</c:formatCode>
                <c:ptCount val="52"/>
                <c:pt idx="0">
                  <c:v>53.666999999999994</c:v>
                </c:pt>
                <c:pt idx="1">
                  <c:v>55.031999999999996</c:v>
                </c:pt>
                <c:pt idx="2">
                  <c:v>53.576999999999998</c:v>
                </c:pt>
                <c:pt idx="3">
                  <c:v>52.51</c:v>
                </c:pt>
                <c:pt idx="4">
                  <c:v>52.312999999999995</c:v>
                </c:pt>
                <c:pt idx="5">
                  <c:v>53.094000000000001</c:v>
                </c:pt>
                <c:pt idx="6">
                  <c:v>51.903999999999996</c:v>
                </c:pt>
                <c:pt idx="7">
                  <c:v>51.778999999999996</c:v>
                </c:pt>
                <c:pt idx="8">
                  <c:v>51.717999999999996</c:v>
                </c:pt>
                <c:pt idx="9">
                  <c:v>51.437999999999995</c:v>
                </c:pt>
                <c:pt idx="10">
                  <c:v>51.702999999999996</c:v>
                </c:pt>
                <c:pt idx="11">
                  <c:v>51.646000000000001</c:v>
                </c:pt>
                <c:pt idx="12">
                  <c:v>51.745999999999995</c:v>
                </c:pt>
                <c:pt idx="13">
                  <c:v>52.024000000000001</c:v>
                </c:pt>
                <c:pt idx="14">
                  <c:v>55.300999999999995</c:v>
                </c:pt>
                <c:pt idx="15">
                  <c:v>58.717999999999996</c:v>
                </c:pt>
                <c:pt idx="16">
                  <c:v>59.741</c:v>
                </c:pt>
                <c:pt idx="17">
                  <c:v>56.110999999999997</c:v>
                </c:pt>
                <c:pt idx="18">
                  <c:v>52.870999999999995</c:v>
                </c:pt>
                <c:pt idx="19">
                  <c:v>52.485999999999997</c:v>
                </c:pt>
                <c:pt idx="20">
                  <c:v>69.144000000000005</c:v>
                </c:pt>
                <c:pt idx="21">
                  <c:v>52.296999999999997</c:v>
                </c:pt>
                <c:pt idx="22">
                  <c:v>52.166999999999994</c:v>
                </c:pt>
                <c:pt idx="23">
                  <c:v>51.915999999999997</c:v>
                </c:pt>
                <c:pt idx="24">
                  <c:v>52.128</c:v>
                </c:pt>
                <c:pt idx="25">
                  <c:v>52.116</c:v>
                </c:pt>
                <c:pt idx="26">
                  <c:v>52.173999999999999</c:v>
                </c:pt>
                <c:pt idx="27">
                  <c:v>52.083999999999996</c:v>
                </c:pt>
                <c:pt idx="28">
                  <c:v>54.719000000000001</c:v>
                </c:pt>
                <c:pt idx="29">
                  <c:v>52.009</c:v>
                </c:pt>
                <c:pt idx="30">
                  <c:v>51.942999999999998</c:v>
                </c:pt>
                <c:pt idx="31">
                  <c:v>51.783000000000001</c:v>
                </c:pt>
                <c:pt idx="32">
                  <c:v>52.222999999999999</c:v>
                </c:pt>
                <c:pt idx="33">
                  <c:v>53.769999999999996</c:v>
                </c:pt>
                <c:pt idx="34">
                  <c:v>52.077999999999996</c:v>
                </c:pt>
                <c:pt idx="35">
                  <c:v>52.719000000000001</c:v>
                </c:pt>
                <c:pt idx="36">
                  <c:v>52.870999999999995</c:v>
                </c:pt>
                <c:pt idx="37">
                  <c:v>52.396000000000001</c:v>
                </c:pt>
                <c:pt idx="38">
                  <c:v>54.018000000000001</c:v>
                </c:pt>
                <c:pt idx="39">
                  <c:v>65.956999999999994</c:v>
                </c:pt>
                <c:pt idx="40">
                  <c:v>54.951000000000001</c:v>
                </c:pt>
                <c:pt idx="41">
                  <c:v>53.933999999999997</c:v>
                </c:pt>
                <c:pt idx="42">
                  <c:v>58.745999999999995</c:v>
                </c:pt>
                <c:pt idx="43">
                  <c:v>59.644999999999996</c:v>
                </c:pt>
                <c:pt idx="44">
                  <c:v>55.845999999999997</c:v>
                </c:pt>
                <c:pt idx="45">
                  <c:v>53.841999999999999</c:v>
                </c:pt>
                <c:pt idx="46">
                  <c:v>53.585999999999999</c:v>
                </c:pt>
                <c:pt idx="47">
                  <c:v>54.172999999999995</c:v>
                </c:pt>
                <c:pt idx="48">
                  <c:v>53.701000000000001</c:v>
                </c:pt>
                <c:pt idx="49">
                  <c:v>53.356999999999999</c:v>
                </c:pt>
                <c:pt idx="50">
                  <c:v>53.335999999999999</c:v>
                </c:pt>
                <c:pt idx="51">
                  <c:v>53.412999999999997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'2017年・各井戸グラフ'!$V$2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'2017年・各井戸グラフ'!$V$3:$V$54</c:f>
              <c:numCache>
                <c:formatCode>General</c:formatCode>
                <c:ptCount val="52"/>
                <c:pt idx="0">
                  <c:v>54.703999999999994</c:v>
                </c:pt>
                <c:pt idx="1">
                  <c:v>54.798999999999992</c:v>
                </c:pt>
                <c:pt idx="2">
                  <c:v>54.577999999999996</c:v>
                </c:pt>
                <c:pt idx="3">
                  <c:v>54.48599999999999</c:v>
                </c:pt>
                <c:pt idx="4">
                  <c:v>54.594999999999992</c:v>
                </c:pt>
                <c:pt idx="5">
                  <c:v>54.630999999999993</c:v>
                </c:pt>
                <c:pt idx="6">
                  <c:v>54.463999999999992</c:v>
                </c:pt>
                <c:pt idx="7">
                  <c:v>54.615999999999993</c:v>
                </c:pt>
                <c:pt idx="8">
                  <c:v>54.383999999999993</c:v>
                </c:pt>
                <c:pt idx="9">
                  <c:v>54.715999999999994</c:v>
                </c:pt>
                <c:pt idx="10">
                  <c:v>54.452999999999996</c:v>
                </c:pt>
                <c:pt idx="11">
                  <c:v>54.581999999999994</c:v>
                </c:pt>
                <c:pt idx="12">
                  <c:v>54.615999999999993</c:v>
                </c:pt>
                <c:pt idx="13">
                  <c:v>54.86399999999999</c:v>
                </c:pt>
                <c:pt idx="14">
                  <c:v>54.467999999999996</c:v>
                </c:pt>
                <c:pt idx="15">
                  <c:v>54.746999999999993</c:v>
                </c:pt>
                <c:pt idx="16">
                  <c:v>54.556999999999995</c:v>
                </c:pt>
                <c:pt idx="17">
                  <c:v>54.462999999999994</c:v>
                </c:pt>
                <c:pt idx="18">
                  <c:v>54.612999999999992</c:v>
                </c:pt>
                <c:pt idx="19">
                  <c:v>54.464999999999996</c:v>
                </c:pt>
                <c:pt idx="20">
                  <c:v>54.612999999999992</c:v>
                </c:pt>
                <c:pt idx="21">
                  <c:v>54.509999999999991</c:v>
                </c:pt>
                <c:pt idx="22">
                  <c:v>54.373999999999995</c:v>
                </c:pt>
                <c:pt idx="23">
                  <c:v>54.265999999999991</c:v>
                </c:pt>
                <c:pt idx="24">
                  <c:v>54.352999999999994</c:v>
                </c:pt>
                <c:pt idx="25">
                  <c:v>54.774999999999991</c:v>
                </c:pt>
                <c:pt idx="26">
                  <c:v>54.367999999999995</c:v>
                </c:pt>
                <c:pt idx="27">
                  <c:v>54.322999999999993</c:v>
                </c:pt>
                <c:pt idx="28">
                  <c:v>54.431999999999995</c:v>
                </c:pt>
                <c:pt idx="29">
                  <c:v>54.330999999999996</c:v>
                </c:pt>
                <c:pt idx="30">
                  <c:v>54.277999999999992</c:v>
                </c:pt>
                <c:pt idx="31">
                  <c:v>54.384999999999991</c:v>
                </c:pt>
                <c:pt idx="32">
                  <c:v>54.325999999999993</c:v>
                </c:pt>
                <c:pt idx="33">
                  <c:v>54.67799999999999</c:v>
                </c:pt>
                <c:pt idx="34">
                  <c:v>54.300999999999995</c:v>
                </c:pt>
                <c:pt idx="35">
                  <c:v>54.55599999999999</c:v>
                </c:pt>
                <c:pt idx="36">
                  <c:v>54.295999999999992</c:v>
                </c:pt>
                <c:pt idx="37">
                  <c:v>54.295999999999992</c:v>
                </c:pt>
                <c:pt idx="38">
                  <c:v>54.311999999999991</c:v>
                </c:pt>
                <c:pt idx="39">
                  <c:v>54.442999999999991</c:v>
                </c:pt>
                <c:pt idx="40">
                  <c:v>54.585999999999991</c:v>
                </c:pt>
                <c:pt idx="41">
                  <c:v>54.600999999999992</c:v>
                </c:pt>
                <c:pt idx="42">
                  <c:v>54.93099999999999</c:v>
                </c:pt>
                <c:pt idx="43">
                  <c:v>55.419999999999995</c:v>
                </c:pt>
                <c:pt idx="44">
                  <c:v>55.480999999999995</c:v>
                </c:pt>
                <c:pt idx="45">
                  <c:v>55.18399999999999</c:v>
                </c:pt>
                <c:pt idx="46">
                  <c:v>54.950999999999993</c:v>
                </c:pt>
                <c:pt idx="47">
                  <c:v>54.861999999999995</c:v>
                </c:pt>
                <c:pt idx="48">
                  <c:v>54.995999999999995</c:v>
                </c:pt>
                <c:pt idx="49">
                  <c:v>54.809999999999995</c:v>
                </c:pt>
                <c:pt idx="50">
                  <c:v>54.660999999999994</c:v>
                </c:pt>
                <c:pt idx="51">
                  <c:v>54.684999999999995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'2017年・各井戸グラフ'!$W$2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'2017年・各井戸グラフ'!$W$3:$W$54</c:f>
              <c:numCache>
                <c:formatCode>General</c:formatCode>
                <c:ptCount val="52"/>
                <c:pt idx="0">
                  <c:v>52.832999999999998</c:v>
                </c:pt>
                <c:pt idx="1">
                  <c:v>52.924999999999997</c:v>
                </c:pt>
                <c:pt idx="2">
                  <c:v>52.741999999999997</c:v>
                </c:pt>
                <c:pt idx="3">
                  <c:v>52.833999999999996</c:v>
                </c:pt>
                <c:pt idx="4">
                  <c:v>52.628999999999998</c:v>
                </c:pt>
                <c:pt idx="5">
                  <c:v>52.658999999999999</c:v>
                </c:pt>
                <c:pt idx="6">
                  <c:v>52.548999999999999</c:v>
                </c:pt>
                <c:pt idx="7">
                  <c:v>52.721999999999994</c:v>
                </c:pt>
                <c:pt idx="8">
                  <c:v>52.497</c:v>
                </c:pt>
                <c:pt idx="9">
                  <c:v>52.381</c:v>
                </c:pt>
                <c:pt idx="10">
                  <c:v>52.613</c:v>
                </c:pt>
                <c:pt idx="11">
                  <c:v>52.593999999999994</c:v>
                </c:pt>
                <c:pt idx="12">
                  <c:v>52.486999999999995</c:v>
                </c:pt>
                <c:pt idx="13">
                  <c:v>52.673999999999999</c:v>
                </c:pt>
                <c:pt idx="14">
                  <c:v>52.582999999999998</c:v>
                </c:pt>
                <c:pt idx="15">
                  <c:v>52.907999999999994</c:v>
                </c:pt>
                <c:pt idx="16">
                  <c:v>52.632999999999996</c:v>
                </c:pt>
                <c:pt idx="17">
                  <c:v>52.978999999999999</c:v>
                </c:pt>
                <c:pt idx="18">
                  <c:v>52.588999999999999</c:v>
                </c:pt>
                <c:pt idx="19">
                  <c:v>52.588999999999999</c:v>
                </c:pt>
                <c:pt idx="20">
                  <c:v>52.672999999999995</c:v>
                </c:pt>
                <c:pt idx="21">
                  <c:v>52.558999999999997</c:v>
                </c:pt>
                <c:pt idx="22">
                  <c:v>52.474999999999994</c:v>
                </c:pt>
                <c:pt idx="23">
                  <c:v>52.360999999999997</c:v>
                </c:pt>
                <c:pt idx="24">
                  <c:v>52.478999999999999</c:v>
                </c:pt>
                <c:pt idx="25">
                  <c:v>52.614999999999995</c:v>
                </c:pt>
                <c:pt idx="26">
                  <c:v>52.525999999999996</c:v>
                </c:pt>
                <c:pt idx="27">
                  <c:v>52.482999999999997</c:v>
                </c:pt>
                <c:pt idx="28">
                  <c:v>52.964999999999996</c:v>
                </c:pt>
                <c:pt idx="29">
                  <c:v>52.931999999999995</c:v>
                </c:pt>
                <c:pt idx="30">
                  <c:v>52.440999999999995</c:v>
                </c:pt>
                <c:pt idx="31">
                  <c:v>52.403999999999996</c:v>
                </c:pt>
                <c:pt idx="32">
                  <c:v>52.461999999999996</c:v>
                </c:pt>
                <c:pt idx="33">
                  <c:v>52.545999999999999</c:v>
                </c:pt>
                <c:pt idx="34">
                  <c:v>52.460999999999999</c:v>
                </c:pt>
                <c:pt idx="35">
                  <c:v>53.015999999999998</c:v>
                </c:pt>
                <c:pt idx="36">
                  <c:v>52.590999999999994</c:v>
                </c:pt>
                <c:pt idx="37">
                  <c:v>52.506</c:v>
                </c:pt>
                <c:pt idx="38">
                  <c:v>52.592999999999996</c:v>
                </c:pt>
                <c:pt idx="39">
                  <c:v>52.655999999999999</c:v>
                </c:pt>
                <c:pt idx="40">
                  <c:v>52.705999999999996</c:v>
                </c:pt>
                <c:pt idx="41">
                  <c:v>52.687999999999995</c:v>
                </c:pt>
                <c:pt idx="42">
                  <c:v>52.920999999999999</c:v>
                </c:pt>
                <c:pt idx="43">
                  <c:v>53.027999999999999</c:v>
                </c:pt>
                <c:pt idx="44">
                  <c:v>53.090999999999994</c:v>
                </c:pt>
                <c:pt idx="45">
                  <c:v>52.887999999999998</c:v>
                </c:pt>
                <c:pt idx="46">
                  <c:v>52.800999999999995</c:v>
                </c:pt>
                <c:pt idx="47">
                  <c:v>52.829000000000001</c:v>
                </c:pt>
                <c:pt idx="48">
                  <c:v>52.893000000000001</c:v>
                </c:pt>
                <c:pt idx="49">
                  <c:v>52.771000000000001</c:v>
                </c:pt>
                <c:pt idx="50">
                  <c:v>52.727999999999994</c:v>
                </c:pt>
                <c:pt idx="51">
                  <c:v>52.765000000000001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24632"/>
        <c:axId val="576320320"/>
      </c:lineChart>
      <c:catAx>
        <c:axId val="576324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6320320"/>
        <c:crosses val="autoZero"/>
        <c:auto val="1"/>
        <c:lblAlgn val="ctr"/>
        <c:lblOffset val="100"/>
        <c:noMultiLvlLbl val="0"/>
      </c:catAx>
      <c:valAx>
        <c:axId val="576320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6324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'2017年・各井戸グラフ'!$AY$3:$AY$54</c:f>
              <c:numCache>
                <c:formatCode>General</c:formatCode>
                <c:ptCount val="52"/>
                <c:pt idx="0">
                  <c:v>60</c:v>
                </c:pt>
                <c:pt idx="1">
                  <c:v>50</c:v>
                </c:pt>
                <c:pt idx="2">
                  <c:v>50</c:v>
                </c:pt>
                <c:pt idx="3">
                  <c:v>60</c:v>
                </c:pt>
                <c:pt idx="4">
                  <c:v>90</c:v>
                </c:pt>
                <c:pt idx="5">
                  <c:v>90</c:v>
                </c:pt>
                <c:pt idx="6">
                  <c:v>75</c:v>
                </c:pt>
                <c:pt idx="7">
                  <c:v>60</c:v>
                </c:pt>
                <c:pt idx="8">
                  <c:v>90</c:v>
                </c:pt>
                <c:pt idx="9">
                  <c:v>75</c:v>
                </c:pt>
                <c:pt idx="10">
                  <c:v>100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50</c:v>
                </c:pt>
                <c:pt idx="15">
                  <c:v>30</c:v>
                </c:pt>
                <c:pt idx="16">
                  <c:v>50</c:v>
                </c:pt>
                <c:pt idx="17">
                  <c:v>40</c:v>
                </c:pt>
                <c:pt idx="18">
                  <c:v>50</c:v>
                </c:pt>
                <c:pt idx="19">
                  <c:v>30</c:v>
                </c:pt>
                <c:pt idx="20">
                  <c:v>40</c:v>
                </c:pt>
                <c:pt idx="21">
                  <c:v>30</c:v>
                </c:pt>
                <c:pt idx="22">
                  <c:v>50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40</c:v>
                </c:pt>
                <c:pt idx="27">
                  <c:v>50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30</c:v>
                </c:pt>
                <c:pt idx="32">
                  <c:v>20</c:v>
                </c:pt>
                <c:pt idx="33">
                  <c:v>15</c:v>
                </c:pt>
                <c:pt idx="34">
                  <c:v>50</c:v>
                </c:pt>
                <c:pt idx="35">
                  <c:v>15</c:v>
                </c:pt>
                <c:pt idx="36">
                  <c:v>20</c:v>
                </c:pt>
                <c:pt idx="37">
                  <c:v>50</c:v>
                </c:pt>
                <c:pt idx="38">
                  <c:v>60</c:v>
                </c:pt>
                <c:pt idx="39">
                  <c:v>30</c:v>
                </c:pt>
                <c:pt idx="40">
                  <c:v>35</c:v>
                </c:pt>
                <c:pt idx="41">
                  <c:v>40</c:v>
                </c:pt>
                <c:pt idx="42">
                  <c:v>60</c:v>
                </c:pt>
                <c:pt idx="43">
                  <c:v>40</c:v>
                </c:pt>
                <c:pt idx="44">
                  <c:v>40</c:v>
                </c:pt>
                <c:pt idx="45">
                  <c:v>50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'2017年・各井戸グラフ'!$AZ$2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'2017年・各井戸グラフ'!$AZ$3:$AZ$54</c:f>
              <c:numCache>
                <c:formatCode>General</c:formatCode>
                <c:ptCount val="52"/>
                <c:pt idx="0">
                  <c:v>200</c:v>
                </c:pt>
                <c:pt idx="1">
                  <c:v>180</c:v>
                </c:pt>
                <c:pt idx="2">
                  <c:v>220</c:v>
                </c:pt>
                <c:pt idx="3">
                  <c:v>200</c:v>
                </c:pt>
                <c:pt idx="4">
                  <c:v>180</c:v>
                </c:pt>
                <c:pt idx="5">
                  <c:v>180</c:v>
                </c:pt>
                <c:pt idx="6">
                  <c:v>200</c:v>
                </c:pt>
                <c:pt idx="7">
                  <c:v>180</c:v>
                </c:pt>
                <c:pt idx="8">
                  <c:v>200</c:v>
                </c:pt>
                <c:pt idx="9">
                  <c:v>180</c:v>
                </c:pt>
                <c:pt idx="10">
                  <c:v>200</c:v>
                </c:pt>
                <c:pt idx="11">
                  <c:v>150</c:v>
                </c:pt>
                <c:pt idx="12">
                  <c:v>180</c:v>
                </c:pt>
                <c:pt idx="13">
                  <c:v>180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180</c:v>
                </c:pt>
                <c:pt idx="18">
                  <c:v>200</c:v>
                </c:pt>
                <c:pt idx="19">
                  <c:v>200</c:v>
                </c:pt>
                <c:pt idx="20">
                  <c:v>180</c:v>
                </c:pt>
                <c:pt idx="21">
                  <c:v>200</c:v>
                </c:pt>
                <c:pt idx="22">
                  <c:v>180</c:v>
                </c:pt>
                <c:pt idx="23">
                  <c:v>180</c:v>
                </c:pt>
                <c:pt idx="24">
                  <c:v>200</c:v>
                </c:pt>
                <c:pt idx="25">
                  <c:v>200</c:v>
                </c:pt>
                <c:pt idx="26">
                  <c:v>160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250</c:v>
                </c:pt>
                <c:pt idx="31">
                  <c:v>150</c:v>
                </c:pt>
                <c:pt idx="32">
                  <c:v>175</c:v>
                </c:pt>
                <c:pt idx="33">
                  <c:v>150</c:v>
                </c:pt>
                <c:pt idx="34">
                  <c:v>180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150</c:v>
                </c:pt>
                <c:pt idx="43">
                  <c:v>160</c:v>
                </c:pt>
                <c:pt idx="44">
                  <c:v>200</c:v>
                </c:pt>
                <c:pt idx="45">
                  <c:v>180</c:v>
                </c:pt>
                <c:pt idx="46">
                  <c:v>80</c:v>
                </c:pt>
                <c:pt idx="47">
                  <c:v>180</c:v>
                </c:pt>
                <c:pt idx="48">
                  <c:v>75</c:v>
                </c:pt>
                <c:pt idx="49">
                  <c:v>200</c:v>
                </c:pt>
                <c:pt idx="50">
                  <c:v>120</c:v>
                </c:pt>
                <c:pt idx="51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'2017年・各井戸グラフ'!$BA$2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'2017年・各井戸グラフ'!$BA$3:$BA$54</c:f>
              <c:numCache>
                <c:formatCode>General</c:formatCode>
                <c:ptCount val="52"/>
                <c:pt idx="0">
                  <c:v>45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  <c:pt idx="4">
                  <c:v>40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50</c:v>
                </c:pt>
                <c:pt idx="9">
                  <c:v>40</c:v>
                </c:pt>
                <c:pt idx="10">
                  <c:v>50</c:v>
                </c:pt>
                <c:pt idx="11">
                  <c:v>40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50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50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50</c:v>
                </c:pt>
                <c:pt idx="30">
                  <c:v>30</c:v>
                </c:pt>
                <c:pt idx="31">
                  <c:v>30</c:v>
                </c:pt>
                <c:pt idx="32">
                  <c:v>50</c:v>
                </c:pt>
                <c:pt idx="33">
                  <c:v>50</c:v>
                </c:pt>
                <c:pt idx="34">
                  <c:v>170</c:v>
                </c:pt>
                <c:pt idx="35">
                  <c:v>180</c:v>
                </c:pt>
                <c:pt idx="36">
                  <c:v>40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35</c:v>
                </c:pt>
                <c:pt idx="43">
                  <c:v>40</c:v>
                </c:pt>
                <c:pt idx="44">
                  <c:v>40</c:v>
                </c:pt>
                <c:pt idx="45">
                  <c:v>50</c:v>
                </c:pt>
                <c:pt idx="46">
                  <c:v>50</c:v>
                </c:pt>
                <c:pt idx="47">
                  <c:v>40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'2017年・各井戸グラフ'!$BB$2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'2017年・各井戸グラフ'!$BB$3:$BB$54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20</c:v>
                </c:pt>
                <c:pt idx="19">
                  <c:v>20</c:v>
                </c:pt>
                <c:pt idx="20">
                  <c:v>30</c:v>
                </c:pt>
                <c:pt idx="21">
                  <c:v>30</c:v>
                </c:pt>
                <c:pt idx="22">
                  <c:v>20</c:v>
                </c:pt>
                <c:pt idx="23">
                  <c:v>20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20</c:v>
                </c:pt>
                <c:pt idx="31">
                  <c:v>20</c:v>
                </c:pt>
                <c:pt idx="32">
                  <c:v>40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'2017年・各井戸グラフ'!$BC$2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30</c:v>
                </c:pt>
                <c:pt idx="6">
                  <c:v>30</c:v>
                </c:pt>
                <c:pt idx="7">
                  <c:v>40</c:v>
                </c:pt>
                <c:pt idx="8">
                  <c:v>30</c:v>
                </c:pt>
                <c:pt idx="9">
                  <c:v>40</c:v>
                </c:pt>
                <c:pt idx="10">
                  <c:v>40</c:v>
                </c:pt>
                <c:pt idx="11">
                  <c:v>30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20</c:v>
                </c:pt>
                <c:pt idx="28">
                  <c:v>30</c:v>
                </c:pt>
                <c:pt idx="29">
                  <c:v>50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50</c:v>
                </c:pt>
                <c:pt idx="35">
                  <c:v>30</c:v>
                </c:pt>
                <c:pt idx="36">
                  <c:v>30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35</c:v>
                </c:pt>
                <c:pt idx="43">
                  <c:v>40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30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'2017年・各井戸グラフ'!$BD$2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'2017年・各井戸グラフ'!$BD$3:$BD$54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30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  <c:pt idx="25">
                  <c:v>25</c:v>
                </c:pt>
                <c:pt idx="26">
                  <c:v>30</c:v>
                </c:pt>
                <c:pt idx="27">
                  <c:v>20</c:v>
                </c:pt>
                <c:pt idx="28">
                  <c:v>20</c:v>
                </c:pt>
                <c:pt idx="29">
                  <c:v>30</c:v>
                </c:pt>
                <c:pt idx="30">
                  <c:v>12</c:v>
                </c:pt>
                <c:pt idx="31">
                  <c:v>20</c:v>
                </c:pt>
                <c:pt idx="32">
                  <c:v>30</c:v>
                </c:pt>
                <c:pt idx="33">
                  <c:v>20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20</c:v>
                </c:pt>
                <c:pt idx="44">
                  <c:v>30</c:v>
                </c:pt>
                <c:pt idx="45">
                  <c:v>30</c:v>
                </c:pt>
                <c:pt idx="46">
                  <c:v>20</c:v>
                </c:pt>
                <c:pt idx="47">
                  <c:v>20</c:v>
                </c:pt>
                <c:pt idx="48">
                  <c:v>25</c:v>
                </c:pt>
                <c:pt idx="49">
                  <c:v>25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'2017年・各井戸グラフ'!$BE$2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10</c:v>
                </c:pt>
                <c:pt idx="23">
                  <c:v>10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10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20</c:v>
                </c:pt>
                <c:pt idx="48">
                  <c:v>10</c:v>
                </c:pt>
                <c:pt idx="49">
                  <c:v>20</c:v>
                </c:pt>
                <c:pt idx="50">
                  <c:v>10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50232"/>
        <c:axId val="570949840"/>
      </c:lineChart>
      <c:catAx>
        <c:axId val="570950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0949840"/>
        <c:crosses val="autoZero"/>
        <c:auto val="1"/>
        <c:lblAlgn val="ctr"/>
        <c:lblOffset val="100"/>
        <c:noMultiLvlLbl val="0"/>
      </c:catAx>
      <c:valAx>
        <c:axId val="570949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0950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2017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'2017年・各井戸グラフ'!$BF$3:$BF$54</c:f>
              <c:numCache>
                <c:formatCode>General</c:formatCode>
                <c:ptCount val="52"/>
                <c:pt idx="0">
                  <c:v>70</c:v>
                </c:pt>
                <c:pt idx="1">
                  <c:v>60</c:v>
                </c:pt>
                <c:pt idx="2">
                  <c:v>75</c:v>
                </c:pt>
                <c:pt idx="3">
                  <c:v>70</c:v>
                </c:pt>
                <c:pt idx="4">
                  <c:v>60</c:v>
                </c:pt>
                <c:pt idx="5">
                  <c:v>40</c:v>
                </c:pt>
                <c:pt idx="6">
                  <c:v>75</c:v>
                </c:pt>
                <c:pt idx="7">
                  <c:v>75</c:v>
                </c:pt>
                <c:pt idx="8">
                  <c:v>70</c:v>
                </c:pt>
                <c:pt idx="9">
                  <c:v>70</c:v>
                </c:pt>
                <c:pt idx="10">
                  <c:v>75</c:v>
                </c:pt>
                <c:pt idx="11">
                  <c:v>60</c:v>
                </c:pt>
                <c:pt idx="12">
                  <c:v>60</c:v>
                </c:pt>
                <c:pt idx="13">
                  <c:v>50</c:v>
                </c:pt>
                <c:pt idx="14">
                  <c:v>60</c:v>
                </c:pt>
                <c:pt idx="15">
                  <c:v>30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60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  <c:pt idx="25">
                  <c:v>40</c:v>
                </c:pt>
                <c:pt idx="26">
                  <c:v>50</c:v>
                </c:pt>
                <c:pt idx="27">
                  <c:v>40</c:v>
                </c:pt>
                <c:pt idx="28">
                  <c:v>60</c:v>
                </c:pt>
                <c:pt idx="29">
                  <c:v>50</c:v>
                </c:pt>
                <c:pt idx="30">
                  <c:v>50</c:v>
                </c:pt>
                <c:pt idx="31">
                  <c:v>30</c:v>
                </c:pt>
                <c:pt idx="32">
                  <c:v>30</c:v>
                </c:pt>
                <c:pt idx="33">
                  <c:v>50</c:v>
                </c:pt>
                <c:pt idx="34">
                  <c:v>40</c:v>
                </c:pt>
                <c:pt idx="35">
                  <c:v>35</c:v>
                </c:pt>
                <c:pt idx="36">
                  <c:v>30</c:v>
                </c:pt>
                <c:pt idx="37">
                  <c:v>60</c:v>
                </c:pt>
                <c:pt idx="38">
                  <c:v>50</c:v>
                </c:pt>
                <c:pt idx="39">
                  <c:v>50</c:v>
                </c:pt>
                <c:pt idx="40">
                  <c:v>40</c:v>
                </c:pt>
                <c:pt idx="41">
                  <c:v>50</c:v>
                </c:pt>
                <c:pt idx="42">
                  <c:v>20</c:v>
                </c:pt>
                <c:pt idx="43">
                  <c:v>40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40</c:v>
                </c:pt>
                <c:pt idx="49">
                  <c:v>40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'2017年・各井戸グラフ'!$BG$2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'2017年・各井戸グラフ'!$BG$3:$BG$54</c:f>
              <c:numCache>
                <c:formatCode>General</c:formatCode>
                <c:ptCount val="52"/>
                <c:pt idx="0">
                  <c:v>400</c:v>
                </c:pt>
                <c:pt idx="1">
                  <c:v>250</c:v>
                </c:pt>
                <c:pt idx="2">
                  <c:v>180</c:v>
                </c:pt>
                <c:pt idx="3">
                  <c:v>250</c:v>
                </c:pt>
                <c:pt idx="4">
                  <c:v>300</c:v>
                </c:pt>
                <c:pt idx="5">
                  <c:v>280</c:v>
                </c:pt>
                <c:pt idx="6">
                  <c:v>300</c:v>
                </c:pt>
                <c:pt idx="7">
                  <c:v>350</c:v>
                </c:pt>
                <c:pt idx="8">
                  <c:v>300</c:v>
                </c:pt>
                <c:pt idx="9">
                  <c:v>350</c:v>
                </c:pt>
                <c:pt idx="10">
                  <c:v>300</c:v>
                </c:pt>
                <c:pt idx="11">
                  <c:v>300</c:v>
                </c:pt>
                <c:pt idx="12">
                  <c:v>380</c:v>
                </c:pt>
                <c:pt idx="13">
                  <c:v>300</c:v>
                </c:pt>
                <c:pt idx="14">
                  <c:v>200</c:v>
                </c:pt>
                <c:pt idx="15">
                  <c:v>220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300</c:v>
                </c:pt>
                <c:pt idx="22">
                  <c:v>350</c:v>
                </c:pt>
                <c:pt idx="23">
                  <c:v>200</c:v>
                </c:pt>
                <c:pt idx="24">
                  <c:v>450</c:v>
                </c:pt>
                <c:pt idx="25">
                  <c:v>200</c:v>
                </c:pt>
                <c:pt idx="26">
                  <c:v>300</c:v>
                </c:pt>
                <c:pt idx="27">
                  <c:v>250</c:v>
                </c:pt>
                <c:pt idx="28">
                  <c:v>200</c:v>
                </c:pt>
                <c:pt idx="29">
                  <c:v>250</c:v>
                </c:pt>
                <c:pt idx="30">
                  <c:v>350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250</c:v>
                </c:pt>
                <c:pt idx="35">
                  <c:v>250</c:v>
                </c:pt>
                <c:pt idx="36">
                  <c:v>400</c:v>
                </c:pt>
                <c:pt idx="37">
                  <c:v>170</c:v>
                </c:pt>
                <c:pt idx="38">
                  <c:v>280</c:v>
                </c:pt>
                <c:pt idx="39">
                  <c:v>130</c:v>
                </c:pt>
                <c:pt idx="40">
                  <c:v>170</c:v>
                </c:pt>
                <c:pt idx="41">
                  <c:v>200</c:v>
                </c:pt>
                <c:pt idx="42">
                  <c:v>170</c:v>
                </c:pt>
                <c:pt idx="43">
                  <c:v>900</c:v>
                </c:pt>
                <c:pt idx="44">
                  <c:v>150</c:v>
                </c:pt>
                <c:pt idx="45">
                  <c:v>200</c:v>
                </c:pt>
                <c:pt idx="46">
                  <c:v>150</c:v>
                </c:pt>
                <c:pt idx="47">
                  <c:v>160</c:v>
                </c:pt>
                <c:pt idx="48">
                  <c:v>100</c:v>
                </c:pt>
                <c:pt idx="49">
                  <c:v>120</c:v>
                </c:pt>
                <c:pt idx="50">
                  <c:v>140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'2017年・各井戸グラフ'!$BH$2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'2017年・各井戸グラフ'!$BH$3:$BH$54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130</c:v>
                </c:pt>
                <c:pt idx="3">
                  <c:v>300</c:v>
                </c:pt>
                <c:pt idx="4">
                  <c:v>600</c:v>
                </c:pt>
                <c:pt idx="5">
                  <c:v>300</c:v>
                </c:pt>
                <c:pt idx="6">
                  <c:v>180</c:v>
                </c:pt>
                <c:pt idx="7">
                  <c:v>400</c:v>
                </c:pt>
                <c:pt idx="8">
                  <c:v>400</c:v>
                </c:pt>
                <c:pt idx="9">
                  <c:v>500</c:v>
                </c:pt>
                <c:pt idx="10">
                  <c:v>700</c:v>
                </c:pt>
                <c:pt idx="11">
                  <c:v>400</c:v>
                </c:pt>
                <c:pt idx="12">
                  <c:v>700</c:v>
                </c:pt>
                <c:pt idx="13">
                  <c:v>400</c:v>
                </c:pt>
                <c:pt idx="14">
                  <c:v>100</c:v>
                </c:pt>
                <c:pt idx="15">
                  <c:v>180</c:v>
                </c:pt>
                <c:pt idx="16">
                  <c:v>160</c:v>
                </c:pt>
                <c:pt idx="17">
                  <c:v>130</c:v>
                </c:pt>
                <c:pt idx="18">
                  <c:v>150</c:v>
                </c:pt>
                <c:pt idx="19">
                  <c:v>140</c:v>
                </c:pt>
                <c:pt idx="20">
                  <c:v>130</c:v>
                </c:pt>
                <c:pt idx="21">
                  <c:v>150</c:v>
                </c:pt>
                <c:pt idx="22">
                  <c:v>500</c:v>
                </c:pt>
                <c:pt idx="23">
                  <c:v>300</c:v>
                </c:pt>
                <c:pt idx="24">
                  <c:v>700</c:v>
                </c:pt>
                <c:pt idx="25">
                  <c:v>300</c:v>
                </c:pt>
                <c:pt idx="26">
                  <c:v>400</c:v>
                </c:pt>
                <c:pt idx="27">
                  <c:v>700</c:v>
                </c:pt>
                <c:pt idx="28">
                  <c:v>700</c:v>
                </c:pt>
                <c:pt idx="29">
                  <c:v>250</c:v>
                </c:pt>
                <c:pt idx="30">
                  <c:v>150</c:v>
                </c:pt>
                <c:pt idx="31">
                  <c:v>130</c:v>
                </c:pt>
                <c:pt idx="32">
                  <c:v>120</c:v>
                </c:pt>
                <c:pt idx="33">
                  <c:v>150</c:v>
                </c:pt>
                <c:pt idx="34">
                  <c:v>140</c:v>
                </c:pt>
                <c:pt idx="35">
                  <c:v>130</c:v>
                </c:pt>
                <c:pt idx="36">
                  <c:v>200</c:v>
                </c:pt>
                <c:pt idx="37">
                  <c:v>130</c:v>
                </c:pt>
                <c:pt idx="38">
                  <c:v>450</c:v>
                </c:pt>
                <c:pt idx="39">
                  <c:v>100</c:v>
                </c:pt>
                <c:pt idx="40">
                  <c:v>100</c:v>
                </c:pt>
                <c:pt idx="41">
                  <c:v>130</c:v>
                </c:pt>
                <c:pt idx="42">
                  <c:v>100</c:v>
                </c:pt>
                <c:pt idx="43">
                  <c:v>90</c:v>
                </c:pt>
                <c:pt idx="44">
                  <c:v>90</c:v>
                </c:pt>
                <c:pt idx="45">
                  <c:v>100</c:v>
                </c:pt>
                <c:pt idx="46">
                  <c:v>90</c:v>
                </c:pt>
                <c:pt idx="47">
                  <c:v>100</c:v>
                </c:pt>
                <c:pt idx="48">
                  <c:v>70</c:v>
                </c:pt>
                <c:pt idx="49">
                  <c:v>90</c:v>
                </c:pt>
                <c:pt idx="50">
                  <c:v>90</c:v>
                </c:pt>
                <c:pt idx="51">
                  <c:v>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'2017年・各井戸グラフ'!$BI$2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'2017年・各井戸グラフ'!$BI$3:$BI$54</c:f>
              <c:numCache>
                <c:formatCode>General</c:formatCode>
                <c:ptCount val="52"/>
                <c:pt idx="0">
                  <c:v>80</c:v>
                </c:pt>
                <c:pt idx="1">
                  <c:v>80</c:v>
                </c:pt>
                <c:pt idx="2">
                  <c:v>25</c:v>
                </c:pt>
                <c:pt idx="3">
                  <c:v>75</c:v>
                </c:pt>
                <c:pt idx="4">
                  <c:v>80</c:v>
                </c:pt>
                <c:pt idx="5">
                  <c:v>60</c:v>
                </c:pt>
                <c:pt idx="6">
                  <c:v>80</c:v>
                </c:pt>
                <c:pt idx="7">
                  <c:v>90</c:v>
                </c:pt>
                <c:pt idx="8">
                  <c:v>110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75</c:v>
                </c:pt>
                <c:pt idx="13">
                  <c:v>100</c:v>
                </c:pt>
                <c:pt idx="14">
                  <c:v>75</c:v>
                </c:pt>
                <c:pt idx="15">
                  <c:v>140</c:v>
                </c:pt>
                <c:pt idx="16">
                  <c:v>130</c:v>
                </c:pt>
                <c:pt idx="17">
                  <c:v>130</c:v>
                </c:pt>
                <c:pt idx="18">
                  <c:v>120</c:v>
                </c:pt>
                <c:pt idx="19">
                  <c:v>100</c:v>
                </c:pt>
                <c:pt idx="20">
                  <c:v>150</c:v>
                </c:pt>
                <c:pt idx="21">
                  <c:v>130</c:v>
                </c:pt>
                <c:pt idx="22">
                  <c:v>120</c:v>
                </c:pt>
                <c:pt idx="23">
                  <c:v>75</c:v>
                </c:pt>
                <c:pt idx="24">
                  <c:v>120</c:v>
                </c:pt>
                <c:pt idx="25">
                  <c:v>150</c:v>
                </c:pt>
                <c:pt idx="26">
                  <c:v>140</c:v>
                </c:pt>
                <c:pt idx="27">
                  <c:v>120</c:v>
                </c:pt>
                <c:pt idx="28">
                  <c:v>150</c:v>
                </c:pt>
                <c:pt idx="29">
                  <c:v>130</c:v>
                </c:pt>
                <c:pt idx="30">
                  <c:v>120</c:v>
                </c:pt>
                <c:pt idx="31">
                  <c:v>100</c:v>
                </c:pt>
                <c:pt idx="32">
                  <c:v>50</c:v>
                </c:pt>
                <c:pt idx="33">
                  <c:v>100</c:v>
                </c:pt>
                <c:pt idx="34">
                  <c:v>80</c:v>
                </c:pt>
                <c:pt idx="35">
                  <c:v>170</c:v>
                </c:pt>
                <c:pt idx="36">
                  <c:v>150</c:v>
                </c:pt>
                <c:pt idx="37">
                  <c:v>120</c:v>
                </c:pt>
                <c:pt idx="38">
                  <c:v>130</c:v>
                </c:pt>
                <c:pt idx="39">
                  <c:v>60</c:v>
                </c:pt>
                <c:pt idx="40">
                  <c:v>30</c:v>
                </c:pt>
                <c:pt idx="41">
                  <c:v>100</c:v>
                </c:pt>
                <c:pt idx="42">
                  <c:v>50</c:v>
                </c:pt>
                <c:pt idx="43">
                  <c:v>140</c:v>
                </c:pt>
                <c:pt idx="44">
                  <c:v>90</c:v>
                </c:pt>
                <c:pt idx="45">
                  <c:v>130</c:v>
                </c:pt>
                <c:pt idx="46">
                  <c:v>60</c:v>
                </c:pt>
                <c:pt idx="47">
                  <c:v>35</c:v>
                </c:pt>
                <c:pt idx="48">
                  <c:v>130</c:v>
                </c:pt>
                <c:pt idx="49">
                  <c:v>60</c:v>
                </c:pt>
                <c:pt idx="50">
                  <c:v>20</c:v>
                </c:pt>
                <c:pt idx="5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'2017年・各井戸グラフ'!$BJ$2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'2017年・各井戸グラフ'!$BJ$3:$BJ$54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30</c:v>
                </c:pt>
                <c:pt idx="8">
                  <c:v>20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25</c:v>
                </c:pt>
                <c:pt idx="39">
                  <c:v>25</c:v>
                </c:pt>
                <c:pt idx="40">
                  <c:v>30</c:v>
                </c:pt>
                <c:pt idx="41">
                  <c:v>20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30</c:v>
                </c:pt>
                <c:pt idx="46">
                  <c:v>20</c:v>
                </c:pt>
                <c:pt idx="47">
                  <c:v>30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'2017年・各井戸グラフ'!$BK$2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'2017年・各井戸グラフ'!$BK$3:$BK$54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30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15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20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'2017年・各井戸グラフ'!$BL$2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'2017年・各井戸グラフ'!$A$3:$A$54</c:f>
              <c:strCache>
                <c:ptCount val="52"/>
                <c:pt idx="0">
                  <c:v>1月5日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3月14日</c:v>
                </c:pt>
                <c:pt idx="11">
                  <c:v>3月22日</c:v>
                </c:pt>
                <c:pt idx="12">
                  <c:v>3月28日</c:v>
                </c:pt>
                <c:pt idx="13">
                  <c:v>4月4日</c:v>
                </c:pt>
                <c:pt idx="14">
                  <c:v>4月11日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5月2日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5月30日</c:v>
                </c:pt>
                <c:pt idx="22">
                  <c:v>6月6日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7月4日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7月25日</c:v>
                </c:pt>
                <c:pt idx="30">
                  <c:v>8月1日</c:v>
                </c:pt>
                <c:pt idx="31">
                  <c:v>8月8日</c:v>
                </c:pt>
                <c:pt idx="32">
                  <c:v>8月15日</c:v>
                </c:pt>
                <c:pt idx="33">
                  <c:v>8月22日</c:v>
                </c:pt>
                <c:pt idx="34">
                  <c:v>8月31日</c:v>
                </c:pt>
                <c:pt idx="35">
                  <c:v>9月5日</c:v>
                </c:pt>
                <c:pt idx="36">
                  <c:v>9月12日</c:v>
                </c:pt>
                <c:pt idx="37">
                  <c:v>9月20日</c:v>
                </c:pt>
                <c:pt idx="38">
                  <c:v>9月25日</c:v>
                </c:pt>
                <c:pt idx="39">
                  <c:v>10月３日</c:v>
                </c:pt>
                <c:pt idx="40">
                  <c:v>10月１２日</c:v>
                </c:pt>
                <c:pt idx="41">
                  <c:v>１０月１７日</c:v>
                </c:pt>
                <c:pt idx="42">
                  <c:v>10月25日</c:v>
                </c:pt>
                <c:pt idx="43">
                  <c:v>10月31日</c:v>
                </c:pt>
                <c:pt idx="44">
                  <c:v>11月7日</c:v>
                </c:pt>
                <c:pt idx="45">
                  <c:v>11月14日</c:v>
                </c:pt>
                <c:pt idx="46">
                  <c:v>11月21日</c:v>
                </c:pt>
                <c:pt idx="47">
                  <c:v>11月28日</c:v>
                </c:pt>
                <c:pt idx="48">
                  <c:v>12月5日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'2017年・各井戸グラフ'!$BL$3:$BL$54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15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10</c:v>
                </c:pt>
                <c:pt idx="43">
                  <c:v>15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25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70248"/>
        <c:axId val="576868680"/>
      </c:lineChart>
      <c:catAx>
        <c:axId val="576870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6868680"/>
        <c:crosses val="autoZero"/>
        <c:auto val="1"/>
        <c:lblAlgn val="ctr"/>
        <c:lblOffset val="100"/>
        <c:noMultiLvlLbl val="0"/>
      </c:catAx>
      <c:valAx>
        <c:axId val="576868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76870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15875</xdr:rowOff>
    </xdr:from>
    <xdr:to>
      <xdr:col>5</xdr:col>
      <xdr:colOff>331716</xdr:colOff>
      <xdr:row>105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90</xdr:row>
      <xdr:rowOff>15875</xdr:rowOff>
    </xdr:from>
    <xdr:to>
      <xdr:col>10</xdr:col>
      <xdr:colOff>713998</xdr:colOff>
      <xdr:row>105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90</xdr:row>
      <xdr:rowOff>29482</xdr:rowOff>
    </xdr:from>
    <xdr:to>
      <xdr:col>16</xdr:col>
      <xdr:colOff>286469</xdr:colOff>
      <xdr:row>105</xdr:row>
      <xdr:rowOff>110826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90</xdr:row>
      <xdr:rowOff>40435</xdr:rowOff>
    </xdr:from>
    <xdr:to>
      <xdr:col>21</xdr:col>
      <xdr:colOff>743858</xdr:colOff>
      <xdr:row>105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106</xdr:row>
      <xdr:rowOff>27438</xdr:rowOff>
    </xdr:from>
    <xdr:to>
      <xdr:col>5</xdr:col>
      <xdr:colOff>331716</xdr:colOff>
      <xdr:row>121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106</xdr:row>
      <xdr:rowOff>88669</xdr:rowOff>
    </xdr:from>
    <xdr:to>
      <xdr:col>10</xdr:col>
      <xdr:colOff>670456</xdr:colOff>
      <xdr:row>121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778815</xdr:colOff>
      <xdr:row>106</xdr:row>
      <xdr:rowOff>109080</xdr:rowOff>
    </xdr:from>
    <xdr:to>
      <xdr:col>16</xdr:col>
      <xdr:colOff>266058</xdr:colOff>
      <xdr:row>122</xdr:row>
      <xdr:rowOff>18454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126</xdr:row>
      <xdr:rowOff>61875</xdr:rowOff>
    </xdr:from>
    <xdr:to>
      <xdr:col>5</xdr:col>
      <xdr:colOff>269124</xdr:colOff>
      <xdr:row>141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126</xdr:row>
      <xdr:rowOff>75482</xdr:rowOff>
    </xdr:from>
    <xdr:to>
      <xdr:col>10</xdr:col>
      <xdr:colOff>553435</xdr:colOff>
      <xdr:row>141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126</xdr:row>
      <xdr:rowOff>89089</xdr:rowOff>
    </xdr:from>
    <xdr:to>
      <xdr:col>16</xdr:col>
      <xdr:colOff>212991</xdr:colOff>
      <xdr:row>141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126</xdr:row>
      <xdr:rowOff>75482</xdr:rowOff>
    </xdr:from>
    <xdr:to>
      <xdr:col>21</xdr:col>
      <xdr:colOff>784679</xdr:colOff>
      <xdr:row>141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142</xdr:row>
      <xdr:rowOff>110108</xdr:rowOff>
    </xdr:from>
    <xdr:to>
      <xdr:col>5</xdr:col>
      <xdr:colOff>255516</xdr:colOff>
      <xdr:row>158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142</xdr:row>
      <xdr:rowOff>137322</xdr:rowOff>
    </xdr:from>
    <xdr:to>
      <xdr:col>10</xdr:col>
      <xdr:colOff>567042</xdr:colOff>
      <xdr:row>158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142</xdr:row>
      <xdr:rowOff>150930</xdr:rowOff>
    </xdr:from>
    <xdr:to>
      <xdr:col>16</xdr:col>
      <xdr:colOff>226597</xdr:colOff>
      <xdr:row>158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106</xdr:row>
      <xdr:rowOff>142875</xdr:rowOff>
    </xdr:from>
    <xdr:to>
      <xdr:col>21</xdr:col>
      <xdr:colOff>788993</xdr:colOff>
      <xdr:row>122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142</xdr:row>
      <xdr:rowOff>158750</xdr:rowOff>
    </xdr:from>
    <xdr:to>
      <xdr:col>21</xdr:col>
      <xdr:colOff>761734</xdr:colOff>
      <xdr:row>158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0.02509</cdr:x>
      <cdr:y>0.20573</cdr:y>
    </cdr:from>
    <cdr:to>
      <cdr:x>0.16987</cdr:x>
      <cdr:y>0.2443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50122" y="1657679"/>
          <a:ext cx="3174831" cy="31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・</a:t>
          </a:r>
          <a:r>
            <a:rPr lang="en-US" altLang="ja-JP" sz="1100"/>
            <a:t>17</a:t>
          </a:r>
          <a:r>
            <a:rPr lang="ja-JP" altLang="en-US" sz="1100"/>
            <a:t>日、</a:t>
          </a:r>
          <a:r>
            <a:rPr lang="en-US" altLang="ja-JP" sz="1100"/>
            <a:t>2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・日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0.09728</cdr:x>
      <cdr:y>0.24295</cdr:y>
    </cdr:from>
    <cdr:to>
      <cdr:x>0.30544</cdr:x>
      <cdr:y>0.28338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2133205" y="1957606"/>
          <a:ext cx="4564513" cy="325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/>
            <a:t>：</a:t>
          </a:r>
          <a:r>
            <a:rPr lang="en-US" altLang="ja-JP" sz="1100"/>
            <a:t>OW-No.18Y,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0.10682</cdr:x>
      <cdr:y>0.37282</cdr:y>
    </cdr:from>
    <cdr:to>
      <cdr:x>0.21164</cdr:x>
      <cdr:y>0.41034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2342258" y="3004101"/>
          <a:ext cx="2298484" cy="302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7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OW-No.18Y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0.18352</cdr:x>
      <cdr:y>0.40304</cdr:y>
    </cdr:from>
    <cdr:to>
      <cdr:x>0.19372</cdr:x>
      <cdr:y>0.50102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xmlns="" id="{F9BE6D32-D483-4100-B467-B8845592955C}"/>
            </a:ext>
          </a:extLst>
        </cdr:cNvPr>
        <cdr:cNvCxnSpPr/>
      </cdr:nvCxnSpPr>
      <cdr:spPr>
        <a:xfrm xmlns:a="http://schemas.openxmlformats.org/drawingml/2006/main" flipH="1" flipV="1">
          <a:off x="4024311" y="3247571"/>
          <a:ext cx="223564" cy="789497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0.27151</cdr:x>
      <cdr:y>0.66828</cdr:y>
    </cdr:from>
    <cdr:to>
      <cdr:x>0.41573</cdr:x>
      <cdr:y>0.70025</cdr:y>
    </cdr:to>
    <cdr:sp macro="" textlink="">
      <cdr:nvSpPr>
        <cdr:cNvPr id="2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953653" y="5384804"/>
          <a:ext cx="3162443" cy="257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OW-No.18B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0.31972</cdr:x>
      <cdr:y>0.83658</cdr:y>
    </cdr:from>
    <cdr:to>
      <cdr:x>0.41651</cdr:x>
      <cdr:y>0.87119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7010869" y="6740928"/>
          <a:ext cx="2122402" cy="278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9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0.38541</cdr:x>
      <cdr:y>0.71348</cdr:y>
    </cdr:from>
    <cdr:to>
      <cdr:x>0.52234</cdr:x>
      <cdr:y>0.7526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451298" y="5749029"/>
          <a:ext cx="3002513" cy="315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30</a:t>
          </a:r>
          <a:r>
            <a:rPr lang="ja-JP" altLang="en-US" sz="1100"/>
            <a:t>日：</a:t>
          </a:r>
          <a:r>
            <a:rPr lang="en-US" altLang="ja-JP" sz="1100"/>
            <a:t>OW-No.18B</a:t>
          </a:r>
          <a:r>
            <a:rPr lang="ja-JP" altLang="en-US" sz="1100"/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0.37493</cdr:x>
      <cdr:y>0.26791</cdr:y>
    </cdr:from>
    <cdr:to>
      <cdr:x>0.51798</cdr:x>
      <cdr:y>0.30544</cdr:y>
    </cdr:to>
    <cdr:sp macro="" textlink="">
      <cdr:nvSpPr>
        <cdr:cNvPr id="3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221417" y="2158706"/>
          <a:ext cx="3136788" cy="3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OW-No.18B,18Y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0.3946</cdr:x>
      <cdr:y>0.21992</cdr:y>
    </cdr:from>
    <cdr:to>
      <cdr:x>0.52808</cdr:x>
      <cdr:y>0.26035</cdr:y>
    </cdr:to>
    <cdr:sp macro="" textlink="">
      <cdr:nvSpPr>
        <cdr:cNvPr id="3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652704" y="1772085"/>
          <a:ext cx="2926937" cy="325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日：</a:t>
          </a:r>
          <a:r>
            <a:rPr lang="en-US" altLang="ja-JP" sz="1100"/>
            <a:t>OW-No.18Y,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0.43869</cdr:x>
      <cdr:y>0.18412</cdr:y>
    </cdr:from>
    <cdr:to>
      <cdr:x>0.65189</cdr:x>
      <cdr:y>0.22044</cdr:y>
    </cdr:to>
    <cdr:sp macro="" textlink="">
      <cdr:nvSpPr>
        <cdr:cNvPr id="4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9619543" y="1483548"/>
          <a:ext cx="4675031" cy="292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日、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4</a:t>
          </a:r>
          <a:r>
            <a:rPr lang="ja-JP" altLang="en-US" sz="1100"/>
            <a:t>、</a:t>
          </a:r>
          <a:r>
            <a:rPr lang="en-US" altLang="ja-JP" sz="1100"/>
            <a:t>11</a:t>
          </a:r>
          <a:r>
            <a:rPr lang="ja-JP" altLang="en-US" sz="1100"/>
            <a:t>日：</a:t>
          </a:r>
          <a:r>
            <a:rPr lang="en-US" altLang="ja-JP" sz="1100"/>
            <a:t>OW-No.18Y, OW-No.18B,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0.5136</cdr:x>
      <cdr:y>0.2471</cdr:y>
    </cdr:from>
    <cdr:to>
      <cdr:x>0.62519</cdr:x>
      <cdr:y>0.28524</cdr:y>
    </cdr:to>
    <cdr:sp macro="" textlink="">
      <cdr:nvSpPr>
        <cdr:cNvPr id="5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1262115" y="1991097"/>
          <a:ext cx="2446936" cy="30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0.55432</cdr:x>
      <cdr:y>0.28567</cdr:y>
    </cdr:from>
    <cdr:to>
      <cdr:x>0.66591</cdr:x>
      <cdr:y>0.32381</cdr:y>
    </cdr:to>
    <cdr:sp macro="" textlink="">
      <cdr:nvSpPr>
        <cdr:cNvPr id="5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2155167" y="2301866"/>
          <a:ext cx="2446935" cy="307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25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0.46428</cdr:x>
      <cdr:y>0.83468</cdr:y>
    </cdr:from>
    <cdr:to>
      <cdr:x>0.57586</cdr:x>
      <cdr:y>0.87282</cdr:y>
    </cdr:to>
    <cdr:sp macro="" textlink="">
      <cdr:nvSpPr>
        <cdr:cNvPr id="5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0180704" y="6725583"/>
          <a:ext cx="2446717" cy="307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8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・</a:t>
          </a:r>
          <a:r>
            <a:rPr lang="en-US" altLang="ja-JP" sz="1100"/>
            <a:t>15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0.57365</cdr:x>
      <cdr:y>0.33325</cdr:y>
    </cdr:from>
    <cdr:to>
      <cdr:x>0.76745</cdr:x>
      <cdr:y>0.3642</cdr:y>
    </cdr:to>
    <cdr:sp macro="" textlink="">
      <cdr:nvSpPr>
        <cdr:cNvPr id="58" name="テキスト ボックス 1"/>
        <cdr:cNvSpPr txBox="1"/>
      </cdr:nvSpPr>
      <cdr:spPr>
        <a:xfrm xmlns:a="http://schemas.openxmlformats.org/drawingml/2006/main">
          <a:off x="12578870" y="2685234"/>
          <a:ext cx="4249763" cy="249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</a:t>
          </a:r>
          <a:r>
            <a:rPr lang="en-US" altLang="ja-JP" sz="1100"/>
            <a:t>No.18Y</a:t>
          </a:r>
          <a:r>
            <a:rPr lang="ja-JP" altLang="en-US" sz="1100"/>
            <a:t>の水から硫化水素臭、</a:t>
          </a:r>
          <a:r>
            <a:rPr lang="en-US" altLang="ja-JP" sz="1100"/>
            <a:t>No.28-2</a:t>
          </a:r>
          <a:r>
            <a:rPr lang="ja-JP" altLang="en-US" sz="1100"/>
            <a:t>の水から腐敗臭</a:t>
          </a:r>
        </a:p>
      </cdr:txBody>
    </cdr:sp>
  </cdr:relSizeAnchor>
  <cdr:relSizeAnchor xmlns:cdr="http://schemas.openxmlformats.org/drawingml/2006/chartDrawing">
    <cdr:from>
      <cdr:x>0.6117</cdr:x>
      <cdr:y>0.36251</cdr:y>
    </cdr:from>
    <cdr:to>
      <cdr:x>0.66892</cdr:x>
      <cdr:y>0.75478</cdr:y>
    </cdr:to>
    <cdr:cxnSp macro="">
      <cdr:nvCxnSpPr>
        <cdr:cNvPr id="60" name="直線コネクタ 59">
          <a:extLst xmlns:a="http://schemas.openxmlformats.org/drawingml/2006/main">
            <a:ext uri="{FF2B5EF4-FFF2-40B4-BE49-F238E27FC236}">
              <a16:creationId xmlns:a16="http://schemas.microsoft.com/office/drawing/2014/main" xmlns="" id="{F9BE6D32-D483-4100-B467-B8845592955C}"/>
            </a:ext>
          </a:extLst>
        </cdr:cNvPr>
        <cdr:cNvCxnSpPr/>
      </cdr:nvCxnSpPr>
      <cdr:spPr>
        <a:xfrm xmlns:a="http://schemas.openxmlformats.org/drawingml/2006/main">
          <a:off x="13413240" y="2921000"/>
          <a:ext cx="1254778" cy="31607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0.69471</cdr:x>
      <cdr:y>0.62985</cdr:y>
    </cdr:from>
    <cdr:to>
      <cdr:x>0.84188</cdr:x>
      <cdr:y>0.66799</cdr:y>
    </cdr:to>
    <cdr:sp macro="" textlink="">
      <cdr:nvSpPr>
        <cdr:cNvPr id="6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5233589" y="5075101"/>
          <a:ext cx="3227130" cy="30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3</a:t>
          </a:r>
          <a:r>
            <a:rPr lang="ja-JP" altLang="en-US" sz="1100"/>
            <a:t>日：</a:t>
          </a:r>
          <a:r>
            <a:rPr lang="en-US" altLang="ja-JP" sz="1100"/>
            <a:t>OW-No.18B, NSW-No.23</a:t>
          </a:r>
          <a:r>
            <a:rPr lang="ja-JP" altLang="en-US" sz="1100"/>
            <a:t>から下水臭</a:t>
          </a:r>
        </a:p>
      </cdr:txBody>
    </cdr:sp>
  </cdr:relSizeAnchor>
  <cdr:relSizeAnchor xmlns:cdr="http://schemas.openxmlformats.org/drawingml/2006/chartDrawing">
    <cdr:from>
      <cdr:x>0.71615</cdr:x>
      <cdr:y>0.68555</cdr:y>
    </cdr:from>
    <cdr:to>
      <cdr:x>0.86332</cdr:x>
      <cdr:y>0.72369</cdr:y>
    </cdr:to>
    <cdr:sp macro="" textlink="">
      <cdr:nvSpPr>
        <cdr:cNvPr id="6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5703587" y="5523950"/>
          <a:ext cx="3227131" cy="30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から下水のような臭い</a:t>
          </a:r>
        </a:p>
      </cdr:txBody>
    </cdr:sp>
  </cdr:relSizeAnchor>
  <cdr:relSizeAnchor xmlns:cdr="http://schemas.openxmlformats.org/drawingml/2006/chartDrawing">
    <cdr:from>
      <cdr:x>0.75775</cdr:x>
      <cdr:y>0.71391</cdr:y>
    </cdr:from>
    <cdr:to>
      <cdr:x>0.84294</cdr:x>
      <cdr:y>0.74758</cdr:y>
    </cdr:to>
    <cdr:sp macro="" textlink="">
      <cdr:nvSpPr>
        <cdr:cNvPr id="6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6615954" y="5752473"/>
          <a:ext cx="1868039" cy="271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25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0.6969</cdr:x>
      <cdr:y>0.04453</cdr:y>
    </cdr:from>
    <cdr:to>
      <cdr:x>0.84407</cdr:x>
      <cdr:y>0.08267</cdr:y>
    </cdr:to>
    <cdr:sp macro="" textlink="">
      <cdr:nvSpPr>
        <cdr:cNvPr id="6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5281566" y="358845"/>
          <a:ext cx="3227131" cy="307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日：</a:t>
          </a:r>
          <a:r>
            <a:rPr lang="en-US" altLang="ja-JP" sz="1100"/>
            <a:t>18X,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0.7801</cdr:x>
      <cdr:y>0.10162</cdr:y>
    </cdr:from>
    <cdr:to>
      <cdr:x>0.92727</cdr:x>
      <cdr:y>0.13976</cdr:y>
    </cdr:to>
    <cdr:sp macro="" textlink="">
      <cdr:nvSpPr>
        <cdr:cNvPr id="7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094265" y="769611"/>
          <a:ext cx="3224942" cy="288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0.80244</cdr:x>
      <cdr:y>0.13506</cdr:y>
    </cdr:from>
    <cdr:to>
      <cdr:x>0.88684</cdr:x>
      <cdr:y>0.17379</cdr:y>
    </cdr:to>
    <cdr:sp macro="" textlink="">
      <cdr:nvSpPr>
        <cdr:cNvPr id="7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583875" y="1022911"/>
          <a:ext cx="1849461" cy="293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21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から臭気</a:t>
          </a:r>
        </a:p>
      </cdr:txBody>
    </cdr:sp>
  </cdr:relSizeAnchor>
  <cdr:relSizeAnchor xmlns:cdr="http://schemas.openxmlformats.org/drawingml/2006/chartDrawing">
    <cdr:from>
      <cdr:x>0.81506</cdr:x>
      <cdr:y>0.16455</cdr:y>
    </cdr:from>
    <cdr:to>
      <cdr:x>0.9281</cdr:x>
      <cdr:y>0.19848</cdr:y>
    </cdr:to>
    <cdr:sp macro="" textlink="">
      <cdr:nvSpPr>
        <cdr:cNvPr id="7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860396" y="1246253"/>
          <a:ext cx="247704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28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0.8331</cdr:x>
      <cdr:y>0.19732</cdr:y>
    </cdr:from>
    <cdr:to>
      <cdr:x>0.90891</cdr:x>
      <cdr:y>0.23463</cdr:y>
    </cdr:to>
    <cdr:sp macro="" textlink="">
      <cdr:nvSpPr>
        <cdr:cNvPr id="8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255716" y="1494382"/>
          <a:ext cx="1661227" cy="282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から臭気</a:t>
          </a:r>
        </a:p>
      </cdr:txBody>
    </cdr:sp>
  </cdr:relSizeAnchor>
  <cdr:relSizeAnchor xmlns:cdr="http://schemas.openxmlformats.org/drawingml/2006/chartDrawing">
    <cdr:from>
      <cdr:x>0.84589</cdr:x>
      <cdr:y>0.24069</cdr:y>
    </cdr:from>
    <cdr:to>
      <cdr:x>0.95894</cdr:x>
      <cdr:y>0.27531</cdr:y>
    </cdr:to>
    <cdr:sp macro="" textlink="">
      <cdr:nvSpPr>
        <cdr:cNvPr id="8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535946" y="1822893"/>
          <a:ext cx="2477329" cy="262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臭気</a:t>
          </a:r>
        </a:p>
      </cdr:txBody>
    </cdr:sp>
  </cdr:relSizeAnchor>
  <cdr:relSizeAnchor xmlns:cdr="http://schemas.openxmlformats.org/drawingml/2006/chartDrawing">
    <cdr:from>
      <cdr:x>0.86307</cdr:x>
      <cdr:y>0.26994</cdr:y>
    </cdr:from>
    <cdr:to>
      <cdr:x>0.94991</cdr:x>
      <cdr:y>0.30819</cdr:y>
    </cdr:to>
    <cdr:sp macro="" textlink="">
      <cdr:nvSpPr>
        <cdr:cNvPr id="8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912515" y="2044405"/>
          <a:ext cx="1902810" cy="289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日：</a:t>
          </a:r>
          <a:r>
            <a:rPr lang="en-US" altLang="ja-JP" sz="1100"/>
            <a:t>NSW-No.23</a:t>
          </a:r>
          <a:r>
            <a:rPr lang="ja-JP" altLang="en-US" sz="1100"/>
            <a:t>臭気</a:t>
          </a:r>
        </a:p>
      </cdr:txBody>
    </cdr:sp>
  </cdr:relSizeAnchor>
  <cdr:relSizeAnchor xmlns:cdr="http://schemas.openxmlformats.org/drawingml/2006/chartDrawing">
    <cdr:from>
      <cdr:x>0.89256</cdr:x>
      <cdr:y>0.47558</cdr:y>
    </cdr:from>
    <cdr:to>
      <cdr:x>0.95858</cdr:x>
      <cdr:y>0.54207</cdr:y>
    </cdr:to>
    <cdr:sp macro="" textlink="">
      <cdr:nvSpPr>
        <cdr:cNvPr id="85" name="テキスト ボックス 1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9571975" y="3832080"/>
          <a:ext cx="1447658" cy="535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日：</a:t>
          </a:r>
          <a:endParaRPr lang="en-US" altLang="ja-JP" sz="1100"/>
        </a:p>
        <a:p xmlns:a="http://schemas.openxmlformats.org/drawingml/2006/main">
          <a:r>
            <a:rPr lang="en-US" altLang="ja-JP" sz="1100"/>
            <a:t>18B.NSW-No.23</a:t>
          </a:r>
          <a:r>
            <a:rPr lang="ja-JP" altLang="en-US" sz="1100"/>
            <a:t>臭気</a:t>
          </a:r>
        </a:p>
      </cdr:txBody>
    </cdr:sp>
  </cdr:relSizeAnchor>
  <cdr:relSizeAnchor xmlns:cdr="http://schemas.openxmlformats.org/drawingml/2006/chartDrawing">
    <cdr:from>
      <cdr:x>0.76559</cdr:x>
      <cdr:y>0.07205</cdr:y>
    </cdr:from>
    <cdr:to>
      <cdr:x>0.79289</cdr:x>
      <cdr:y>0.15986</cdr:y>
    </cdr:to>
    <cdr:cxnSp macro="">
      <cdr:nvCxnSpPr>
        <cdr:cNvPr id="87" name="直線コネクタ 86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F9BE6D32-D483-4100-B467-B8845592955C}"/>
            </a:ext>
          </a:extLst>
        </cdr:cNvPr>
        <cdr:cNvCxnSpPr/>
      </cdr:nvCxnSpPr>
      <cdr:spPr>
        <a:xfrm xmlns:a="http://schemas.openxmlformats.org/drawingml/2006/main">
          <a:off x="16787811" y="580571"/>
          <a:ext cx="598715" cy="7075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0.52854</cdr:x>
      <cdr:y>0.27481</cdr:y>
    </cdr:from>
    <cdr:to>
      <cdr:x>0.53722</cdr:x>
      <cdr:y>0.33549</cdr:y>
    </cdr:to>
    <cdr:cxnSp macro="">
      <cdr:nvCxnSpPr>
        <cdr:cNvPr id="90" name="直線コネクタ 89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F9BE6D32-D483-4100-B467-B8845592955C}"/>
            </a:ext>
          </a:extLst>
        </cdr:cNvPr>
        <cdr:cNvCxnSpPr/>
      </cdr:nvCxnSpPr>
      <cdr:spPr>
        <a:xfrm xmlns:a="http://schemas.openxmlformats.org/drawingml/2006/main" flipV="1">
          <a:off x="11589883" y="2214337"/>
          <a:ext cx="190275" cy="4889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0.5453</cdr:x>
      <cdr:y>0.31016</cdr:y>
    </cdr:from>
    <cdr:to>
      <cdr:x>0.57384</cdr:x>
      <cdr:y>0.71545</cdr:y>
    </cdr:to>
    <cdr:cxnSp macro="">
      <cdr:nvCxnSpPr>
        <cdr:cNvPr id="91" name="直線コネクタ 90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F9BE6D32-D483-4100-B467-B8845592955C}"/>
            </a:ext>
          </a:extLst>
        </cdr:cNvPr>
        <cdr:cNvCxnSpPr/>
      </cdr:nvCxnSpPr>
      <cdr:spPr>
        <a:xfrm xmlns:a="http://schemas.openxmlformats.org/drawingml/2006/main" flipV="1">
          <a:off x="11957276" y="2499178"/>
          <a:ext cx="625928" cy="32657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0.76683</cdr:x>
      <cdr:y>0.07881</cdr:y>
    </cdr:from>
    <cdr:to>
      <cdr:x>0.79165</cdr:x>
      <cdr:y>0.91134</cdr:y>
    </cdr:to>
    <cdr:cxnSp macro="">
      <cdr:nvCxnSpPr>
        <cdr:cNvPr id="93" name="直線コネクタ 92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F9BE6D32-D483-4100-B467-B8845592955C}"/>
            </a:ext>
          </a:extLst>
        </cdr:cNvPr>
        <cdr:cNvCxnSpPr/>
      </cdr:nvCxnSpPr>
      <cdr:spPr>
        <a:xfrm xmlns:a="http://schemas.openxmlformats.org/drawingml/2006/main">
          <a:off x="16815026" y="635000"/>
          <a:ext cx="544285" cy="67083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0.61232</cdr:x>
      <cdr:y>0.36082</cdr:y>
    </cdr:from>
    <cdr:to>
      <cdr:x>0.65141</cdr:x>
      <cdr:y>0.41486</cdr:y>
    </cdr:to>
    <cdr:cxnSp macro="">
      <cdr:nvCxnSpPr>
        <cdr:cNvPr id="97" name="直線コネクタ 96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F9BE6D32-D483-4100-B467-B8845592955C}"/>
            </a:ext>
          </a:extLst>
        </cdr:cNvPr>
        <cdr:cNvCxnSpPr/>
      </cdr:nvCxnSpPr>
      <cdr:spPr>
        <a:xfrm xmlns:a="http://schemas.openxmlformats.org/drawingml/2006/main">
          <a:off x="13426847" y="2907393"/>
          <a:ext cx="857250" cy="4354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0.10686</cdr:y>
    </cdr:from>
    <cdr:to>
      <cdr:x>0.97743</cdr:x>
      <cdr:y>0.2236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0" y="281202"/>
          <a:ext cx="4432484" cy="307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/>
            <a:t>日</a:t>
          </a:r>
          <a:r>
            <a:rPr lang="en-US" altLang="ja-JP" sz="1100"/>
            <a:t>~2</a:t>
          </a:r>
          <a:r>
            <a:rPr lang="ja-JP" altLang="en-US" sz="1100"/>
            <a:t>月</a:t>
          </a:r>
          <a:r>
            <a:rPr lang="en-US" altLang="ja-JP" sz="1100"/>
            <a:t>7</a:t>
          </a:r>
          <a:r>
            <a:rPr lang="ja-JP" altLang="en-US" sz="1100"/>
            <a:t>・</a:t>
          </a:r>
          <a:r>
            <a:rPr lang="en-US" altLang="ja-JP" sz="1100"/>
            <a:t>28</a:t>
          </a:r>
          <a:r>
            <a:rPr lang="ja-JP" altLang="en-US" sz="1100"/>
            <a:t>日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7</a:t>
          </a:r>
          <a:r>
            <a:rPr lang="ja-JP" altLang="en-US" sz="1100"/>
            <a:t>・</a:t>
          </a:r>
          <a:r>
            <a:rPr lang="en-US" altLang="ja-JP" sz="1100"/>
            <a:t>14</a:t>
          </a:r>
          <a:r>
            <a:rPr lang="ja-JP" altLang="en-US" sz="1100"/>
            <a:t>～</a:t>
          </a:r>
          <a:r>
            <a:rPr lang="en-US" altLang="ja-JP" sz="1100"/>
            <a:t>28</a:t>
          </a:r>
          <a:r>
            <a:rPr lang="ja-JP" altLang="en-US" sz="1100"/>
            <a:t>日、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日、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</a:t>
          </a:r>
          <a:r>
            <a:rPr lang="en-US" altLang="ja-JP" sz="1100"/>
            <a:t>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0.11507</cdr:x>
      <cdr:y>0.50291</cdr:y>
    </cdr:from>
    <cdr:to>
      <cdr:x>0.79193</cdr:x>
      <cdr:y>0.64181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22803" y="1362999"/>
          <a:ext cx="3075224" cy="376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*4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</a:t>
          </a:r>
          <a:r>
            <a:rPr lang="en-US" altLang="ja-JP" sz="1100"/>
            <a:t>,5</a:t>
          </a:r>
          <a:r>
            <a:rPr lang="ja-JP" altLang="en-US" sz="1100"/>
            <a:t>月</a:t>
          </a:r>
          <a:r>
            <a:rPr lang="en-US" altLang="ja-JP" sz="1100"/>
            <a:t>29</a:t>
          </a:r>
          <a:r>
            <a:rPr lang="ja-JP" altLang="en-US" sz="1100"/>
            <a:t>日</a:t>
          </a:r>
          <a:r>
            <a:rPr lang="en-US" altLang="ja-JP" sz="1100"/>
            <a:t>,10</a:t>
          </a:r>
          <a:r>
            <a:rPr lang="ja-JP" altLang="en-US" sz="1100"/>
            <a:t>月</a:t>
          </a:r>
          <a:r>
            <a:rPr lang="en-US" altLang="ja-JP" sz="1100"/>
            <a:t>2</a:t>
          </a:r>
          <a:r>
            <a:rPr lang="ja-JP" altLang="en-US" sz="1100"/>
            <a:t>、</a:t>
          </a:r>
          <a:r>
            <a:rPr lang="en-US" altLang="ja-JP" sz="1100"/>
            <a:t>16</a:t>
          </a:r>
          <a:r>
            <a:rPr lang="ja-JP" altLang="en-US" sz="1100"/>
            <a:t>日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25</a:t>
          </a:r>
          <a:r>
            <a:rPr lang="ja-JP" altLang="en-US" sz="1100"/>
            <a:t>日、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・</a:t>
          </a:r>
          <a:r>
            <a:rPr lang="en-US" altLang="ja-JP" sz="1100"/>
            <a:t>21</a:t>
          </a:r>
          <a:r>
            <a:rPr lang="ja-JP" altLang="en-US" sz="1100"/>
            <a:t>・</a:t>
          </a:r>
          <a:r>
            <a:rPr lang="en-US" altLang="ja-JP" sz="1100"/>
            <a:t>28</a:t>
          </a:r>
          <a:r>
            <a:rPr lang="ja-JP" altLang="en-US" sz="1100"/>
            <a:t>日、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・</a:t>
          </a:r>
          <a:r>
            <a:rPr lang="en-US" altLang="ja-JP" sz="1100"/>
            <a:t>13</a:t>
          </a:r>
          <a:r>
            <a:rPr lang="ja-JP" altLang="en-US" sz="1100"/>
            <a:t>・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18B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0.09917</cdr:x>
      <cdr:y>0.63201</cdr:y>
    </cdr:from>
    <cdr:to>
      <cdr:x>0.81219</cdr:x>
      <cdr:y>0.74876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450543" y="1712914"/>
          <a:ext cx="3239497" cy="316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*6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、</a:t>
          </a:r>
          <a:r>
            <a:rPr lang="en-US" altLang="ja-JP" sz="1100"/>
            <a:t>19</a:t>
          </a:r>
          <a:r>
            <a:rPr lang="ja-JP" altLang="en-US" sz="1100"/>
            <a:t>日・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/>
            <a:t>：</a:t>
          </a:r>
          <a:r>
            <a:rPr lang="en-US" altLang="ja-JP" sz="1100"/>
            <a:t>18B</a:t>
          </a:r>
          <a:r>
            <a:rPr lang="ja-JP" altLang="en-US" sz="1100"/>
            <a:t>、</a:t>
          </a:r>
          <a:r>
            <a:rPr lang="en-US" altLang="ja-JP" sz="1100"/>
            <a:t>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0.6515</cdr:x>
      <cdr:y>0.88326</cdr:y>
    </cdr:from>
    <cdr:to>
      <cdr:x>1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2959990" y="2393849"/>
          <a:ext cx="1583357" cy="316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*10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</a:t>
          </a:r>
          <a:r>
            <a:rPr lang="en-US" altLang="ja-JP" sz="1100"/>
            <a:t>18X</a:t>
          </a:r>
          <a:r>
            <a:rPr lang="ja-JP" altLang="en-US" sz="1100"/>
            <a:t>から臭い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0.14243</cdr:x>
      <cdr:y>0.44304</cdr:y>
    </cdr:from>
    <cdr:to>
      <cdr:x>0.78763</cdr:x>
      <cdr:y>0.61477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647914" y="1213789"/>
          <a:ext cx="2935079" cy="47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・</a:t>
          </a:r>
          <a:r>
            <a:rPr lang="en-US" altLang="ja-JP" sz="1100"/>
            <a:t>17</a:t>
          </a:r>
          <a:r>
            <a:rPr lang="ja-JP" altLang="en-US" sz="1100"/>
            <a:t>・</a:t>
          </a:r>
          <a:r>
            <a:rPr lang="en-US" altLang="ja-JP" sz="1100"/>
            <a:t>31</a:t>
          </a:r>
          <a:r>
            <a:rPr lang="ja-JP" altLang="en-US" sz="1100"/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~2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 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0.11714</cdr:y>
    </cdr:from>
    <cdr:to>
      <cdr:x>0.8846</cdr:x>
      <cdr:y>0.23391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0" y="305945"/>
          <a:ext cx="3961650" cy="304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/>
            <a:t>日</a:t>
          </a:r>
          <a:r>
            <a:rPr lang="en-US" altLang="ja-JP" sz="1100"/>
            <a:t>~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/>
            <a:t>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0.22802</cdr:x>
      <cdr:y>0.19373</cdr:y>
    </cdr:from>
    <cdr:to>
      <cdr:x>0.96765</cdr:x>
      <cdr:y>0.31541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023542" y="530317"/>
          <a:ext cx="3320156" cy="333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*4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日、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30</a:t>
          </a:r>
          <a:r>
            <a:rPr lang="ja-JP" altLang="en-US" sz="1100"/>
            <a:t>日、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2</a:t>
          </a:r>
          <a:r>
            <a:rPr lang="ja-JP" altLang="en-US" sz="1100"/>
            <a:t>、</a:t>
          </a:r>
          <a:r>
            <a:rPr lang="en-US" altLang="ja-JP" sz="1100"/>
            <a:t>17</a:t>
          </a:r>
          <a:r>
            <a:rPr lang="ja-JP" altLang="en-US" sz="1100"/>
            <a:t>日、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・</a:t>
          </a:r>
          <a:r>
            <a:rPr lang="en-US" altLang="ja-JP" sz="1100"/>
            <a:t>21</a:t>
          </a:r>
          <a:r>
            <a:rPr lang="ja-JP" altLang="en-US" sz="1100"/>
            <a:t>・</a:t>
          </a:r>
          <a:r>
            <a:rPr lang="en-US" altLang="ja-JP" sz="1100"/>
            <a:t>28</a:t>
          </a:r>
          <a:r>
            <a:rPr lang="ja-JP" altLang="en-US" sz="1100"/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/>
            <a:t>18B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0.1418</cdr:x>
      <cdr:y>0.3553</cdr:y>
    </cdr:from>
    <cdr:to>
      <cdr:x>0.81002</cdr:x>
      <cdr:y>0.47945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636529" y="972608"/>
          <a:ext cx="2999598" cy="339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*6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、</a:t>
          </a:r>
          <a:r>
            <a:rPr lang="en-US" altLang="ja-JP" sz="1100"/>
            <a:t>20</a:t>
          </a:r>
          <a:r>
            <a:rPr lang="ja-JP" altLang="en-US" sz="1100"/>
            <a:t>日、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4</a:t>
          </a:r>
          <a:r>
            <a:rPr lang="ja-JP" altLang="en-US" sz="1100"/>
            <a:t>、</a:t>
          </a:r>
          <a:r>
            <a:rPr lang="en-US" altLang="ja-JP" sz="1100"/>
            <a:t>11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、</a:t>
          </a:r>
          <a:r>
            <a:rPr lang="en-US" altLang="ja-JP" sz="1100"/>
            <a:t>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</cdr:x>
      <cdr:y>0.90473</cdr:y>
    </cdr:from>
    <cdr:to>
      <cdr:x>0.60091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0" y="2476606"/>
          <a:ext cx="2697436" cy="26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*7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、</a:t>
          </a:r>
          <a:r>
            <a:rPr lang="en-US" altLang="ja-JP" sz="1100"/>
            <a:t>25</a:t>
          </a:r>
          <a:r>
            <a:rPr lang="ja-JP" altLang="en-US" sz="1100"/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/>
            <a:t>：</a:t>
          </a:r>
          <a:r>
            <a:rPr lang="en-US" altLang="ja-JP" sz="1100"/>
            <a:t>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0.64727</cdr:x>
      <cdr:y>0.88445</cdr:y>
    </cdr:from>
    <cdr:to>
      <cdr:x>1</cdr:x>
      <cdr:y>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2901120" y="2348886"/>
          <a:ext cx="1580995" cy="30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*10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</a:t>
          </a:r>
          <a:r>
            <a:rPr lang="en-US" altLang="ja-JP" sz="1100"/>
            <a:t>18X</a:t>
          </a:r>
          <a:r>
            <a:rPr lang="ja-JP" altLang="en-US" sz="1100"/>
            <a:t>から臭い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0.18145</cdr:x>
      <cdr:y>0.13568</cdr:y>
    </cdr:from>
    <cdr:to>
      <cdr:x>0.99671</cdr:x>
      <cdr:y>0.22355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20887" y="349201"/>
          <a:ext cx="3688338" cy="22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/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~2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0.18322</cdr:y>
    </cdr:from>
    <cdr:to>
      <cdr:x>0.72104</cdr:x>
      <cdr:y>0.29361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56571" y="495301"/>
          <a:ext cx="2713679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</a:t>
          </a:r>
          <a:r>
            <a:rPr lang="en-US" altLang="ja-JP" sz="1100"/>
            <a:t>28-2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0.1257</cdr:x>
      <cdr:y>0.11286</cdr:y>
    </cdr:from>
    <cdr:to>
      <cdr:x>0.71928</cdr:x>
      <cdr:y>0.22337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74675" y="304800"/>
          <a:ext cx="2713679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</a:t>
          </a:r>
          <a:r>
            <a:rPr lang="en-US" altLang="ja-JP" sz="1100"/>
            <a:t>28-2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92</xdr:row>
      <xdr:rowOff>45355</xdr:rowOff>
    </xdr:from>
    <xdr:to>
      <xdr:col>25</xdr:col>
      <xdr:colOff>758598</xdr:colOff>
      <xdr:row>142</xdr:row>
      <xdr:rowOff>166685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98653</xdr:colOff>
      <xdr:row>147</xdr:row>
      <xdr:rowOff>18143</xdr:rowOff>
    </xdr:from>
    <xdr:to>
      <xdr:col>25</xdr:col>
      <xdr:colOff>813027</xdr:colOff>
      <xdr:row>192</xdr:row>
      <xdr:rowOff>115662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0.02824</cdr:x>
      <cdr:y>0.87763</cdr:y>
    </cdr:from>
    <cdr:to>
      <cdr:x>0.22281</cdr:x>
      <cdr:y>0.91354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619986" y="7868796"/>
          <a:ext cx="4271147" cy="321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・</a:t>
          </a:r>
          <a:r>
            <a:rPr lang="en-US" altLang="ja-JP" sz="1100"/>
            <a:t>17</a:t>
          </a:r>
          <a:r>
            <a:rPr lang="ja-JP" altLang="en-US" sz="1100"/>
            <a:t>日、</a:t>
          </a:r>
          <a:r>
            <a:rPr lang="en-US" altLang="ja-JP" sz="1100"/>
            <a:t>2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日、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0.0874</cdr:x>
      <cdr:y>0.83967</cdr:y>
    </cdr:from>
    <cdr:to>
      <cdr:x>0.29616</cdr:x>
      <cdr:y>0.87463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918509" y="7528475"/>
          <a:ext cx="4582642" cy="313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日、</a:t>
          </a:r>
          <a:r>
            <a:rPr lang="en-US" altLang="ja-JP" sz="1100"/>
            <a:t>2</a:t>
          </a:r>
          <a:r>
            <a:rPr lang="ja-JP" altLang="en-US" sz="1100"/>
            <a:t>月</a:t>
          </a:r>
          <a:r>
            <a:rPr lang="en-US" altLang="ja-JP" sz="1100"/>
            <a:t>7</a:t>
          </a:r>
          <a:r>
            <a:rPr lang="ja-JP" altLang="en-US" sz="1100"/>
            <a:t>・</a:t>
          </a:r>
          <a:r>
            <a:rPr lang="en-US" altLang="ja-JP" sz="1100"/>
            <a:t>28</a:t>
          </a:r>
          <a:r>
            <a:rPr lang="ja-JP" altLang="en-US" sz="1100"/>
            <a:t>日、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～</a:t>
          </a:r>
          <a:r>
            <a:rPr lang="en-US" altLang="ja-JP" sz="1100"/>
            <a:t>28</a:t>
          </a:r>
          <a:r>
            <a:rPr lang="ja-JP" altLang="en-US" sz="1100" b="1"/>
            <a:t>日</a:t>
          </a:r>
          <a:r>
            <a:rPr lang="ja-JP" altLang="en-US" sz="1100"/>
            <a:t>：</a:t>
          </a:r>
          <a:r>
            <a:rPr lang="en-US" altLang="ja-JP" sz="1100"/>
            <a:t>OW-No.18Y,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0.17962</cdr:x>
      <cdr:y>0.81194</cdr:y>
    </cdr:from>
    <cdr:to>
      <cdr:x>0.28432</cdr:x>
      <cdr:y>0.84634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3943066" y="7279865"/>
          <a:ext cx="2298345" cy="308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7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OW-No.18Y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0.26783</cdr:x>
      <cdr:y>0.87703</cdr:y>
    </cdr:from>
    <cdr:to>
      <cdr:x>0.37253</cdr:x>
      <cdr:y>0.91143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5879386" y="7863464"/>
          <a:ext cx="2298346" cy="30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11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OW-No.18B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0.37806</cdr:x>
      <cdr:y>0.87574</cdr:y>
    </cdr:from>
    <cdr:to>
      <cdr:x>0.48276</cdr:x>
      <cdr:y>0.91014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299081" y="7851819"/>
          <a:ext cx="2298345" cy="308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30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OW-No.18B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0.39703</cdr:x>
      <cdr:y>0.8532</cdr:y>
    </cdr:from>
    <cdr:to>
      <cdr:x>0.53992</cdr:x>
      <cdr:y>0.8876</cdr:y>
    </cdr:to>
    <cdr:sp macro="" textlink="">
      <cdr:nvSpPr>
        <cdr:cNvPr id="3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715405" y="7649742"/>
          <a:ext cx="3136682" cy="30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OW-No.18B,18Y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から腐敗臭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0.40566</cdr:x>
      <cdr:y>0.83887</cdr:y>
    </cdr:from>
    <cdr:to>
      <cdr:x>0.55267</cdr:x>
      <cdr:y>0.87383</cdr:y>
    </cdr:to>
    <cdr:sp macro="" textlink="">
      <cdr:nvSpPr>
        <cdr:cNvPr id="3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904966" y="7521249"/>
          <a:ext cx="3227123" cy="313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日：</a:t>
          </a:r>
          <a:r>
            <a:rPr lang="en-US" altLang="ja-JP" sz="1100"/>
            <a:t>OW-No.18Y,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0.41557</cdr:x>
      <cdr:y>0.81746</cdr:y>
    </cdr:from>
    <cdr:to>
      <cdr:x>0.635</cdr:x>
      <cdr:y>0.84842</cdr:y>
    </cdr:to>
    <cdr:sp macro="" textlink="">
      <cdr:nvSpPr>
        <cdr:cNvPr id="4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9122475" y="7329343"/>
          <a:ext cx="4816867" cy="277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6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日、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4</a:t>
          </a:r>
          <a:r>
            <a:rPr lang="ja-JP" altLang="en-US" sz="1100"/>
            <a:t>、</a:t>
          </a:r>
          <a:r>
            <a:rPr lang="en-US" altLang="ja-JP" sz="1100"/>
            <a:t>11</a:t>
          </a:r>
          <a:r>
            <a:rPr lang="ja-JP" altLang="en-US" sz="1100"/>
            <a:t>日：</a:t>
          </a:r>
          <a:r>
            <a:rPr lang="en-US" altLang="ja-JP" sz="1100"/>
            <a:t>OW-No.18Y, OW-No.18B, 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0.48991</cdr:x>
      <cdr:y>0.79553</cdr:y>
    </cdr:from>
    <cdr:to>
      <cdr:x>0.60138</cdr:x>
      <cdr:y>0.83049</cdr:y>
    </cdr:to>
    <cdr:sp macro="" textlink="">
      <cdr:nvSpPr>
        <cdr:cNvPr id="4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0754378" y="7132744"/>
          <a:ext cx="2446959" cy="313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7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・</a:t>
          </a:r>
          <a:r>
            <a:rPr lang="en-US" altLang="ja-JP" sz="1100"/>
            <a:t>25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0.53374</cdr:x>
      <cdr:y>0.77726</cdr:y>
    </cdr:from>
    <cdr:to>
      <cdr:x>0.64521</cdr:x>
      <cdr:y>0.81222</cdr:y>
    </cdr:to>
    <cdr:sp macro="" textlink="">
      <cdr:nvSpPr>
        <cdr:cNvPr id="5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1716578" y="6968867"/>
          <a:ext cx="2446959" cy="31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8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0.56864</cdr:x>
      <cdr:y>0.75873</cdr:y>
    </cdr:from>
    <cdr:to>
      <cdr:x>0.68011</cdr:x>
      <cdr:y>0.79369</cdr:y>
    </cdr:to>
    <cdr:sp macro="" textlink="">
      <cdr:nvSpPr>
        <cdr:cNvPr id="5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2482542" y="6802756"/>
          <a:ext cx="2446958" cy="313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8</a:t>
          </a:r>
          <a:r>
            <a:rPr lang="ja-JP" altLang="en-US" sz="1100"/>
            <a:t>月</a:t>
          </a:r>
          <a:r>
            <a:rPr lang="en-US" altLang="ja-JP" sz="1100"/>
            <a:t>15</a:t>
          </a:r>
          <a:r>
            <a:rPr lang="ja-JP" altLang="en-US" sz="1100"/>
            <a:t>日：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0.61875</cdr:x>
      <cdr:y>0.73779</cdr:y>
    </cdr:from>
    <cdr:to>
      <cdr:x>0.80649</cdr:x>
      <cdr:y>0.77679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3582723" y="6615043"/>
          <a:ext cx="4121217" cy="349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</a:t>
          </a:r>
          <a:r>
            <a:rPr lang="en-US" altLang="ja-JP" sz="1100"/>
            <a:t>No.18Y</a:t>
          </a:r>
          <a:r>
            <a:rPr lang="ja-JP" altLang="en-US" sz="1100"/>
            <a:t>の水から硫化水素臭、</a:t>
          </a:r>
          <a:r>
            <a:rPr lang="en-US" altLang="ja-JP" sz="1100"/>
            <a:t>No.28-2</a:t>
          </a:r>
          <a:r>
            <a:rPr lang="ja-JP" altLang="en-US" sz="1100"/>
            <a:t>の水から腐敗臭</a:t>
          </a:r>
        </a:p>
      </cdr:txBody>
    </cdr:sp>
  </cdr:relSizeAnchor>
  <cdr:relSizeAnchor xmlns:cdr="http://schemas.openxmlformats.org/drawingml/2006/chartDrawing">
    <cdr:from>
      <cdr:x>0.68943</cdr:x>
      <cdr:y>0.88208</cdr:y>
    </cdr:from>
    <cdr:to>
      <cdr:x>0.82721</cdr:x>
      <cdr:y>0.93787</cdr:y>
    </cdr:to>
    <cdr:sp macro="" textlink="">
      <cdr:nvSpPr>
        <cdr:cNvPr id="5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5134107" y="7908668"/>
          <a:ext cx="3024626" cy="500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3</a:t>
          </a:r>
          <a:r>
            <a:rPr lang="ja-JP" altLang="en-US" sz="1100"/>
            <a:t>日：</a:t>
          </a:r>
          <a:r>
            <a:rPr lang="en-US" altLang="ja-JP" sz="1100"/>
            <a:t>OW-No.18B, NSW-No.23</a:t>
          </a:r>
          <a:r>
            <a:rPr lang="ja-JP" altLang="en-US" sz="1100"/>
            <a:t>から下水臭</a:t>
          </a:r>
        </a:p>
      </cdr:txBody>
    </cdr:sp>
  </cdr:relSizeAnchor>
  <cdr:relSizeAnchor xmlns:cdr="http://schemas.openxmlformats.org/drawingml/2006/chartDrawing">
    <cdr:from>
      <cdr:x>0.71116</cdr:x>
      <cdr:y>0.85972</cdr:y>
    </cdr:from>
    <cdr:to>
      <cdr:x>0.85817</cdr:x>
      <cdr:y>0.89468</cdr:y>
    </cdr:to>
    <cdr:sp macro="" textlink="">
      <cdr:nvSpPr>
        <cdr:cNvPr id="6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5611254" y="7708221"/>
          <a:ext cx="3227123" cy="31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から下水のような臭い</a:t>
          </a:r>
        </a:p>
      </cdr:txBody>
    </cdr:sp>
  </cdr:relSizeAnchor>
  <cdr:relSizeAnchor xmlns:cdr="http://schemas.openxmlformats.org/drawingml/2006/chartDrawing">
    <cdr:from>
      <cdr:x>0.75057</cdr:x>
      <cdr:y>0.83361</cdr:y>
    </cdr:from>
    <cdr:to>
      <cdr:x>0.83875</cdr:x>
      <cdr:y>0.86447</cdr:y>
    </cdr:to>
    <cdr:sp macro="" textlink="">
      <cdr:nvSpPr>
        <cdr:cNvPr id="6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6476352" y="7474109"/>
          <a:ext cx="1935703" cy="276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25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0.75778</cdr:x>
      <cdr:y>0.80891</cdr:y>
    </cdr:from>
    <cdr:to>
      <cdr:x>0.90479</cdr:x>
      <cdr:y>0.84387</cdr:y>
    </cdr:to>
    <cdr:sp macro="" textlink="">
      <cdr:nvSpPr>
        <cdr:cNvPr id="6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6634588" y="7252698"/>
          <a:ext cx="3227123" cy="313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31</a:t>
          </a:r>
          <a:r>
            <a:rPr lang="ja-JP" altLang="en-US" sz="1100"/>
            <a:t>日：</a:t>
          </a:r>
          <a:r>
            <a:rPr lang="en-US" altLang="ja-JP" sz="1100"/>
            <a:t>18X,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0.79239</cdr:x>
      <cdr:y>0.77517</cdr:y>
    </cdr:from>
    <cdr:to>
      <cdr:x>0.90531</cdr:x>
      <cdr:y>0.80628</cdr:y>
    </cdr:to>
    <cdr:sp macro="" textlink="">
      <cdr:nvSpPr>
        <cdr:cNvPr id="6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394306" y="6950116"/>
          <a:ext cx="2478789" cy="27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0.80757</cdr:x>
      <cdr:y>0.74496</cdr:y>
    </cdr:from>
    <cdr:to>
      <cdr:x>0.8833</cdr:x>
      <cdr:y>0.77916</cdr:y>
    </cdr:to>
    <cdr:sp macro="" textlink="">
      <cdr:nvSpPr>
        <cdr:cNvPr id="7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727455" y="6679314"/>
          <a:ext cx="1662405" cy="306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21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から臭気</a:t>
          </a:r>
        </a:p>
      </cdr:txBody>
    </cdr:sp>
  </cdr:relSizeAnchor>
  <cdr:relSizeAnchor xmlns:cdr="http://schemas.openxmlformats.org/drawingml/2006/chartDrawing">
    <cdr:from>
      <cdr:x>0.81495</cdr:x>
      <cdr:y>0.72309</cdr:y>
    </cdr:from>
    <cdr:to>
      <cdr:x>0.92788</cdr:x>
      <cdr:y>0.7542</cdr:y>
    </cdr:to>
    <cdr:sp macro="" textlink="">
      <cdr:nvSpPr>
        <cdr:cNvPr id="7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7889644" y="6483240"/>
          <a:ext cx="2479008" cy="27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28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から臭い</a:t>
          </a:r>
        </a:p>
      </cdr:txBody>
    </cdr:sp>
  </cdr:relSizeAnchor>
  <cdr:relSizeAnchor xmlns:cdr="http://schemas.openxmlformats.org/drawingml/2006/chartDrawing">
    <cdr:from>
      <cdr:x>0.84596</cdr:x>
      <cdr:y>0.87418</cdr:y>
    </cdr:from>
    <cdr:to>
      <cdr:x>0.92169</cdr:x>
      <cdr:y>0.90838</cdr:y>
    </cdr:to>
    <cdr:sp macro="" textlink="">
      <cdr:nvSpPr>
        <cdr:cNvPr id="7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570176" y="7837915"/>
          <a:ext cx="1662404" cy="306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5</a:t>
          </a:r>
          <a:r>
            <a:rPr lang="ja-JP" altLang="en-US" sz="1100"/>
            <a:t>日：</a:t>
          </a:r>
          <a:r>
            <a:rPr lang="en-US" altLang="ja-JP" sz="1100"/>
            <a:t>18B</a:t>
          </a:r>
          <a:r>
            <a:rPr lang="ja-JP" altLang="en-US" sz="1100"/>
            <a:t>から臭気</a:t>
          </a:r>
        </a:p>
      </cdr:txBody>
    </cdr:sp>
  </cdr:relSizeAnchor>
  <cdr:relSizeAnchor xmlns:cdr="http://schemas.openxmlformats.org/drawingml/2006/chartDrawing">
    <cdr:from>
      <cdr:x>0.85711</cdr:x>
      <cdr:y>0.85058</cdr:y>
    </cdr:from>
    <cdr:to>
      <cdr:x>0.97004</cdr:x>
      <cdr:y>0.88169</cdr:y>
    </cdr:to>
    <cdr:sp macro="" textlink="">
      <cdr:nvSpPr>
        <cdr:cNvPr id="8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815011" y="7626238"/>
          <a:ext cx="2479009" cy="278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日：</a:t>
          </a:r>
          <a:r>
            <a:rPr lang="en-US" altLang="ja-JP" sz="1100"/>
            <a:t>18B, NSW-No.23</a:t>
          </a:r>
          <a:r>
            <a:rPr lang="ja-JP" altLang="en-US" sz="1100"/>
            <a:t>臭気</a:t>
          </a:r>
        </a:p>
      </cdr:txBody>
    </cdr:sp>
  </cdr:relSizeAnchor>
  <cdr:relSizeAnchor xmlns:cdr="http://schemas.openxmlformats.org/drawingml/2006/chartDrawing">
    <cdr:from>
      <cdr:x>0.8616</cdr:x>
      <cdr:y>0.82921</cdr:y>
    </cdr:from>
    <cdr:to>
      <cdr:x>0.94834</cdr:x>
      <cdr:y>0.86358</cdr:y>
    </cdr:to>
    <cdr:sp macro="" textlink="">
      <cdr:nvSpPr>
        <cdr:cNvPr id="8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913630" y="7434634"/>
          <a:ext cx="1904092" cy="30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日：</a:t>
          </a:r>
          <a:r>
            <a:rPr lang="en-US" altLang="ja-JP" sz="1100"/>
            <a:t>NSW-No.23</a:t>
          </a:r>
          <a:r>
            <a:rPr lang="ja-JP" altLang="en-US" sz="1100"/>
            <a:t>臭気</a:t>
          </a:r>
        </a:p>
      </cdr:txBody>
    </cdr:sp>
  </cdr:relSizeAnchor>
  <cdr:relSizeAnchor xmlns:cdr="http://schemas.openxmlformats.org/drawingml/2006/chartDrawing">
    <cdr:from>
      <cdr:x>0.86286</cdr:x>
      <cdr:y>0.81107</cdr:y>
    </cdr:from>
    <cdr:to>
      <cdr:x>0.96173</cdr:x>
      <cdr:y>0.84482</cdr:y>
    </cdr:to>
    <cdr:sp macro="" textlink="">
      <cdr:nvSpPr>
        <cdr:cNvPr id="8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18941158" y="7272067"/>
          <a:ext cx="2170367" cy="302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日：</a:t>
          </a:r>
          <a:r>
            <a:rPr lang="en-US" altLang="ja-JP" sz="1100"/>
            <a:t>18B,NSW-No.23</a:t>
          </a:r>
          <a:r>
            <a:rPr lang="ja-JP" altLang="en-US" sz="1100"/>
            <a:t>臭気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zoomScale="70" zoomScaleNormal="70" workbookViewId="0"/>
  </sheetViews>
  <sheetFormatPr defaultRowHeight="13.5" x14ac:dyDescent="0.15"/>
  <cols>
    <col min="1" max="1" width="9" style="26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8" t="s">
        <v>75</v>
      </c>
      <c r="C1" s="220" t="s">
        <v>42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2"/>
      <c r="AA1" s="217" t="s">
        <v>43</v>
      </c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9"/>
      <c r="AY1" s="214" t="s">
        <v>44</v>
      </c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6"/>
      <c r="BX1" s="207"/>
      <c r="BY1" s="10"/>
      <c r="BZ1" s="11" t="s">
        <v>233</v>
      </c>
      <c r="CA1" s="11" t="s">
        <v>234</v>
      </c>
    </row>
    <row r="2" spans="1:79" s="23" customFormat="1" x14ac:dyDescent="0.15">
      <c r="A2" s="12"/>
      <c r="B2" s="13" t="s">
        <v>45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46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51</v>
      </c>
      <c r="U2" s="16" t="s">
        <v>52</v>
      </c>
      <c r="V2" s="15" t="s">
        <v>34</v>
      </c>
      <c r="W2" s="35" t="s">
        <v>35</v>
      </c>
      <c r="X2" s="15" t="s">
        <v>54</v>
      </c>
      <c r="Y2" s="35" t="s">
        <v>55</v>
      </c>
      <c r="Z2" s="15" t="s">
        <v>56</v>
      </c>
      <c r="AA2" s="34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9" t="s">
        <v>46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9" t="s">
        <v>47</v>
      </c>
      <c r="AO2" s="19" t="s">
        <v>48</v>
      </c>
      <c r="AP2" s="19" t="s">
        <v>49</v>
      </c>
      <c r="AQ2" s="19" t="s">
        <v>50</v>
      </c>
      <c r="AR2" s="19" t="s">
        <v>51</v>
      </c>
      <c r="AS2" s="19" t="s">
        <v>52</v>
      </c>
      <c r="AT2" s="18" t="s">
        <v>34</v>
      </c>
      <c r="AU2" s="33" t="s">
        <v>35</v>
      </c>
      <c r="AV2" s="32" t="s">
        <v>54</v>
      </c>
      <c r="AW2" s="31" t="s">
        <v>55</v>
      </c>
      <c r="AX2" s="31" t="s">
        <v>56</v>
      </c>
      <c r="AY2" s="30" t="s">
        <v>1</v>
      </c>
      <c r="AZ2" s="21" t="s">
        <v>2</v>
      </c>
      <c r="BA2" s="21" t="s">
        <v>3</v>
      </c>
      <c r="BB2" s="21" t="s">
        <v>4</v>
      </c>
      <c r="BC2" s="21" t="s">
        <v>5</v>
      </c>
      <c r="BD2" s="21" t="s">
        <v>6</v>
      </c>
      <c r="BE2" s="22" t="s">
        <v>46</v>
      </c>
      <c r="BF2" s="20" t="s">
        <v>18</v>
      </c>
      <c r="BG2" s="21" t="s">
        <v>19</v>
      </c>
      <c r="BH2" s="21" t="s">
        <v>20</v>
      </c>
      <c r="BI2" s="21" t="s">
        <v>21</v>
      </c>
      <c r="BJ2" s="21" t="s">
        <v>22</v>
      </c>
      <c r="BK2" s="21" t="s">
        <v>23</v>
      </c>
      <c r="BL2" s="22" t="s">
        <v>47</v>
      </c>
      <c r="BM2" s="22" t="s">
        <v>48</v>
      </c>
      <c r="BN2" s="22" t="s">
        <v>49</v>
      </c>
      <c r="BO2" s="22" t="s">
        <v>50</v>
      </c>
      <c r="BP2" s="22" t="s">
        <v>51</v>
      </c>
      <c r="BQ2" s="22" t="s">
        <v>52</v>
      </c>
      <c r="BR2" s="21" t="s">
        <v>34</v>
      </c>
      <c r="BS2" s="29" t="s">
        <v>35</v>
      </c>
      <c r="BT2" s="22" t="s">
        <v>54</v>
      </c>
      <c r="BU2" s="22" t="s">
        <v>55</v>
      </c>
      <c r="BV2" s="21" t="s">
        <v>56</v>
      </c>
      <c r="BX2" s="223" t="s">
        <v>235</v>
      </c>
      <c r="BY2" s="11" t="s">
        <v>236</v>
      </c>
      <c r="BZ2" s="206">
        <v>77.884</v>
      </c>
      <c r="CA2" s="206">
        <v>78.194000000000003</v>
      </c>
    </row>
    <row r="3" spans="1:79" x14ac:dyDescent="0.15">
      <c r="A3" s="8" t="s">
        <v>77</v>
      </c>
      <c r="B3" s="24">
        <f t="shared" ref="B3:B54" ca="1" si="0">INDIRECT(A3&amp;"!A8")</f>
        <v>42740</v>
      </c>
      <c r="C3" s="10">
        <f ca="1">IF(AA3=0,"水位なし",$CA$3-AA3)</f>
        <v>74.117699999999999</v>
      </c>
      <c r="D3" s="10">
        <f t="shared" ref="D3:D47" ca="1" si="1">IF(AB3=0,"水位なし",$CA$4-AB3)</f>
        <v>69.488299999999995</v>
      </c>
      <c r="E3" s="10">
        <f ca="1">IF(AC3=0,"水位なし",$CA$5-AC3)</f>
        <v>59.438000000000002</v>
      </c>
      <c r="F3" s="10">
        <f ca="1">IF(AD3=0,"水位なし",$CA$6-AD3)</f>
        <v>55.201000000000001</v>
      </c>
      <c r="G3" s="10">
        <f ca="1">IF(AE3=0,"水位なし",$CA$7-AE3)</f>
        <v>53.22399999999999</v>
      </c>
      <c r="H3" s="10">
        <f ca="1">IF(AF3=0,"水位なし",$CA$8-AF3)</f>
        <v>51.777000000000001</v>
      </c>
      <c r="I3" s="10">
        <f ca="1">IF(AG3=0,"水位なし",$CA$2-AG3)</f>
        <v>51.736000000000004</v>
      </c>
      <c r="J3" s="10">
        <f ca="1">IF(AH3=0,"水位なし",$CA$10-AH3)</f>
        <v>64.680299999999988</v>
      </c>
      <c r="K3" s="10">
        <f ca="1">IF(AI3=0,"水位なし",$CA$11-AI3)</f>
        <v>60.796700000000001</v>
      </c>
      <c r="L3" s="10">
        <f ca="1">IF(AJ3=0,"水位なし",$CA$12-AJ3)</f>
        <v>57.826800000000006</v>
      </c>
      <c r="M3" s="10">
        <f ca="1">IF(AK3=0,"水位なし",$CA$13-AK3)</f>
        <v>54.257300000000001</v>
      </c>
      <c r="N3" s="10">
        <f ca="1">IF(AL3=0,"水位なし",$CA$14-AL3)</f>
        <v>52.838899999999995</v>
      </c>
      <c r="O3" s="10">
        <f ca="1">IF(AM3=0,"水位なし",$CA$15-AM3)</f>
        <v>51.369200000000006</v>
      </c>
      <c r="P3" s="10">
        <f ca="1">IF(AN3=0,"水位なし",$CA$9-AN3)</f>
        <v>50.817999999999998</v>
      </c>
      <c r="Q3" s="10">
        <f ca="1">IF(AO3=0,"水位なし",$CA$16-AO3)</f>
        <v>50.791000000000011</v>
      </c>
      <c r="R3" s="10">
        <f ca="1">IF(AP3=0,"水位なし",$CA$17-AP3)</f>
        <v>51.256</v>
      </c>
      <c r="S3" s="10">
        <f ca="1">IF(AQ3=0,"水位なし",$CA$18-AQ3)</f>
        <v>67.204999999999998</v>
      </c>
      <c r="T3" s="10">
        <f ca="1">IF(AR3=0,"水位なし",$CA$19-AR3)</f>
        <v>62.018000000000001</v>
      </c>
      <c r="U3" s="10">
        <f ca="1">IF(AS3=0,"水位なし",$CA$20-AS3)</f>
        <v>53.666999999999994</v>
      </c>
      <c r="V3" s="10">
        <f ca="1">IF(AT3=0,"水位なし",$CA$22-AT3)</f>
        <v>54.703999999999994</v>
      </c>
      <c r="W3" s="27">
        <f ca="1">IF(AU3=0,"水位なし",$CA$21-AU3)</f>
        <v>52.832999999999998</v>
      </c>
      <c r="X3" s="27">
        <f ca="1">IF(AV3=0,"水位なし",$CA$24-AV3)</f>
        <v>97.45199999999997</v>
      </c>
      <c r="Y3" s="27">
        <f ca="1">IF(AW3=0,"水位なし",$CA$25-AW3)</f>
        <v>80.981999999999971</v>
      </c>
      <c r="Z3" s="27">
        <f ca="1">IF(AX3=0,"水位なし",$CA$26-AX3)</f>
        <v>100.54300000000001</v>
      </c>
      <c r="AA3" s="28">
        <f t="shared" ref="AA3" ca="1" si="2">INDIRECT(A3&amp;"!B9")</f>
        <v>4.0049999999999999</v>
      </c>
      <c r="AB3" s="10">
        <f t="shared" ref="AB3" ca="1" si="3">INDIRECT(A3&amp;"!C9")</f>
        <v>8.7230000000000008</v>
      </c>
      <c r="AC3" s="10">
        <f t="shared" ref="AC3" ca="1" si="4">INDIRECT(A3&amp;"!D9")</f>
        <v>18.731999999999999</v>
      </c>
      <c r="AD3" s="10">
        <f t="shared" ref="AD3" ca="1" si="5">INDIRECT(A3&amp;"!E9")</f>
        <v>22.981000000000002</v>
      </c>
      <c r="AE3" s="10">
        <f t="shared" ref="AE3" ca="1" si="6">INDIRECT(A3&amp;"!F9")</f>
        <v>24.965</v>
      </c>
      <c r="AF3" s="10">
        <f t="shared" ref="AF3" ca="1" si="7">INDIRECT(A3&amp;"!G9")</f>
        <v>26.373000000000001</v>
      </c>
      <c r="AG3" s="10">
        <f t="shared" ref="AG3" ca="1" si="8">INDIRECT(A3&amp;"!H9")</f>
        <v>26.457999999999998</v>
      </c>
      <c r="AH3" s="10">
        <f t="shared" ref="AH3" ca="1" si="9">INDIRECT(A3&amp;"!B16")</f>
        <v>7.9029999999999996</v>
      </c>
      <c r="AI3" s="10">
        <f t="shared" ref="AI3" ca="1" si="10">INDIRECT(A3&amp;"!C16")</f>
        <v>11.794</v>
      </c>
      <c r="AJ3" s="10">
        <f t="shared" ref="AJ3" ca="1" si="11">INDIRECT(A3&amp;"!D16")</f>
        <v>14.913</v>
      </c>
      <c r="AK3" s="10">
        <f t="shared" ref="AK3" ca="1" si="12">INDIRECT(A3&amp;"!E16")</f>
        <v>18.355</v>
      </c>
      <c r="AL3" s="10">
        <f t="shared" ref="AL3" ca="1" si="13">INDIRECT(A3&amp;"!F16")</f>
        <v>19.824000000000002</v>
      </c>
      <c r="AM3" s="10">
        <f t="shared" ref="AM3" ca="1" si="14">INDIRECT(A3&amp;"!G16")</f>
        <v>21.148</v>
      </c>
      <c r="AN3" s="10">
        <f t="shared" ref="AN3" ca="1" si="15">INDIRECT(A3&amp;"!H16")</f>
        <v>21.75</v>
      </c>
      <c r="AO3" s="10">
        <f t="shared" ref="AO3" ca="1" si="16">INDIRECT(A3&amp;"!B23")</f>
        <v>21.891999999999999</v>
      </c>
      <c r="AP3" s="10">
        <f t="shared" ref="AP3" ca="1" si="17">INDIRECT(A3&amp;"!C23")</f>
        <v>23.032</v>
      </c>
      <c r="AQ3" s="10">
        <f t="shared" ref="AQ3" ca="1" si="18">INDIRECT(A3&amp;"!D23")</f>
        <v>33.289000000000001</v>
      </c>
      <c r="AR3" s="10">
        <f t="shared" ref="AR3" ca="1" si="19">INDIRECT(A3&amp;"!E23")</f>
        <v>24.492999999999999</v>
      </c>
      <c r="AS3" s="10">
        <f t="shared" ref="AS3" ca="1" si="20">INDIRECT(A3&amp;"!F23")</f>
        <v>40.279000000000003</v>
      </c>
      <c r="AT3" s="10">
        <f t="shared" ref="AT3" ca="1" si="21">INDIRECT(A3&amp;"!Ｇ23")</f>
        <v>39.247</v>
      </c>
      <c r="AU3" s="27">
        <f t="shared" ref="AU3" ca="1" si="22">INDIRECT(A3&amp;"!Ｈ23")</f>
        <v>41.097999999999999</v>
      </c>
      <c r="AV3" s="10">
        <f t="shared" ref="AV3" ca="1" si="23">INDIRECT(A3&amp;"!B30")</f>
        <v>31.465</v>
      </c>
      <c r="AW3" s="10">
        <f t="shared" ref="AW3" ca="1" si="24">INDIRECT(A3&amp;"!C30")</f>
        <v>48.109000000000002</v>
      </c>
      <c r="AX3" s="10">
        <f t="shared" ref="AX3" ca="1" si="25">INDIRECT(A3&amp;"!D30")</f>
        <v>28.856999999999999</v>
      </c>
      <c r="AY3" s="28">
        <f t="shared" ref="AY3" ca="1" si="26">INDIRECT(A3&amp;"!B11")</f>
        <v>60</v>
      </c>
      <c r="AZ3" s="10">
        <f t="shared" ref="AZ3" ca="1" si="27">INDIRECT(A3&amp;"!C11")</f>
        <v>200</v>
      </c>
      <c r="BA3" s="10">
        <f t="shared" ref="BA3" ca="1" si="28">INDIRECT(A3&amp;"!D11")</f>
        <v>45</v>
      </c>
      <c r="BB3" s="10">
        <f t="shared" ref="BB3" ca="1" si="29">INDIRECT(A3&amp;"!E11")</f>
        <v>30</v>
      </c>
      <c r="BC3" s="10">
        <f t="shared" ref="BC3" ca="1" si="30">INDIRECT(A3&amp;"!F11")</f>
        <v>30</v>
      </c>
      <c r="BD3" s="10">
        <f t="shared" ref="BD3" ca="1" si="31">INDIRECT(A3&amp;"!G11")</f>
        <v>25</v>
      </c>
      <c r="BE3" s="10">
        <f t="shared" ref="BE3" ca="1" si="32">INDIRECT(A3&amp;"!H11")</f>
        <v>15</v>
      </c>
      <c r="BF3" s="10">
        <f t="shared" ref="BF3" ca="1" si="33">INDIRECT(A3&amp;"!B18")</f>
        <v>70</v>
      </c>
      <c r="BG3" s="10">
        <f t="shared" ref="BG3" ca="1" si="34">INDIRECT(A3&amp;"!C18")</f>
        <v>400</v>
      </c>
      <c r="BH3" s="10">
        <f t="shared" ref="BH3" ca="1" si="35">INDIRECT(A3&amp;"!D18")</f>
        <v>150</v>
      </c>
      <c r="BI3" s="10">
        <f t="shared" ref="BI3" ca="1" si="36">INDIRECT(A3&amp;"!E18")</f>
        <v>80</v>
      </c>
      <c r="BJ3" s="10">
        <f t="shared" ref="BJ3" ca="1" si="37">INDIRECT(A3&amp;"!F18")</f>
        <v>20</v>
      </c>
      <c r="BK3" s="10">
        <f t="shared" ref="BK3" ca="1" si="38">INDIRECT(A3&amp;"!G18")</f>
        <v>15</v>
      </c>
      <c r="BL3" s="10">
        <f t="shared" ref="BL3" ca="1" si="39">INDIRECT(A3&amp;"!H18")</f>
        <v>15</v>
      </c>
      <c r="BM3" s="10">
        <f t="shared" ref="BM3" ca="1" si="40">INDIRECT(A3&amp;"!B25")</f>
        <v>20</v>
      </c>
      <c r="BN3" s="10">
        <f t="shared" ref="BN3" ca="1" si="41">INDIRECT(A3&amp;"!C25")</f>
        <v>15</v>
      </c>
      <c r="BO3" s="10">
        <f t="shared" ref="BO3" ca="1" si="42">INDIRECT(A3&amp;"!D25")</f>
        <v>12</v>
      </c>
      <c r="BP3" s="10">
        <f t="shared" ref="BP3" ca="1" si="43">INDIRECT(A3&amp;"!E25")</f>
        <v>15</v>
      </c>
      <c r="BQ3" s="10">
        <f t="shared" ref="BQ3" ca="1" si="44">INDIRECT(A3&amp;"!F25")</f>
        <v>25</v>
      </c>
      <c r="BR3" s="10">
        <f t="shared" ref="BR3" ca="1" si="45">INDIRECT(A3&amp;"!G25")</f>
        <v>10</v>
      </c>
      <c r="BS3" s="27">
        <f t="shared" ref="BS3" ca="1" si="46">INDIRECT(A3&amp;"!H25")</f>
        <v>20</v>
      </c>
      <c r="BT3" s="10">
        <f t="shared" ref="BT3" ca="1" si="47">INDIRECT(A3&amp;"!B32")</f>
        <v>170</v>
      </c>
      <c r="BU3" s="10">
        <f t="shared" ref="BU3" ca="1" si="48">INDIRECT(A3&amp;"!C32")</f>
        <v>50</v>
      </c>
      <c r="BV3" s="10">
        <f t="shared" ref="BV3" ca="1" si="49">INDIRECT(A3&amp;"!D32")</f>
        <v>700</v>
      </c>
      <c r="BX3" s="223"/>
      <c r="BY3" s="11" t="s">
        <v>224</v>
      </c>
      <c r="BZ3" s="206">
        <v>77.884</v>
      </c>
      <c r="CA3" s="206">
        <v>78.122699999999995</v>
      </c>
    </row>
    <row r="4" spans="1:79" x14ac:dyDescent="0.15">
      <c r="A4" s="8" t="s">
        <v>78</v>
      </c>
      <c r="B4" s="24">
        <f t="shared" ca="1" si="0"/>
        <v>42746</v>
      </c>
      <c r="C4" s="10">
        <f t="shared" ref="C4:C54" ca="1" si="50">IF(AA4=0,"水位なし",$CA$2-AA4)</f>
        <v>75.843000000000004</v>
      </c>
      <c r="D4" s="10">
        <f t="shared" ca="1" si="1"/>
        <v>69.959299999999999</v>
      </c>
      <c r="E4" s="10">
        <f t="shared" ref="E4:E54" ca="1" si="51">IF(AC4=0,"水位なし",$CA$5-AC4)</f>
        <v>59.754000000000005</v>
      </c>
      <c r="F4" s="10">
        <f t="shared" ref="F4:F54" ca="1" si="52">IF(AD4=0,"水位なし",$CA$6-AD4)</f>
        <v>55.252000000000002</v>
      </c>
      <c r="G4" s="10">
        <f t="shared" ref="G4:G54" ca="1" si="53">IF(AE4=0,"水位なし",$CA$7-AE4)</f>
        <v>52.335999999999991</v>
      </c>
      <c r="H4" s="10">
        <f t="shared" ref="H4:H54" ca="1" si="54">IF(AF4=0,"水位なし",$CA$8-AF4)</f>
        <v>52.301000000000002</v>
      </c>
      <c r="I4" s="10">
        <f t="shared" ref="I4:I54" ca="1" si="55">IF(AG4=0,"水位なし",$CA$2-AG4)</f>
        <v>52.159000000000006</v>
      </c>
      <c r="J4" s="10">
        <f t="shared" ref="J4:J54" ca="1" si="56">IF(AH4=0,"水位なし",$CA$10-AH4)</f>
        <v>64.96629999999999</v>
      </c>
      <c r="K4" s="10">
        <f t="shared" ref="K4:K54" ca="1" si="57">IF(AI4=0,"水位なし",$CA$11-AI4)</f>
        <v>61.064700000000002</v>
      </c>
      <c r="L4" s="10">
        <f t="shared" ref="L4:L54" ca="1" si="58">IF(AJ4=0,"水位なし",$CA$12-AJ4)</f>
        <v>57.937800000000003</v>
      </c>
      <c r="M4" s="10">
        <f t="shared" ref="M4:M54" ca="1" si="59">IF(AK4=0,"水位なし",$CA$13-AK4)</f>
        <v>54.445300000000003</v>
      </c>
      <c r="N4" s="10">
        <f t="shared" ref="N4:N54" ca="1" si="60">IF(AL4=0,"水位なし",$CA$14-AL4)</f>
        <v>52.95989999999999</v>
      </c>
      <c r="O4" s="10">
        <f t="shared" ref="O4:O54" ca="1" si="61">IF(AM4=0,"水位なし",$CA$15-AM4)</f>
        <v>51.359200000000001</v>
      </c>
      <c r="P4" s="10">
        <f t="shared" ref="P4:P54" ca="1" si="62">IF(AN4=0,"水位なし",$CA$9-AN4)</f>
        <v>50.762</v>
      </c>
      <c r="Q4" s="10">
        <f t="shared" ref="Q4:Q54" ca="1" si="63">IF(AO4=0,"水位なし",$CA$16-AO4)</f>
        <v>50.975000000000009</v>
      </c>
      <c r="R4" s="10">
        <f t="shared" ref="R4:R54" ca="1" si="64">IF(AP4=0,"水位なし",$CA$17-AP4)</f>
        <v>51.284999999999997</v>
      </c>
      <c r="S4" s="10">
        <f t="shared" ref="S4:S54" ca="1" si="65">IF(AQ4=0,"水位なし",$CA$18-AQ4)</f>
        <v>67.287000000000006</v>
      </c>
      <c r="T4" s="10">
        <f t="shared" ref="T4:T54" ca="1" si="66">IF(AR4=0,"水位なし",$CA$19-AR4)</f>
        <v>62.186999999999998</v>
      </c>
      <c r="U4" s="10">
        <f t="shared" ref="U4:U54" ca="1" si="67">IF(AS4=0,"水位なし",$CA$20-AS4)</f>
        <v>55.031999999999996</v>
      </c>
      <c r="V4" s="10">
        <f t="shared" ref="V4:V54" ca="1" si="68">IF(AT4=0,"水位なし",$CA$22-AT4)</f>
        <v>54.798999999999992</v>
      </c>
      <c r="W4" s="27">
        <f t="shared" ref="W4:W54" ca="1" si="69">IF(AU4=0,"水位なし",$CA$21-AU4)</f>
        <v>52.924999999999997</v>
      </c>
      <c r="X4" s="27">
        <f t="shared" ref="X4:X54" ca="1" si="70">IF(AV4=0,"水位なし",$CA$24-AV4)</f>
        <v>97.803999999999974</v>
      </c>
      <c r="Y4" s="27">
        <f t="shared" ref="Y4:Y54" ca="1" si="71">IF(AW4=0,"水位なし",$CA$25-AW4)</f>
        <v>81.138999999999982</v>
      </c>
      <c r="Z4" s="27">
        <f t="shared" ref="Z4:Z54" ca="1" si="72">IF(AX4=0,"水位なし",$CA$26-AX4)</f>
        <v>100.84200000000001</v>
      </c>
      <c r="AA4" s="28">
        <f t="shared" ref="AA4:AA34" ca="1" si="73">INDIRECT(A4&amp;"!B9")</f>
        <v>2.351</v>
      </c>
      <c r="AB4" s="10">
        <f t="shared" ref="AB4:AB34" ca="1" si="74">INDIRECT(A4&amp;"!C9")</f>
        <v>8.2520000000000007</v>
      </c>
      <c r="AC4" s="10">
        <f t="shared" ref="AC4:AC34" ca="1" si="75">INDIRECT(A4&amp;"!D9")</f>
        <v>18.416</v>
      </c>
      <c r="AD4" s="10">
        <f t="shared" ref="AD4:AD34" ca="1" si="76">INDIRECT(A4&amp;"!E9")</f>
        <v>22.93</v>
      </c>
      <c r="AE4" s="10">
        <f t="shared" ref="AE4:AE34" ca="1" si="77">INDIRECT(A4&amp;"!F9")</f>
        <v>25.853000000000002</v>
      </c>
      <c r="AF4" s="10">
        <f t="shared" ref="AF4:AF34" ca="1" si="78">INDIRECT(A4&amp;"!G9")</f>
        <v>25.849</v>
      </c>
      <c r="AG4" s="10">
        <f t="shared" ref="AG4:AG34" ca="1" si="79">INDIRECT(A4&amp;"!H9")</f>
        <v>26.035</v>
      </c>
      <c r="AH4" s="10">
        <f t="shared" ref="AH4:AH34" ca="1" si="80">INDIRECT(A4&amp;"!B16")</f>
        <v>7.617</v>
      </c>
      <c r="AI4" s="10">
        <f t="shared" ref="AI4:AI34" ca="1" si="81">INDIRECT(A4&amp;"!C16")</f>
        <v>11.526</v>
      </c>
      <c r="AJ4" s="10">
        <f t="shared" ref="AJ4:AJ34" ca="1" si="82">INDIRECT(A4&amp;"!D16")</f>
        <v>14.802</v>
      </c>
      <c r="AK4" s="10">
        <f t="shared" ref="AK4:AK34" ca="1" si="83">INDIRECT(A4&amp;"!E16")</f>
        <v>18.167000000000002</v>
      </c>
      <c r="AL4" s="10">
        <f t="shared" ref="AL4:AL34" ca="1" si="84">INDIRECT(A4&amp;"!F16")</f>
        <v>19.702999999999999</v>
      </c>
      <c r="AM4" s="10">
        <f t="shared" ref="AM4:AM34" ca="1" si="85">INDIRECT(A4&amp;"!G16")</f>
        <v>21.158000000000001</v>
      </c>
      <c r="AN4" s="10">
        <f t="shared" ref="AN4:AN34" ca="1" si="86">INDIRECT(A4&amp;"!H16")</f>
        <v>21.806000000000001</v>
      </c>
      <c r="AO4" s="10">
        <f t="shared" ref="AO4:AO34" ca="1" si="87">INDIRECT(A4&amp;"!B23")</f>
        <v>21.707999999999998</v>
      </c>
      <c r="AP4" s="10">
        <f t="shared" ref="AP4:AP34" ca="1" si="88">INDIRECT(A4&amp;"!C23")</f>
        <v>23.003</v>
      </c>
      <c r="AQ4" s="10">
        <f t="shared" ref="AQ4:AQ34" ca="1" si="89">INDIRECT(A4&amp;"!D23")</f>
        <v>33.207000000000001</v>
      </c>
      <c r="AR4" s="10">
        <f t="shared" ref="AR4:AR34" ca="1" si="90">INDIRECT(A4&amp;"!E23")</f>
        <v>24.324000000000002</v>
      </c>
      <c r="AS4" s="10">
        <f t="shared" ref="AS4:AS34" ca="1" si="91">INDIRECT(A4&amp;"!F23")</f>
        <v>38.914000000000001</v>
      </c>
      <c r="AT4" s="10">
        <f t="shared" ref="AT4:AT34" ca="1" si="92">INDIRECT(A4&amp;"!Ｇ23")</f>
        <v>39.152000000000001</v>
      </c>
      <c r="AU4" s="27">
        <f t="shared" ref="AU4:AU34" ca="1" si="93">INDIRECT(A4&amp;"!Ｈ23")</f>
        <v>41.006</v>
      </c>
      <c r="AV4" s="10">
        <f t="shared" ref="AV4:AV35" ca="1" si="94">INDIRECT(A4&amp;"!B30")</f>
        <v>31.113</v>
      </c>
      <c r="AW4" s="10">
        <f t="shared" ref="AW4:AW35" ca="1" si="95">INDIRECT(A4&amp;"!C30")</f>
        <v>47.951999999999998</v>
      </c>
      <c r="AX4" s="10">
        <f t="shared" ref="AX4:AX35" ca="1" si="96">INDIRECT(A4&amp;"!D30")</f>
        <v>28.558</v>
      </c>
      <c r="AY4" s="28">
        <f t="shared" ref="AY4:AY34" ca="1" si="97">INDIRECT(A4&amp;"!B11")</f>
        <v>50</v>
      </c>
      <c r="AZ4" s="10">
        <f t="shared" ref="AZ4:AZ34" ca="1" si="98">INDIRECT(A4&amp;"!C11")</f>
        <v>180</v>
      </c>
      <c r="BA4" s="10">
        <f t="shared" ref="BA4:BA34" ca="1" si="99">INDIRECT(A4&amp;"!D11")</f>
        <v>40</v>
      </c>
      <c r="BB4" s="10">
        <f t="shared" ref="BB4:BB34" ca="1" si="100">INDIRECT(A4&amp;"!E11")</f>
        <v>30</v>
      </c>
      <c r="BC4" s="10">
        <f t="shared" ref="BC4:BC34" ca="1" si="101">INDIRECT(A4&amp;"!F11")</f>
        <v>30</v>
      </c>
      <c r="BD4" s="10">
        <f t="shared" ref="BD4:BD34" ca="1" si="102">INDIRECT(A4&amp;"!G11")</f>
        <v>30</v>
      </c>
      <c r="BE4" s="10">
        <f t="shared" ref="BE4:BE34" ca="1" si="103">INDIRECT(A4&amp;"!H11")</f>
        <v>15</v>
      </c>
      <c r="BF4" s="10">
        <f t="shared" ref="BF4:BF34" ca="1" si="104">INDIRECT(A4&amp;"!B18")</f>
        <v>60</v>
      </c>
      <c r="BG4" s="10">
        <f t="shared" ref="BG4:BG34" ca="1" si="105">INDIRECT(A4&amp;"!C18")</f>
        <v>250</v>
      </c>
      <c r="BH4" s="10">
        <f t="shared" ref="BH4:BH34" ca="1" si="106">INDIRECT(A4&amp;"!D18")</f>
        <v>150</v>
      </c>
      <c r="BI4" s="10">
        <f t="shared" ref="BI4:BI34" ca="1" si="107">INDIRECT(A4&amp;"!E18")</f>
        <v>80</v>
      </c>
      <c r="BJ4" s="10">
        <f t="shared" ref="BJ4:BJ34" ca="1" si="108">INDIRECT(A4&amp;"!F18")</f>
        <v>20</v>
      </c>
      <c r="BK4" s="10">
        <f t="shared" ref="BK4:BK34" ca="1" si="109">INDIRECT(A4&amp;"!G18")</f>
        <v>15</v>
      </c>
      <c r="BL4" s="10">
        <f t="shared" ref="BL4:BL34" ca="1" si="110">INDIRECT(A4&amp;"!H18")</f>
        <v>20</v>
      </c>
      <c r="BM4" s="10">
        <f t="shared" ref="BM4:BM34" ca="1" si="111">INDIRECT(A4&amp;"!B25")</f>
        <v>20</v>
      </c>
      <c r="BN4" s="10">
        <f t="shared" ref="BN4:BN34" ca="1" si="112">INDIRECT(A4&amp;"!C25")</f>
        <v>15</v>
      </c>
      <c r="BO4" s="10">
        <f t="shared" ref="BO4:BO34" ca="1" si="113">INDIRECT(A4&amp;"!D25")</f>
        <v>15</v>
      </c>
      <c r="BP4" s="10">
        <f t="shared" ref="BP4:BP34" ca="1" si="114">INDIRECT(A4&amp;"!E25")</f>
        <v>15</v>
      </c>
      <c r="BQ4" s="10">
        <f t="shared" ref="BQ4:BQ34" ca="1" si="115">INDIRECT(A4&amp;"!F25")</f>
        <v>30</v>
      </c>
      <c r="BR4" s="10">
        <f t="shared" ref="BR4:BR34" ca="1" si="116">INDIRECT(A4&amp;"!G25")</f>
        <v>10</v>
      </c>
      <c r="BS4" s="27">
        <f t="shared" ref="BS4:BS34" ca="1" si="117">INDIRECT(A4&amp;"!H25")</f>
        <v>15</v>
      </c>
      <c r="BT4" s="10">
        <f t="shared" ref="BT4:BT35" ca="1" si="118">INDIRECT(A4&amp;"!B32")</f>
        <v>150</v>
      </c>
      <c r="BU4" s="10">
        <f t="shared" ref="BU4:BU35" ca="1" si="119">INDIRECT(A4&amp;"!C32")</f>
        <v>40</v>
      </c>
      <c r="BV4" s="10">
        <f t="shared" ref="BV4:BV35" ca="1" si="120">INDIRECT(A4&amp;"!D32")</f>
        <v>600</v>
      </c>
      <c r="BX4" s="223"/>
      <c r="BY4" s="11" t="s">
        <v>237</v>
      </c>
      <c r="BZ4" s="10">
        <v>77.884</v>
      </c>
      <c r="CA4" s="10">
        <v>78.211299999999994</v>
      </c>
    </row>
    <row r="5" spans="1:79" x14ac:dyDescent="0.15">
      <c r="A5" s="8" t="s">
        <v>79</v>
      </c>
      <c r="B5" s="24">
        <f t="shared" ca="1" si="0"/>
        <v>42752</v>
      </c>
      <c r="C5" s="10">
        <f t="shared" ca="1" si="50"/>
        <v>74.314000000000007</v>
      </c>
      <c r="D5" s="10">
        <f t="shared" ca="1" si="1"/>
        <v>69.313299999999998</v>
      </c>
      <c r="E5" s="10">
        <f t="shared" ca="1" si="51"/>
        <v>58.930999999999997</v>
      </c>
      <c r="F5" s="10">
        <f t="shared" ca="1" si="52"/>
        <v>55.038000000000004</v>
      </c>
      <c r="G5" s="10">
        <f t="shared" ca="1" si="53"/>
        <v>53.136999999999993</v>
      </c>
      <c r="H5" s="10">
        <f t="shared" ca="1" si="54"/>
        <v>51.678000000000004</v>
      </c>
      <c r="I5" s="10">
        <f t="shared" ca="1" si="55"/>
        <v>51.618000000000002</v>
      </c>
      <c r="J5" s="10">
        <f t="shared" ca="1" si="56"/>
        <v>64.711299999999994</v>
      </c>
      <c r="K5" s="10">
        <f t="shared" ca="1" si="57"/>
        <v>59.255699999999997</v>
      </c>
      <c r="L5" s="10">
        <f t="shared" ca="1" si="58"/>
        <v>57.382800000000003</v>
      </c>
      <c r="M5" s="10">
        <f t="shared" ca="1" si="59"/>
        <v>54.150300000000001</v>
      </c>
      <c r="N5" s="10">
        <f t="shared" ca="1" si="60"/>
        <v>52.764899999999997</v>
      </c>
      <c r="O5" s="10">
        <f t="shared" ca="1" si="61"/>
        <v>51.275199999999998</v>
      </c>
      <c r="P5" s="10">
        <f t="shared" ca="1" si="62"/>
        <v>50.704999999999998</v>
      </c>
      <c r="Q5" s="10">
        <f t="shared" ca="1" si="63"/>
        <v>50.675000000000011</v>
      </c>
      <c r="R5" s="10">
        <f t="shared" ca="1" si="64"/>
        <v>51.28</v>
      </c>
      <c r="S5" s="10">
        <f t="shared" ca="1" si="65"/>
        <v>67.246000000000009</v>
      </c>
      <c r="T5" s="10">
        <f t="shared" ca="1" si="66"/>
        <v>62.076999999999998</v>
      </c>
      <c r="U5" s="10">
        <f t="shared" ca="1" si="67"/>
        <v>53.576999999999998</v>
      </c>
      <c r="V5" s="10">
        <f t="shared" ca="1" si="68"/>
        <v>54.577999999999996</v>
      </c>
      <c r="W5" s="27">
        <f t="shared" ca="1" si="69"/>
        <v>52.741999999999997</v>
      </c>
      <c r="X5" s="27">
        <f t="shared" ca="1" si="70"/>
        <v>97.33599999999997</v>
      </c>
      <c r="Y5" s="27">
        <f t="shared" ca="1" si="71"/>
        <v>80.933999999999983</v>
      </c>
      <c r="Z5" s="27">
        <f t="shared" ca="1" si="72"/>
        <v>100.614</v>
      </c>
      <c r="AA5" s="28">
        <f t="shared" ca="1" si="73"/>
        <v>3.88</v>
      </c>
      <c r="AB5" s="10">
        <f t="shared" ca="1" si="74"/>
        <v>8.8979999999999997</v>
      </c>
      <c r="AC5" s="10">
        <f t="shared" ca="1" si="75"/>
        <v>19.239000000000001</v>
      </c>
      <c r="AD5" s="10">
        <f t="shared" ca="1" si="76"/>
        <v>23.143999999999998</v>
      </c>
      <c r="AE5" s="10">
        <f t="shared" ca="1" si="77"/>
        <v>25.052</v>
      </c>
      <c r="AF5" s="10">
        <f t="shared" ca="1" si="78"/>
        <v>26.472000000000001</v>
      </c>
      <c r="AG5" s="10">
        <f t="shared" ca="1" si="79"/>
        <v>26.576000000000001</v>
      </c>
      <c r="AH5" s="10">
        <f t="shared" ca="1" si="80"/>
        <v>7.8719999999999999</v>
      </c>
      <c r="AI5" s="10">
        <f t="shared" ca="1" si="81"/>
        <v>13.335000000000001</v>
      </c>
      <c r="AJ5" s="10">
        <f t="shared" ca="1" si="82"/>
        <v>15.356999999999999</v>
      </c>
      <c r="AK5" s="10">
        <f t="shared" ca="1" si="83"/>
        <v>18.462</v>
      </c>
      <c r="AL5" s="10">
        <f t="shared" ca="1" si="84"/>
        <v>19.898</v>
      </c>
      <c r="AM5" s="10">
        <f t="shared" ca="1" si="85"/>
        <v>21.242000000000001</v>
      </c>
      <c r="AN5" s="10">
        <f t="shared" ca="1" si="86"/>
        <v>21.863</v>
      </c>
      <c r="AO5" s="10">
        <f t="shared" ca="1" si="87"/>
        <v>22.007999999999999</v>
      </c>
      <c r="AP5" s="10">
        <f t="shared" ca="1" si="88"/>
        <v>23.007999999999999</v>
      </c>
      <c r="AQ5" s="10">
        <f t="shared" ca="1" si="89"/>
        <v>33.247999999999998</v>
      </c>
      <c r="AR5" s="10">
        <f t="shared" ca="1" si="90"/>
        <v>24.434000000000001</v>
      </c>
      <c r="AS5" s="10">
        <f t="shared" ca="1" si="91"/>
        <v>40.369</v>
      </c>
      <c r="AT5" s="10">
        <f t="shared" ca="1" si="92"/>
        <v>39.372999999999998</v>
      </c>
      <c r="AU5" s="27">
        <f t="shared" ca="1" si="93"/>
        <v>41.189</v>
      </c>
      <c r="AV5" s="10">
        <f t="shared" ca="1" si="94"/>
        <v>31.581</v>
      </c>
      <c r="AW5" s="10">
        <f t="shared" ca="1" si="95"/>
        <v>48.156999999999996</v>
      </c>
      <c r="AX5" s="10">
        <f t="shared" ca="1" si="96"/>
        <v>28.786000000000001</v>
      </c>
      <c r="AY5" s="28">
        <f t="shared" ca="1" si="97"/>
        <v>50</v>
      </c>
      <c r="AZ5" s="10">
        <f t="shared" ca="1" si="98"/>
        <v>220</v>
      </c>
      <c r="BA5" s="10">
        <f t="shared" ca="1" si="99"/>
        <v>40</v>
      </c>
      <c r="BB5" s="10">
        <f t="shared" ca="1" si="100"/>
        <v>30</v>
      </c>
      <c r="BC5" s="10">
        <f t="shared" ca="1" si="101"/>
        <v>30</v>
      </c>
      <c r="BD5" s="10">
        <f t="shared" ca="1" si="102"/>
        <v>30</v>
      </c>
      <c r="BE5" s="10">
        <f t="shared" ca="1" si="103"/>
        <v>20</v>
      </c>
      <c r="BF5" s="10">
        <f t="shared" ca="1" si="104"/>
        <v>75</v>
      </c>
      <c r="BG5" s="10">
        <f t="shared" ca="1" si="105"/>
        <v>180</v>
      </c>
      <c r="BH5" s="10">
        <f t="shared" ca="1" si="106"/>
        <v>130</v>
      </c>
      <c r="BI5" s="10">
        <f t="shared" ca="1" si="107"/>
        <v>25</v>
      </c>
      <c r="BJ5" s="10">
        <f t="shared" ca="1" si="108"/>
        <v>25</v>
      </c>
      <c r="BK5" s="10">
        <f t="shared" ca="1" si="109"/>
        <v>20</v>
      </c>
      <c r="BL5" s="10">
        <f t="shared" ca="1" si="110"/>
        <v>20</v>
      </c>
      <c r="BM5" s="10">
        <f t="shared" ca="1" si="111"/>
        <v>12</v>
      </c>
      <c r="BN5" s="10">
        <f t="shared" ca="1" si="112"/>
        <v>20</v>
      </c>
      <c r="BO5" s="10">
        <f t="shared" ca="1" si="113"/>
        <v>12</v>
      </c>
      <c r="BP5" s="10">
        <f t="shared" ca="1" si="114"/>
        <v>15</v>
      </c>
      <c r="BQ5" s="10">
        <f t="shared" ca="1" si="115"/>
        <v>30</v>
      </c>
      <c r="BR5" s="10">
        <f t="shared" ca="1" si="116"/>
        <v>10</v>
      </c>
      <c r="BS5" s="27">
        <f t="shared" ca="1" si="117"/>
        <v>12</v>
      </c>
      <c r="BT5" s="10">
        <f t="shared" ca="1" si="118"/>
        <v>180</v>
      </c>
      <c r="BU5" s="10">
        <f t="shared" ca="1" si="119"/>
        <v>30</v>
      </c>
      <c r="BV5" s="10">
        <f t="shared" ca="1" si="120"/>
        <v>700</v>
      </c>
      <c r="BX5" s="223"/>
      <c r="BY5" s="11" t="s">
        <v>238</v>
      </c>
      <c r="BZ5" s="10">
        <v>77.884</v>
      </c>
      <c r="CA5" s="10">
        <v>78.17</v>
      </c>
    </row>
    <row r="6" spans="1:79" x14ac:dyDescent="0.15">
      <c r="A6" s="8" t="s">
        <v>81</v>
      </c>
      <c r="B6" s="24">
        <f t="shared" ca="1" si="0"/>
        <v>42759</v>
      </c>
      <c r="C6" s="10">
        <f t="shared" ca="1" si="50"/>
        <v>74.070999999999998</v>
      </c>
      <c r="D6" s="10">
        <f t="shared" ca="1" si="1"/>
        <v>68.718299999999999</v>
      </c>
      <c r="E6" s="10">
        <f t="shared" ca="1" si="51"/>
        <v>59.13</v>
      </c>
      <c r="F6" s="10">
        <f t="shared" ca="1" si="52"/>
        <v>54.877000000000002</v>
      </c>
      <c r="G6" s="10">
        <f t="shared" ca="1" si="53"/>
        <v>53.256999999999991</v>
      </c>
      <c r="H6" s="10">
        <f t="shared" ca="1" si="54"/>
        <v>51.768000000000001</v>
      </c>
      <c r="I6" s="10">
        <f t="shared" ca="1" si="55"/>
        <v>51.867000000000004</v>
      </c>
      <c r="J6" s="10">
        <f t="shared" ca="1" si="56"/>
        <v>65.056299999999993</v>
      </c>
      <c r="K6" s="10">
        <f t="shared" ca="1" si="57"/>
        <v>59.231699999999996</v>
      </c>
      <c r="L6" s="10">
        <f t="shared" ca="1" si="58"/>
        <v>57.4238</v>
      </c>
      <c r="M6" s="10">
        <f t="shared" ca="1" si="59"/>
        <v>54.265300000000003</v>
      </c>
      <c r="N6" s="10">
        <f t="shared" ca="1" si="60"/>
        <v>52.45689999999999</v>
      </c>
      <c r="O6" s="10">
        <f t="shared" ca="1" si="61"/>
        <v>51.419200000000004</v>
      </c>
      <c r="P6" s="10">
        <f t="shared" ca="1" si="62"/>
        <v>50.476999999999997</v>
      </c>
      <c r="Q6" s="10">
        <f t="shared" ca="1" si="63"/>
        <v>50.798000000000002</v>
      </c>
      <c r="R6" s="10">
        <f t="shared" ca="1" si="64"/>
        <v>51.117999999999995</v>
      </c>
      <c r="S6" s="10">
        <f t="shared" ca="1" si="65"/>
        <v>67.17</v>
      </c>
      <c r="T6" s="10">
        <f t="shared" ca="1" si="66"/>
        <v>62.107999999999997</v>
      </c>
      <c r="U6" s="10">
        <f t="shared" ca="1" si="67"/>
        <v>52.51</v>
      </c>
      <c r="V6" s="10">
        <f t="shared" ca="1" si="68"/>
        <v>54.48599999999999</v>
      </c>
      <c r="W6" s="27">
        <f t="shared" ca="1" si="69"/>
        <v>52.833999999999996</v>
      </c>
      <c r="X6" s="27">
        <f t="shared" ca="1" si="70"/>
        <v>97.419999999999973</v>
      </c>
      <c r="Y6" s="27">
        <f t="shared" ca="1" si="71"/>
        <v>80.822999999999979</v>
      </c>
      <c r="Z6" s="27">
        <f t="shared" ca="1" si="72"/>
        <v>100.33600000000001</v>
      </c>
      <c r="AA6" s="28">
        <f t="shared" ca="1" si="73"/>
        <v>4.1230000000000002</v>
      </c>
      <c r="AB6" s="10">
        <f t="shared" ca="1" si="74"/>
        <v>9.4930000000000003</v>
      </c>
      <c r="AC6" s="10">
        <f t="shared" ca="1" si="75"/>
        <v>19.04</v>
      </c>
      <c r="AD6" s="10">
        <f t="shared" ca="1" si="76"/>
        <v>23.305</v>
      </c>
      <c r="AE6" s="10">
        <f t="shared" ca="1" si="77"/>
        <v>24.931999999999999</v>
      </c>
      <c r="AF6" s="10">
        <f t="shared" ca="1" si="78"/>
        <v>26.382000000000001</v>
      </c>
      <c r="AG6" s="10">
        <f t="shared" ca="1" si="79"/>
        <v>26.327000000000002</v>
      </c>
      <c r="AH6" s="10">
        <f t="shared" ca="1" si="80"/>
        <v>7.5270000000000001</v>
      </c>
      <c r="AI6" s="10">
        <f t="shared" ca="1" si="81"/>
        <v>13.359</v>
      </c>
      <c r="AJ6" s="10">
        <f t="shared" ca="1" si="82"/>
        <v>15.316000000000001</v>
      </c>
      <c r="AK6" s="10">
        <f t="shared" ca="1" si="83"/>
        <v>18.347000000000001</v>
      </c>
      <c r="AL6" s="10">
        <f t="shared" ca="1" si="84"/>
        <v>20.206</v>
      </c>
      <c r="AM6" s="10">
        <f t="shared" ca="1" si="85"/>
        <v>21.097999999999999</v>
      </c>
      <c r="AN6" s="10">
        <f t="shared" ca="1" si="86"/>
        <v>22.091000000000001</v>
      </c>
      <c r="AO6" s="10">
        <f t="shared" ca="1" si="87"/>
        <v>21.885000000000002</v>
      </c>
      <c r="AP6" s="10">
        <f t="shared" ca="1" si="88"/>
        <v>23.17</v>
      </c>
      <c r="AQ6" s="10">
        <f t="shared" ca="1" si="89"/>
        <v>33.323999999999998</v>
      </c>
      <c r="AR6" s="10">
        <f t="shared" ca="1" si="90"/>
        <v>24.402999999999999</v>
      </c>
      <c r="AS6" s="10">
        <f t="shared" ca="1" si="91"/>
        <v>41.436</v>
      </c>
      <c r="AT6" s="10">
        <f t="shared" ca="1" si="92"/>
        <v>39.465000000000003</v>
      </c>
      <c r="AU6" s="27">
        <f t="shared" ca="1" si="93"/>
        <v>41.097000000000001</v>
      </c>
      <c r="AV6" s="10">
        <f t="shared" ca="1" si="94"/>
        <v>31.497</v>
      </c>
      <c r="AW6" s="10">
        <f t="shared" ca="1" si="95"/>
        <v>48.268000000000001</v>
      </c>
      <c r="AX6" s="10">
        <f t="shared" ca="1" si="96"/>
        <v>29.064</v>
      </c>
      <c r="AY6" s="28">
        <f t="shared" ca="1" si="97"/>
        <v>60</v>
      </c>
      <c r="AZ6" s="10">
        <f t="shared" ca="1" si="98"/>
        <v>200</v>
      </c>
      <c r="BA6" s="10">
        <f t="shared" ca="1" si="99"/>
        <v>30</v>
      </c>
      <c r="BB6" s="10">
        <f t="shared" ca="1" si="100"/>
        <v>30</v>
      </c>
      <c r="BC6" s="10">
        <f t="shared" ca="1" si="101"/>
        <v>30</v>
      </c>
      <c r="BD6" s="10">
        <f t="shared" ca="1" si="102"/>
        <v>20</v>
      </c>
      <c r="BE6" s="10">
        <f t="shared" ca="1" si="103"/>
        <v>15</v>
      </c>
      <c r="BF6" s="10">
        <f t="shared" ca="1" si="104"/>
        <v>70</v>
      </c>
      <c r="BG6" s="10">
        <f t="shared" ca="1" si="105"/>
        <v>250</v>
      </c>
      <c r="BH6" s="10">
        <f t="shared" ca="1" si="106"/>
        <v>300</v>
      </c>
      <c r="BI6" s="10">
        <f t="shared" ca="1" si="107"/>
        <v>75</v>
      </c>
      <c r="BJ6" s="10">
        <f t="shared" ca="1" si="108"/>
        <v>30</v>
      </c>
      <c r="BK6" s="10">
        <f t="shared" ca="1" si="109"/>
        <v>30</v>
      </c>
      <c r="BL6" s="10">
        <f t="shared" ca="1" si="110"/>
        <v>20</v>
      </c>
      <c r="BM6" s="10">
        <f t="shared" ca="1" si="111"/>
        <v>12</v>
      </c>
      <c r="BN6" s="10">
        <f t="shared" ca="1" si="112"/>
        <v>15</v>
      </c>
      <c r="BO6" s="10">
        <f t="shared" ca="1" si="113"/>
        <v>15</v>
      </c>
      <c r="BP6" s="10">
        <f t="shared" ca="1" si="114"/>
        <v>15</v>
      </c>
      <c r="BQ6" s="10">
        <f t="shared" ca="1" si="115"/>
        <v>25</v>
      </c>
      <c r="BR6" s="10">
        <f t="shared" ca="1" si="116"/>
        <v>10</v>
      </c>
      <c r="BS6" s="27">
        <f t="shared" ca="1" si="117"/>
        <v>15</v>
      </c>
      <c r="BT6" s="10">
        <f t="shared" ca="1" si="118"/>
        <v>180</v>
      </c>
      <c r="BU6" s="10">
        <f t="shared" ca="1" si="119"/>
        <v>30</v>
      </c>
      <c r="BV6" s="10">
        <f t="shared" ca="1" si="120"/>
        <v>700</v>
      </c>
      <c r="BX6" s="223"/>
      <c r="BY6" s="11" t="s">
        <v>228</v>
      </c>
      <c r="BZ6" s="10">
        <v>77.884</v>
      </c>
      <c r="CA6" s="10">
        <v>78.182000000000002</v>
      </c>
    </row>
    <row r="7" spans="1:79" x14ac:dyDescent="0.15">
      <c r="A7" s="8" t="s">
        <v>83</v>
      </c>
      <c r="B7" s="24">
        <f t="shared" ca="1" si="0"/>
        <v>42766</v>
      </c>
      <c r="C7" s="10">
        <f t="shared" ca="1" si="50"/>
        <v>74.06</v>
      </c>
      <c r="D7" s="10">
        <f t="shared" ca="1" si="1"/>
        <v>69.075299999999999</v>
      </c>
      <c r="E7" s="10">
        <f t="shared" ca="1" si="51"/>
        <v>58.926000000000002</v>
      </c>
      <c r="F7" s="10">
        <f t="shared" ca="1" si="52"/>
        <v>55.064000000000007</v>
      </c>
      <c r="G7" s="10">
        <f t="shared" ca="1" si="53"/>
        <v>53.136999999999993</v>
      </c>
      <c r="H7" s="10">
        <f t="shared" ca="1" si="54"/>
        <v>51.593000000000004</v>
      </c>
      <c r="I7" s="10">
        <f t="shared" ca="1" si="55"/>
        <v>51.264000000000003</v>
      </c>
      <c r="J7" s="10">
        <f t="shared" ca="1" si="56"/>
        <v>64.618299999999991</v>
      </c>
      <c r="K7" s="10">
        <f t="shared" ca="1" si="57"/>
        <v>59.052700000000002</v>
      </c>
      <c r="L7" s="10">
        <f t="shared" ca="1" si="58"/>
        <v>57.375799999999998</v>
      </c>
      <c r="M7" s="10">
        <f t="shared" ca="1" si="59"/>
        <v>54.127300000000005</v>
      </c>
      <c r="N7" s="10">
        <f t="shared" ca="1" si="60"/>
        <v>52.748899999999992</v>
      </c>
      <c r="O7" s="10">
        <f t="shared" ca="1" si="61"/>
        <v>51.194200000000002</v>
      </c>
      <c r="P7" s="10">
        <f t="shared" ca="1" si="62"/>
        <v>50.545000000000002</v>
      </c>
      <c r="Q7" s="10">
        <f t="shared" ca="1" si="63"/>
        <v>50.50800000000001</v>
      </c>
      <c r="R7" s="10">
        <f t="shared" ca="1" si="64"/>
        <v>51.132999999999996</v>
      </c>
      <c r="S7" s="10">
        <f t="shared" ca="1" si="65"/>
        <v>67.150999999999996</v>
      </c>
      <c r="T7" s="10">
        <f t="shared" ca="1" si="66"/>
        <v>62.113</v>
      </c>
      <c r="U7" s="10">
        <f t="shared" ca="1" si="67"/>
        <v>52.312999999999995</v>
      </c>
      <c r="V7" s="10">
        <f t="shared" ca="1" si="68"/>
        <v>54.594999999999992</v>
      </c>
      <c r="W7" s="27">
        <f t="shared" ca="1" si="69"/>
        <v>52.628999999999998</v>
      </c>
      <c r="X7" s="27">
        <f t="shared" ca="1" si="70"/>
        <v>97.247999999999976</v>
      </c>
      <c r="Y7" s="27">
        <f t="shared" ca="1" si="71"/>
        <v>80.878999999999976</v>
      </c>
      <c r="Z7" s="27">
        <f t="shared" ca="1" si="72"/>
        <v>100.905</v>
      </c>
      <c r="AA7" s="28">
        <f t="shared" ca="1" si="73"/>
        <v>4.1340000000000003</v>
      </c>
      <c r="AB7" s="10">
        <f t="shared" ca="1" si="74"/>
        <v>9.1359999999999992</v>
      </c>
      <c r="AC7" s="10">
        <f t="shared" ca="1" si="75"/>
        <v>19.244</v>
      </c>
      <c r="AD7" s="10">
        <f t="shared" ca="1" si="76"/>
        <v>23.117999999999999</v>
      </c>
      <c r="AE7" s="10">
        <f t="shared" ca="1" si="77"/>
        <v>25.052</v>
      </c>
      <c r="AF7" s="10">
        <f t="shared" ca="1" si="78"/>
        <v>26.556999999999999</v>
      </c>
      <c r="AG7" s="10">
        <f t="shared" ca="1" si="79"/>
        <v>26.93</v>
      </c>
      <c r="AH7" s="10">
        <f t="shared" ca="1" si="80"/>
        <v>7.9649999999999999</v>
      </c>
      <c r="AI7" s="10">
        <f t="shared" ca="1" si="81"/>
        <v>13.538</v>
      </c>
      <c r="AJ7" s="10">
        <f t="shared" ca="1" si="82"/>
        <v>15.364000000000001</v>
      </c>
      <c r="AK7" s="10">
        <f t="shared" ca="1" si="83"/>
        <v>18.484999999999999</v>
      </c>
      <c r="AL7" s="10">
        <f t="shared" ca="1" si="84"/>
        <v>19.914000000000001</v>
      </c>
      <c r="AM7" s="10">
        <f t="shared" ca="1" si="85"/>
        <v>21.323</v>
      </c>
      <c r="AN7" s="10">
        <f t="shared" ca="1" si="86"/>
        <v>22.023</v>
      </c>
      <c r="AO7" s="10">
        <f t="shared" ca="1" si="87"/>
        <v>22.175000000000001</v>
      </c>
      <c r="AP7" s="10">
        <f t="shared" ca="1" si="88"/>
        <v>23.155000000000001</v>
      </c>
      <c r="AQ7" s="10">
        <f t="shared" ca="1" si="89"/>
        <v>33.343000000000004</v>
      </c>
      <c r="AR7" s="10">
        <f t="shared" ca="1" si="90"/>
        <v>24.398</v>
      </c>
      <c r="AS7" s="10">
        <f t="shared" ca="1" si="91"/>
        <v>41.633000000000003</v>
      </c>
      <c r="AT7" s="10">
        <f t="shared" ca="1" si="92"/>
        <v>39.356000000000002</v>
      </c>
      <c r="AU7" s="27">
        <f t="shared" ca="1" si="93"/>
        <v>41.302</v>
      </c>
      <c r="AV7" s="10">
        <f t="shared" ca="1" si="94"/>
        <v>31.669</v>
      </c>
      <c r="AW7" s="10">
        <f t="shared" ca="1" si="95"/>
        <v>48.212000000000003</v>
      </c>
      <c r="AX7" s="10">
        <f t="shared" ca="1" si="96"/>
        <v>28.495000000000001</v>
      </c>
      <c r="AY7" s="28">
        <f t="shared" ca="1" si="97"/>
        <v>90</v>
      </c>
      <c r="AZ7" s="10">
        <f t="shared" ca="1" si="98"/>
        <v>180</v>
      </c>
      <c r="BA7" s="10">
        <f t="shared" ca="1" si="99"/>
        <v>40</v>
      </c>
      <c r="BB7" s="10">
        <f t="shared" ca="1" si="100"/>
        <v>30</v>
      </c>
      <c r="BC7" s="10">
        <f t="shared" ca="1" si="101"/>
        <v>20</v>
      </c>
      <c r="BD7" s="10">
        <f t="shared" ca="1" si="102"/>
        <v>20</v>
      </c>
      <c r="BE7" s="10">
        <f t="shared" ca="1" si="103"/>
        <v>15</v>
      </c>
      <c r="BF7" s="10">
        <f t="shared" ca="1" si="104"/>
        <v>60</v>
      </c>
      <c r="BG7" s="10">
        <f t="shared" ca="1" si="105"/>
        <v>300</v>
      </c>
      <c r="BH7" s="10">
        <f t="shared" ca="1" si="106"/>
        <v>600</v>
      </c>
      <c r="BI7" s="10">
        <f t="shared" ca="1" si="107"/>
        <v>80</v>
      </c>
      <c r="BJ7" s="10">
        <f t="shared" ca="1" si="108"/>
        <v>12</v>
      </c>
      <c r="BK7" s="10">
        <f t="shared" ca="1" si="109"/>
        <v>15</v>
      </c>
      <c r="BL7" s="10">
        <f t="shared" ca="1" si="110"/>
        <v>20</v>
      </c>
      <c r="BM7" s="10">
        <f t="shared" ca="1" si="111"/>
        <v>20</v>
      </c>
      <c r="BN7" s="10">
        <f t="shared" ca="1" si="112"/>
        <v>15</v>
      </c>
      <c r="BO7" s="10">
        <f t="shared" ca="1" si="113"/>
        <v>12</v>
      </c>
      <c r="BP7" s="10">
        <f t="shared" ca="1" si="114"/>
        <v>15</v>
      </c>
      <c r="BQ7" s="10">
        <f t="shared" ca="1" si="115"/>
        <v>25</v>
      </c>
      <c r="BR7" s="10">
        <f t="shared" ca="1" si="116"/>
        <v>10</v>
      </c>
      <c r="BS7" s="27">
        <f t="shared" ca="1" si="117"/>
        <v>15</v>
      </c>
      <c r="BT7" s="10">
        <f t="shared" ca="1" si="118"/>
        <v>180</v>
      </c>
      <c r="BU7" s="10">
        <f t="shared" ca="1" si="119"/>
        <v>30</v>
      </c>
      <c r="BV7" s="10">
        <f t="shared" ca="1" si="120"/>
        <v>700</v>
      </c>
      <c r="BX7" s="223"/>
      <c r="BY7" s="11" t="s">
        <v>230</v>
      </c>
      <c r="BZ7" s="10">
        <v>77.884</v>
      </c>
      <c r="CA7" s="10">
        <v>78.188999999999993</v>
      </c>
    </row>
    <row r="8" spans="1:79" x14ac:dyDescent="0.15">
      <c r="A8" s="8" t="s">
        <v>88</v>
      </c>
      <c r="B8" s="24">
        <f t="shared" ca="1" si="0"/>
        <v>42773</v>
      </c>
      <c r="C8" s="10">
        <f t="shared" ca="1" si="50"/>
        <v>74.125</v>
      </c>
      <c r="D8" s="10">
        <f t="shared" ca="1" si="1"/>
        <v>69.008299999999991</v>
      </c>
      <c r="E8" s="10">
        <f t="shared" ca="1" si="51"/>
        <v>59.015000000000001</v>
      </c>
      <c r="F8" s="10">
        <f t="shared" ca="1" si="52"/>
        <v>55.148000000000003</v>
      </c>
      <c r="G8" s="10">
        <f t="shared" ca="1" si="53"/>
        <v>53.043999999999997</v>
      </c>
      <c r="H8" s="10">
        <f t="shared" ca="1" si="54"/>
        <v>51.652000000000001</v>
      </c>
      <c r="I8" s="10">
        <f t="shared" ca="1" si="55"/>
        <v>51.398000000000003</v>
      </c>
      <c r="J8" s="10">
        <f t="shared" ca="1" si="56"/>
        <v>64.6023</v>
      </c>
      <c r="K8" s="10">
        <f t="shared" ca="1" si="57"/>
        <v>58.9557</v>
      </c>
      <c r="L8" s="10">
        <f t="shared" ca="1" si="58"/>
        <v>57.232800000000005</v>
      </c>
      <c r="M8" s="10">
        <f t="shared" ca="1" si="59"/>
        <v>54.165300000000002</v>
      </c>
      <c r="N8" s="10">
        <f t="shared" ca="1" si="60"/>
        <v>52.757899999999992</v>
      </c>
      <c r="O8" s="10">
        <f t="shared" ca="1" si="61"/>
        <v>51.3172</v>
      </c>
      <c r="P8" s="10">
        <f t="shared" ca="1" si="62"/>
        <v>50.477999999999994</v>
      </c>
      <c r="Q8" s="10">
        <f t="shared" ca="1" si="63"/>
        <v>50.436000000000007</v>
      </c>
      <c r="R8" s="10">
        <f t="shared" ca="1" si="64"/>
        <v>50.905000000000001</v>
      </c>
      <c r="S8" s="10">
        <f t="shared" ca="1" si="65"/>
        <v>67.016999999999996</v>
      </c>
      <c r="T8" s="10">
        <f t="shared" ca="1" si="66"/>
        <v>62.265000000000001</v>
      </c>
      <c r="U8" s="10">
        <f t="shared" ca="1" si="67"/>
        <v>53.094000000000001</v>
      </c>
      <c r="V8" s="10">
        <f t="shared" ca="1" si="68"/>
        <v>54.630999999999993</v>
      </c>
      <c r="W8" s="27">
        <f t="shared" ca="1" si="69"/>
        <v>52.658999999999999</v>
      </c>
      <c r="X8" s="27">
        <f t="shared" ca="1" si="70"/>
        <v>97.115999999999971</v>
      </c>
      <c r="Y8" s="27">
        <f t="shared" ca="1" si="71"/>
        <v>80.98399999999998</v>
      </c>
      <c r="Z8" s="27">
        <f t="shared" ca="1" si="72"/>
        <v>100.74300000000001</v>
      </c>
      <c r="AA8" s="28">
        <f t="shared" ca="1" si="73"/>
        <v>4.069</v>
      </c>
      <c r="AB8" s="10">
        <f t="shared" ca="1" si="74"/>
        <v>9.2029999999999994</v>
      </c>
      <c r="AC8" s="10">
        <f t="shared" ca="1" si="75"/>
        <v>19.155000000000001</v>
      </c>
      <c r="AD8" s="10">
        <f t="shared" ca="1" si="76"/>
        <v>23.033999999999999</v>
      </c>
      <c r="AE8" s="10">
        <f t="shared" ca="1" si="77"/>
        <v>25.145</v>
      </c>
      <c r="AF8" s="10">
        <f t="shared" ca="1" si="78"/>
        <v>26.498000000000001</v>
      </c>
      <c r="AG8" s="10">
        <f t="shared" ca="1" si="79"/>
        <v>26.795999999999999</v>
      </c>
      <c r="AH8" s="10">
        <f t="shared" ca="1" si="80"/>
        <v>7.9809999999999999</v>
      </c>
      <c r="AI8" s="10">
        <f t="shared" ca="1" si="81"/>
        <v>13.635</v>
      </c>
      <c r="AJ8" s="10">
        <f t="shared" ca="1" si="82"/>
        <v>15.507</v>
      </c>
      <c r="AK8" s="10">
        <f t="shared" ca="1" si="83"/>
        <v>18.446999999999999</v>
      </c>
      <c r="AL8" s="10">
        <f t="shared" ca="1" si="84"/>
        <v>19.905000000000001</v>
      </c>
      <c r="AM8" s="10">
        <f t="shared" ca="1" si="85"/>
        <v>21.2</v>
      </c>
      <c r="AN8" s="10">
        <f t="shared" ca="1" si="86"/>
        <v>22.09</v>
      </c>
      <c r="AO8" s="10">
        <f t="shared" ca="1" si="87"/>
        <v>22.247</v>
      </c>
      <c r="AP8" s="10">
        <f t="shared" ca="1" si="88"/>
        <v>23.382999999999999</v>
      </c>
      <c r="AQ8" s="10">
        <f t="shared" ca="1" si="89"/>
        <v>33.476999999999997</v>
      </c>
      <c r="AR8" s="10">
        <f t="shared" ca="1" si="90"/>
        <v>24.245999999999999</v>
      </c>
      <c r="AS8" s="10">
        <f t="shared" ca="1" si="91"/>
        <v>40.851999999999997</v>
      </c>
      <c r="AT8" s="10">
        <f t="shared" ca="1" si="92"/>
        <v>39.32</v>
      </c>
      <c r="AU8" s="27">
        <f t="shared" ca="1" si="93"/>
        <v>41.271999999999998</v>
      </c>
      <c r="AV8" s="10">
        <f t="shared" ca="1" si="94"/>
        <v>31.800999999999998</v>
      </c>
      <c r="AW8" s="10">
        <f t="shared" ca="1" si="95"/>
        <v>48.106999999999999</v>
      </c>
      <c r="AX8" s="10">
        <f t="shared" ca="1" si="96"/>
        <v>28.657</v>
      </c>
      <c r="AY8" s="28">
        <f t="shared" ca="1" si="97"/>
        <v>90</v>
      </c>
      <c r="AZ8" s="10">
        <f t="shared" ca="1" si="98"/>
        <v>180</v>
      </c>
      <c r="BA8" s="10">
        <f t="shared" ca="1" si="99"/>
        <v>40</v>
      </c>
      <c r="BB8" s="10">
        <f t="shared" ca="1" si="100"/>
        <v>30</v>
      </c>
      <c r="BC8" s="10">
        <f t="shared" ca="1" si="101"/>
        <v>30</v>
      </c>
      <c r="BD8" s="10">
        <f t="shared" ca="1" si="102"/>
        <v>30</v>
      </c>
      <c r="BE8" s="10">
        <f t="shared" ca="1" si="103"/>
        <v>15</v>
      </c>
      <c r="BF8" s="10">
        <f t="shared" ca="1" si="104"/>
        <v>40</v>
      </c>
      <c r="BG8" s="10">
        <f t="shared" ca="1" si="105"/>
        <v>280</v>
      </c>
      <c r="BH8" s="10">
        <f t="shared" ca="1" si="106"/>
        <v>300</v>
      </c>
      <c r="BI8" s="10">
        <f t="shared" ca="1" si="107"/>
        <v>60</v>
      </c>
      <c r="BJ8" s="10">
        <f t="shared" ca="1" si="108"/>
        <v>20</v>
      </c>
      <c r="BK8" s="10">
        <f t="shared" ca="1" si="109"/>
        <v>20</v>
      </c>
      <c r="BL8" s="10">
        <f t="shared" ca="1" si="110"/>
        <v>20</v>
      </c>
      <c r="BM8" s="10">
        <f t="shared" ca="1" si="111"/>
        <v>15</v>
      </c>
      <c r="BN8" s="10">
        <f t="shared" ca="1" si="112"/>
        <v>12</v>
      </c>
      <c r="BO8" s="10">
        <f t="shared" ca="1" si="113"/>
        <v>15</v>
      </c>
      <c r="BP8" s="10">
        <f t="shared" ca="1" si="114"/>
        <v>15</v>
      </c>
      <c r="BQ8" s="10">
        <f t="shared" ca="1" si="115"/>
        <v>25</v>
      </c>
      <c r="BR8" s="10">
        <f t="shared" ca="1" si="116"/>
        <v>10</v>
      </c>
      <c r="BS8" s="27">
        <f t="shared" ca="1" si="117"/>
        <v>15</v>
      </c>
      <c r="BT8" s="10">
        <f t="shared" ca="1" si="118"/>
        <v>150</v>
      </c>
      <c r="BU8" s="10">
        <f t="shared" ca="1" si="119"/>
        <v>40</v>
      </c>
      <c r="BV8" s="10">
        <f t="shared" ca="1" si="120"/>
        <v>700</v>
      </c>
      <c r="BX8" s="223"/>
      <c r="BY8" s="11" t="s">
        <v>239</v>
      </c>
      <c r="BZ8" s="10">
        <v>77.884</v>
      </c>
      <c r="CA8" s="10">
        <v>78.150000000000006</v>
      </c>
    </row>
    <row r="9" spans="1:79" x14ac:dyDescent="0.15">
      <c r="A9" s="8" t="s">
        <v>90</v>
      </c>
      <c r="B9" s="24">
        <f t="shared" ca="1" si="0"/>
        <v>42780</v>
      </c>
      <c r="C9" s="10">
        <f t="shared" ca="1" si="50"/>
        <v>74.103999999999999</v>
      </c>
      <c r="D9" s="10">
        <f t="shared" ca="1" si="1"/>
        <v>68.799299999999988</v>
      </c>
      <c r="E9" s="10">
        <f t="shared" ca="1" si="51"/>
        <v>58.808000000000007</v>
      </c>
      <c r="F9" s="10">
        <f t="shared" ca="1" si="52"/>
        <v>54.936000000000007</v>
      </c>
      <c r="G9" s="10">
        <f t="shared" ca="1" si="53"/>
        <v>53.033999999999992</v>
      </c>
      <c r="H9" s="10">
        <f t="shared" ca="1" si="54"/>
        <v>51.486000000000004</v>
      </c>
      <c r="I9" s="10">
        <f t="shared" ca="1" si="55"/>
        <v>51.144000000000005</v>
      </c>
      <c r="J9" s="10">
        <f t="shared" ca="1" si="56"/>
        <v>64.514299999999992</v>
      </c>
      <c r="K9" s="10">
        <f t="shared" ca="1" si="57"/>
        <v>58.847699999999996</v>
      </c>
      <c r="L9" s="10">
        <f t="shared" ca="1" si="58"/>
        <v>57.278800000000004</v>
      </c>
      <c r="M9" s="10">
        <f t="shared" ca="1" si="59"/>
        <v>54.029300000000006</v>
      </c>
      <c r="N9" s="10">
        <f t="shared" ca="1" si="60"/>
        <v>52.644899999999993</v>
      </c>
      <c r="O9" s="10">
        <f t="shared" ca="1" si="61"/>
        <v>51.107200000000006</v>
      </c>
      <c r="P9" s="10">
        <f t="shared" ca="1" si="62"/>
        <v>50.337999999999994</v>
      </c>
      <c r="Q9" s="10">
        <f t="shared" ca="1" si="63"/>
        <v>50.39500000000001</v>
      </c>
      <c r="R9" s="10">
        <f t="shared" ca="1" si="64"/>
        <v>50.786000000000001</v>
      </c>
      <c r="S9" s="10">
        <f t="shared" ca="1" si="65"/>
        <v>66.908999999999992</v>
      </c>
      <c r="T9" s="10">
        <f t="shared" ca="1" si="66"/>
        <v>61.732999999999997</v>
      </c>
      <c r="U9" s="10">
        <f t="shared" ca="1" si="67"/>
        <v>51.903999999999996</v>
      </c>
      <c r="V9" s="10">
        <f t="shared" ca="1" si="68"/>
        <v>54.463999999999992</v>
      </c>
      <c r="W9" s="27">
        <f t="shared" ca="1" si="69"/>
        <v>52.548999999999999</v>
      </c>
      <c r="X9" s="27">
        <f t="shared" ca="1" si="70"/>
        <v>95.964999999999975</v>
      </c>
      <c r="Y9" s="27">
        <f t="shared" ca="1" si="71"/>
        <v>80.71399999999997</v>
      </c>
      <c r="Z9" s="27">
        <f t="shared" ca="1" si="72"/>
        <v>100.35300000000001</v>
      </c>
      <c r="AA9" s="28">
        <f t="shared" ca="1" si="73"/>
        <v>4.09</v>
      </c>
      <c r="AB9" s="10">
        <f t="shared" ca="1" si="74"/>
        <v>9.4120000000000008</v>
      </c>
      <c r="AC9" s="10">
        <f t="shared" ca="1" si="75"/>
        <v>19.361999999999998</v>
      </c>
      <c r="AD9" s="10">
        <f t="shared" ca="1" si="76"/>
        <v>23.245999999999999</v>
      </c>
      <c r="AE9" s="10">
        <f t="shared" ca="1" si="77"/>
        <v>25.155000000000001</v>
      </c>
      <c r="AF9" s="10">
        <f t="shared" ca="1" si="78"/>
        <v>26.664000000000001</v>
      </c>
      <c r="AG9" s="10">
        <f t="shared" ca="1" si="79"/>
        <v>27.05</v>
      </c>
      <c r="AH9" s="10">
        <f t="shared" ca="1" si="80"/>
        <v>8.0690000000000008</v>
      </c>
      <c r="AI9" s="10">
        <f t="shared" ca="1" si="81"/>
        <v>13.743</v>
      </c>
      <c r="AJ9" s="10">
        <f t="shared" ca="1" si="82"/>
        <v>15.461</v>
      </c>
      <c r="AK9" s="10">
        <f t="shared" ca="1" si="83"/>
        <v>18.582999999999998</v>
      </c>
      <c r="AL9" s="10">
        <f t="shared" ca="1" si="84"/>
        <v>20.018000000000001</v>
      </c>
      <c r="AM9" s="10">
        <f t="shared" ca="1" si="85"/>
        <v>21.41</v>
      </c>
      <c r="AN9" s="10">
        <f t="shared" ca="1" si="86"/>
        <v>22.23</v>
      </c>
      <c r="AO9" s="10">
        <f t="shared" ca="1" si="87"/>
        <v>22.288</v>
      </c>
      <c r="AP9" s="10">
        <f t="shared" ca="1" si="88"/>
        <v>23.501999999999999</v>
      </c>
      <c r="AQ9" s="10">
        <f t="shared" ca="1" si="89"/>
        <v>33.585000000000001</v>
      </c>
      <c r="AR9" s="10">
        <f t="shared" ca="1" si="90"/>
        <v>24.777999999999999</v>
      </c>
      <c r="AS9" s="10">
        <f t="shared" ca="1" si="91"/>
        <v>42.042000000000002</v>
      </c>
      <c r="AT9" s="10">
        <f t="shared" ca="1" si="92"/>
        <v>39.487000000000002</v>
      </c>
      <c r="AU9" s="27">
        <f t="shared" ca="1" si="93"/>
        <v>41.381999999999998</v>
      </c>
      <c r="AV9" s="10">
        <f t="shared" ca="1" si="94"/>
        <v>32.951999999999998</v>
      </c>
      <c r="AW9" s="10">
        <f t="shared" ca="1" si="95"/>
        <v>48.377000000000002</v>
      </c>
      <c r="AX9" s="10">
        <f t="shared" ca="1" si="96"/>
        <v>29.047000000000001</v>
      </c>
      <c r="AY9" s="28">
        <f t="shared" ca="1" si="97"/>
        <v>75</v>
      </c>
      <c r="AZ9" s="10">
        <f t="shared" ca="1" si="98"/>
        <v>200</v>
      </c>
      <c r="BA9" s="10">
        <f t="shared" ca="1" si="99"/>
        <v>45</v>
      </c>
      <c r="BB9" s="10">
        <f t="shared" ca="1" si="100"/>
        <v>25</v>
      </c>
      <c r="BC9" s="10">
        <f t="shared" ca="1" si="101"/>
        <v>30</v>
      </c>
      <c r="BD9" s="10">
        <f t="shared" ca="1" si="102"/>
        <v>20</v>
      </c>
      <c r="BE9" s="10">
        <f t="shared" ca="1" si="103"/>
        <v>20</v>
      </c>
      <c r="BF9" s="10">
        <f t="shared" ca="1" si="104"/>
        <v>75</v>
      </c>
      <c r="BG9" s="10">
        <f t="shared" ca="1" si="105"/>
        <v>300</v>
      </c>
      <c r="BH9" s="10">
        <f t="shared" ca="1" si="106"/>
        <v>180</v>
      </c>
      <c r="BI9" s="10">
        <f t="shared" ca="1" si="107"/>
        <v>80</v>
      </c>
      <c r="BJ9" s="10">
        <f t="shared" ca="1" si="108"/>
        <v>15</v>
      </c>
      <c r="BK9" s="10">
        <f t="shared" ca="1" si="109"/>
        <v>20</v>
      </c>
      <c r="BL9" s="10">
        <f t="shared" ca="1" si="110"/>
        <v>20</v>
      </c>
      <c r="BM9" s="10">
        <f t="shared" ca="1" si="111"/>
        <v>20</v>
      </c>
      <c r="BN9" s="10">
        <f t="shared" ca="1" si="112"/>
        <v>12</v>
      </c>
      <c r="BO9" s="10">
        <f t="shared" ca="1" si="113"/>
        <v>15</v>
      </c>
      <c r="BP9" s="10">
        <f t="shared" ca="1" si="114"/>
        <v>15</v>
      </c>
      <c r="BQ9" s="10">
        <f t="shared" ca="1" si="115"/>
        <v>25</v>
      </c>
      <c r="BR9" s="10">
        <f t="shared" ca="1" si="116"/>
        <v>12</v>
      </c>
      <c r="BS9" s="27">
        <f t="shared" ca="1" si="117"/>
        <v>12</v>
      </c>
      <c r="BT9" s="10">
        <f t="shared" ca="1" si="118"/>
        <v>150</v>
      </c>
      <c r="BU9" s="10">
        <f t="shared" ca="1" si="119"/>
        <v>30</v>
      </c>
      <c r="BV9" s="10">
        <f t="shared" ca="1" si="120"/>
        <v>700</v>
      </c>
      <c r="BX9" s="211" t="s">
        <v>240</v>
      </c>
      <c r="BY9" s="11" t="s">
        <v>47</v>
      </c>
      <c r="BZ9" s="206">
        <v>72.313000000000002</v>
      </c>
      <c r="CA9" s="206">
        <v>72.567999999999998</v>
      </c>
    </row>
    <row r="10" spans="1:79" x14ac:dyDescent="0.15">
      <c r="A10" s="8" t="s">
        <v>93</v>
      </c>
      <c r="B10" s="24">
        <f t="shared" ca="1" si="0"/>
        <v>42787</v>
      </c>
      <c r="C10" s="10">
        <f t="shared" ca="1" si="50"/>
        <v>74.198000000000008</v>
      </c>
      <c r="D10" s="10">
        <f t="shared" ca="1" si="1"/>
        <v>70.042299999999997</v>
      </c>
      <c r="E10" s="10">
        <f t="shared" ca="1" si="51"/>
        <v>59.135000000000005</v>
      </c>
      <c r="F10" s="10">
        <f t="shared" ca="1" si="52"/>
        <v>54.917000000000002</v>
      </c>
      <c r="G10" s="10">
        <f t="shared" ca="1" si="53"/>
        <v>53.322999999999993</v>
      </c>
      <c r="H10" s="10">
        <f t="shared" ca="1" si="54"/>
        <v>51.565000000000005</v>
      </c>
      <c r="I10" s="10">
        <f t="shared" ca="1" si="55"/>
        <v>51.314999999999998</v>
      </c>
      <c r="J10" s="10">
        <f t="shared" ca="1" si="56"/>
        <v>64.585299999999989</v>
      </c>
      <c r="K10" s="10">
        <f t="shared" ca="1" si="57"/>
        <v>59.028700000000001</v>
      </c>
      <c r="L10" s="10">
        <f t="shared" ca="1" si="58"/>
        <v>58.134799999999998</v>
      </c>
      <c r="M10" s="10">
        <f t="shared" ca="1" si="59"/>
        <v>54.343300000000006</v>
      </c>
      <c r="N10" s="10">
        <f t="shared" ca="1" si="60"/>
        <v>52.788899999999998</v>
      </c>
      <c r="O10" s="10">
        <f t="shared" ca="1" si="61"/>
        <v>51.282200000000003</v>
      </c>
      <c r="P10" s="10">
        <f t="shared" ca="1" si="62"/>
        <v>50.17</v>
      </c>
      <c r="Q10" s="10">
        <f t="shared" ca="1" si="63"/>
        <v>50.277000000000008</v>
      </c>
      <c r="R10" s="10">
        <f t="shared" ca="1" si="64"/>
        <v>50.614999999999995</v>
      </c>
      <c r="S10" s="10">
        <f t="shared" ca="1" si="65"/>
        <v>67.025999999999996</v>
      </c>
      <c r="T10" s="10">
        <f t="shared" ca="1" si="66"/>
        <v>61.595999999999997</v>
      </c>
      <c r="U10" s="10">
        <f t="shared" ca="1" si="67"/>
        <v>51.778999999999996</v>
      </c>
      <c r="V10" s="10">
        <f t="shared" ca="1" si="68"/>
        <v>54.615999999999993</v>
      </c>
      <c r="W10" s="27">
        <f t="shared" ca="1" si="69"/>
        <v>52.721999999999994</v>
      </c>
      <c r="X10" s="27">
        <f t="shared" ca="1" si="70"/>
        <v>96.20999999999998</v>
      </c>
      <c r="Y10" s="27">
        <f t="shared" ca="1" si="71"/>
        <v>80.996999999999986</v>
      </c>
      <c r="Z10" s="27">
        <f t="shared" ca="1" si="72"/>
        <v>100.623</v>
      </c>
      <c r="AA10" s="28">
        <f t="shared" ca="1" si="73"/>
        <v>3.996</v>
      </c>
      <c r="AB10" s="10">
        <f t="shared" ca="1" si="74"/>
        <v>8.1690000000000005</v>
      </c>
      <c r="AC10" s="10">
        <f t="shared" ca="1" si="75"/>
        <v>19.035</v>
      </c>
      <c r="AD10" s="10">
        <f t="shared" ca="1" si="76"/>
        <v>23.265000000000001</v>
      </c>
      <c r="AE10" s="10">
        <f t="shared" ca="1" si="77"/>
        <v>24.866</v>
      </c>
      <c r="AF10" s="10">
        <f t="shared" ca="1" si="78"/>
        <v>26.585000000000001</v>
      </c>
      <c r="AG10" s="10">
        <f t="shared" ca="1" si="79"/>
        <v>26.879000000000001</v>
      </c>
      <c r="AH10" s="10">
        <f t="shared" ca="1" si="80"/>
        <v>7.9980000000000002</v>
      </c>
      <c r="AI10" s="10">
        <f t="shared" ca="1" si="81"/>
        <v>13.561999999999999</v>
      </c>
      <c r="AJ10" s="10">
        <f t="shared" ca="1" si="82"/>
        <v>14.605</v>
      </c>
      <c r="AK10" s="10">
        <f t="shared" ca="1" si="83"/>
        <v>18.268999999999998</v>
      </c>
      <c r="AL10" s="10">
        <f t="shared" ca="1" si="84"/>
        <v>19.873999999999999</v>
      </c>
      <c r="AM10" s="10">
        <f t="shared" ca="1" si="85"/>
        <v>21.234999999999999</v>
      </c>
      <c r="AN10" s="10">
        <f t="shared" ca="1" si="86"/>
        <v>22.398</v>
      </c>
      <c r="AO10" s="10">
        <f t="shared" ca="1" si="87"/>
        <v>22.405999999999999</v>
      </c>
      <c r="AP10" s="10">
        <f t="shared" ca="1" si="88"/>
        <v>23.672999999999998</v>
      </c>
      <c r="AQ10" s="10">
        <f t="shared" ca="1" si="89"/>
        <v>33.468000000000004</v>
      </c>
      <c r="AR10" s="10">
        <f t="shared" ca="1" si="90"/>
        <v>24.914999999999999</v>
      </c>
      <c r="AS10" s="10">
        <f t="shared" ca="1" si="91"/>
        <v>42.167000000000002</v>
      </c>
      <c r="AT10" s="10">
        <f t="shared" ca="1" si="92"/>
        <v>39.335000000000001</v>
      </c>
      <c r="AU10" s="27">
        <f t="shared" ca="1" si="93"/>
        <v>41.209000000000003</v>
      </c>
      <c r="AV10" s="10">
        <f t="shared" ca="1" si="94"/>
        <v>32.707000000000001</v>
      </c>
      <c r="AW10" s="10">
        <f t="shared" ca="1" si="95"/>
        <v>48.094000000000001</v>
      </c>
      <c r="AX10" s="10">
        <f t="shared" ca="1" si="96"/>
        <v>28.777000000000001</v>
      </c>
      <c r="AY10" s="28">
        <f t="shared" ca="1" si="97"/>
        <v>60</v>
      </c>
      <c r="AZ10" s="10">
        <f t="shared" ca="1" si="98"/>
        <v>180</v>
      </c>
      <c r="BA10" s="10">
        <f t="shared" ca="1" si="99"/>
        <v>50</v>
      </c>
      <c r="BB10" s="10">
        <f t="shared" ca="1" si="100"/>
        <v>30</v>
      </c>
      <c r="BC10" s="10">
        <f t="shared" ca="1" si="101"/>
        <v>40</v>
      </c>
      <c r="BD10" s="10">
        <f t="shared" ca="1" si="102"/>
        <v>30</v>
      </c>
      <c r="BE10" s="10">
        <f t="shared" ca="1" si="103"/>
        <v>20</v>
      </c>
      <c r="BF10" s="10">
        <f t="shared" ca="1" si="104"/>
        <v>75</v>
      </c>
      <c r="BG10" s="10">
        <f t="shared" ca="1" si="105"/>
        <v>350</v>
      </c>
      <c r="BH10" s="10">
        <f t="shared" ca="1" si="106"/>
        <v>400</v>
      </c>
      <c r="BI10" s="10">
        <f t="shared" ca="1" si="107"/>
        <v>90</v>
      </c>
      <c r="BJ10" s="10">
        <f t="shared" ca="1" si="108"/>
        <v>30</v>
      </c>
      <c r="BK10" s="10">
        <f t="shared" ca="1" si="109"/>
        <v>25</v>
      </c>
      <c r="BL10" s="10">
        <f t="shared" ca="1" si="110"/>
        <v>15</v>
      </c>
      <c r="BM10" s="10">
        <f t="shared" ca="1" si="111"/>
        <v>20</v>
      </c>
      <c r="BN10" s="10">
        <f t="shared" ca="1" si="112"/>
        <v>15</v>
      </c>
      <c r="BO10" s="10">
        <f t="shared" ca="1" si="113"/>
        <v>15</v>
      </c>
      <c r="BP10" s="10">
        <f t="shared" ca="1" si="114"/>
        <v>15</v>
      </c>
      <c r="BQ10" s="10">
        <f t="shared" ca="1" si="115"/>
        <v>25</v>
      </c>
      <c r="BR10" s="10">
        <f t="shared" ca="1" si="116"/>
        <v>10</v>
      </c>
      <c r="BS10" s="27">
        <f t="shared" ca="1" si="117"/>
        <v>15</v>
      </c>
      <c r="BT10" s="10">
        <f t="shared" ca="1" si="118"/>
        <v>150</v>
      </c>
      <c r="BU10" s="10">
        <f t="shared" ca="1" si="119"/>
        <v>40</v>
      </c>
      <c r="BV10" s="10">
        <f t="shared" ca="1" si="120"/>
        <v>700</v>
      </c>
      <c r="BX10" s="212"/>
      <c r="BY10" s="11" t="s">
        <v>225</v>
      </c>
      <c r="BZ10" s="206">
        <v>72.313000000000002</v>
      </c>
      <c r="CA10" s="206">
        <v>72.583299999999994</v>
      </c>
    </row>
    <row r="11" spans="1:79" x14ac:dyDescent="0.15">
      <c r="A11" s="8" t="s">
        <v>95</v>
      </c>
      <c r="B11" s="24">
        <f t="shared" ca="1" si="0"/>
        <v>42794</v>
      </c>
      <c r="C11" s="10">
        <f t="shared" ca="1" si="50"/>
        <v>73.991</v>
      </c>
      <c r="D11" s="10">
        <f t="shared" ca="1" si="1"/>
        <v>68.657299999999992</v>
      </c>
      <c r="E11" s="10">
        <f t="shared" ca="1" si="51"/>
        <v>58.784999999999997</v>
      </c>
      <c r="F11" s="10">
        <f t="shared" ca="1" si="52"/>
        <v>54.877000000000002</v>
      </c>
      <c r="G11" s="10">
        <f t="shared" ca="1" si="53"/>
        <v>52.980999999999995</v>
      </c>
      <c r="H11" s="10">
        <f t="shared" ca="1" si="54"/>
        <v>51.430000000000007</v>
      </c>
      <c r="I11" s="10">
        <f t="shared" ca="1" si="55"/>
        <v>51.061000000000007</v>
      </c>
      <c r="J11" s="10">
        <f t="shared" ca="1" si="56"/>
        <v>64.439299999999989</v>
      </c>
      <c r="K11" s="10">
        <f t="shared" ca="1" si="57"/>
        <v>58.746699999999997</v>
      </c>
      <c r="L11" s="10">
        <f t="shared" ca="1" si="58"/>
        <v>57.241800000000005</v>
      </c>
      <c r="M11" s="10">
        <f t="shared" ca="1" si="59"/>
        <v>53.961300000000008</v>
      </c>
      <c r="N11" s="10">
        <f t="shared" ca="1" si="60"/>
        <v>52.591899999999995</v>
      </c>
      <c r="O11" s="10">
        <f t="shared" ca="1" si="61"/>
        <v>51.053200000000004</v>
      </c>
      <c r="P11" s="10">
        <f t="shared" ca="1" si="62"/>
        <v>50.373999999999995</v>
      </c>
      <c r="Q11" s="10">
        <f t="shared" ca="1" si="63"/>
        <v>50.328000000000003</v>
      </c>
      <c r="R11" s="10">
        <f t="shared" ca="1" si="64"/>
        <v>50.722999999999999</v>
      </c>
      <c r="S11" s="10">
        <f t="shared" ca="1" si="65"/>
        <v>67.081999999999994</v>
      </c>
      <c r="T11" s="10">
        <f t="shared" ca="1" si="66"/>
        <v>61.628</v>
      </c>
      <c r="U11" s="10">
        <f t="shared" ca="1" si="67"/>
        <v>51.717999999999996</v>
      </c>
      <c r="V11" s="10">
        <f t="shared" ca="1" si="68"/>
        <v>54.383999999999993</v>
      </c>
      <c r="W11" s="27">
        <f t="shared" ca="1" si="69"/>
        <v>52.497</v>
      </c>
      <c r="X11" s="27">
        <f t="shared" ca="1" si="70"/>
        <v>96.769999999999982</v>
      </c>
      <c r="Y11" s="27">
        <f t="shared" ca="1" si="71"/>
        <v>80.59099999999998</v>
      </c>
      <c r="Z11" s="27">
        <f t="shared" ca="1" si="72"/>
        <v>100.13600000000001</v>
      </c>
      <c r="AA11" s="28">
        <f t="shared" ca="1" si="73"/>
        <v>4.2030000000000003</v>
      </c>
      <c r="AB11" s="10">
        <f t="shared" ca="1" si="74"/>
        <v>9.5540000000000003</v>
      </c>
      <c r="AC11" s="10">
        <f t="shared" ca="1" si="75"/>
        <v>19.385000000000002</v>
      </c>
      <c r="AD11" s="10">
        <f t="shared" ca="1" si="76"/>
        <v>23.305</v>
      </c>
      <c r="AE11" s="10">
        <f t="shared" ca="1" si="77"/>
        <v>25.207999999999998</v>
      </c>
      <c r="AF11" s="10">
        <f t="shared" ca="1" si="78"/>
        <v>26.72</v>
      </c>
      <c r="AG11" s="10">
        <f t="shared" ca="1" si="79"/>
        <v>27.132999999999999</v>
      </c>
      <c r="AH11" s="10">
        <f t="shared" ca="1" si="80"/>
        <v>8.1440000000000001</v>
      </c>
      <c r="AI11" s="10">
        <f t="shared" ca="1" si="81"/>
        <v>13.843999999999999</v>
      </c>
      <c r="AJ11" s="10">
        <f t="shared" ca="1" si="82"/>
        <v>15.497999999999999</v>
      </c>
      <c r="AK11" s="10">
        <f t="shared" ca="1" si="83"/>
        <v>18.651</v>
      </c>
      <c r="AL11" s="10">
        <f t="shared" ca="1" si="84"/>
        <v>20.071000000000002</v>
      </c>
      <c r="AM11" s="10">
        <f t="shared" ca="1" si="85"/>
        <v>21.463999999999999</v>
      </c>
      <c r="AN11" s="10">
        <f t="shared" ca="1" si="86"/>
        <v>22.193999999999999</v>
      </c>
      <c r="AO11" s="10">
        <f t="shared" ca="1" si="87"/>
        <v>22.355</v>
      </c>
      <c r="AP11" s="10">
        <f t="shared" ca="1" si="88"/>
        <v>23.565000000000001</v>
      </c>
      <c r="AQ11" s="10">
        <f t="shared" ca="1" si="89"/>
        <v>33.411999999999999</v>
      </c>
      <c r="AR11" s="10">
        <f t="shared" ca="1" si="90"/>
        <v>24.882999999999999</v>
      </c>
      <c r="AS11" s="10">
        <f t="shared" ca="1" si="91"/>
        <v>42.228000000000002</v>
      </c>
      <c r="AT11" s="10">
        <f t="shared" ca="1" si="92"/>
        <v>39.567</v>
      </c>
      <c r="AU11" s="27">
        <f t="shared" ca="1" si="93"/>
        <v>41.433999999999997</v>
      </c>
      <c r="AV11" s="10">
        <f t="shared" ca="1" si="94"/>
        <v>32.146999999999998</v>
      </c>
      <c r="AW11" s="10">
        <f t="shared" ca="1" si="95"/>
        <v>48.5</v>
      </c>
      <c r="AX11" s="10">
        <f t="shared" ca="1" si="96"/>
        <v>29.263999999999999</v>
      </c>
      <c r="AY11" s="28">
        <f t="shared" ca="1" si="97"/>
        <v>90</v>
      </c>
      <c r="AZ11" s="10">
        <f t="shared" ca="1" si="98"/>
        <v>200</v>
      </c>
      <c r="BA11" s="10">
        <f t="shared" ca="1" si="99"/>
        <v>50</v>
      </c>
      <c r="BB11" s="10">
        <f t="shared" ca="1" si="100"/>
        <v>30</v>
      </c>
      <c r="BC11" s="10">
        <f t="shared" ca="1" si="101"/>
        <v>30</v>
      </c>
      <c r="BD11" s="10">
        <f t="shared" ca="1" si="102"/>
        <v>30</v>
      </c>
      <c r="BE11" s="10">
        <f t="shared" ca="1" si="103"/>
        <v>12</v>
      </c>
      <c r="BF11" s="10">
        <f t="shared" ca="1" si="104"/>
        <v>70</v>
      </c>
      <c r="BG11" s="10">
        <f t="shared" ca="1" si="105"/>
        <v>300</v>
      </c>
      <c r="BH11" s="10">
        <f t="shared" ca="1" si="106"/>
        <v>400</v>
      </c>
      <c r="BI11" s="10">
        <f t="shared" ca="1" si="107"/>
        <v>110</v>
      </c>
      <c r="BJ11" s="10">
        <f t="shared" ca="1" si="108"/>
        <v>20</v>
      </c>
      <c r="BK11" s="10">
        <f t="shared" ca="1" si="109"/>
        <v>20</v>
      </c>
      <c r="BL11" s="10">
        <f t="shared" ca="1" si="110"/>
        <v>20</v>
      </c>
      <c r="BM11" s="10">
        <f t="shared" ca="1" si="111"/>
        <v>15</v>
      </c>
      <c r="BN11" s="10">
        <f t="shared" ca="1" si="112"/>
        <v>15</v>
      </c>
      <c r="BO11" s="10">
        <f t="shared" ca="1" si="113"/>
        <v>12</v>
      </c>
      <c r="BP11" s="10">
        <f t="shared" ca="1" si="114"/>
        <v>12</v>
      </c>
      <c r="BQ11" s="10">
        <f t="shared" ca="1" si="115"/>
        <v>25</v>
      </c>
      <c r="BR11" s="10">
        <f t="shared" ca="1" si="116"/>
        <v>8</v>
      </c>
      <c r="BS11" s="27">
        <f t="shared" ca="1" si="117"/>
        <v>12</v>
      </c>
      <c r="BT11" s="10">
        <f t="shared" ca="1" si="118"/>
        <v>120</v>
      </c>
      <c r="BU11" s="10">
        <f t="shared" ca="1" si="119"/>
        <v>30</v>
      </c>
      <c r="BV11" s="10">
        <f t="shared" ca="1" si="120"/>
        <v>700</v>
      </c>
      <c r="BX11" s="212"/>
      <c r="BY11" s="11" t="s">
        <v>226</v>
      </c>
      <c r="BZ11" s="206">
        <v>72.313000000000002</v>
      </c>
      <c r="CA11" s="10">
        <v>72.590699999999998</v>
      </c>
    </row>
    <row r="12" spans="1:79" x14ac:dyDescent="0.15">
      <c r="A12" s="8" t="s">
        <v>97</v>
      </c>
      <c r="B12" s="24">
        <f t="shared" ca="1" si="0"/>
        <v>42801</v>
      </c>
      <c r="C12" s="10">
        <f t="shared" ca="1" si="50"/>
        <v>74.254000000000005</v>
      </c>
      <c r="D12" s="10">
        <f t="shared" ca="1" si="1"/>
        <v>68.71329999999999</v>
      </c>
      <c r="E12" s="10">
        <f t="shared" ca="1" si="51"/>
        <v>58.899000000000001</v>
      </c>
      <c r="F12" s="10">
        <f t="shared" ca="1" si="52"/>
        <v>54.829000000000001</v>
      </c>
      <c r="G12" s="10">
        <f t="shared" ca="1" si="53"/>
        <v>52.969999999999992</v>
      </c>
      <c r="H12" s="10">
        <f t="shared" ca="1" si="54"/>
        <v>51.354000000000006</v>
      </c>
      <c r="I12" s="10">
        <f t="shared" ca="1" si="55"/>
        <v>51.287000000000006</v>
      </c>
      <c r="J12" s="10">
        <f t="shared" ca="1" si="56"/>
        <v>64.629300000000001</v>
      </c>
      <c r="K12" s="10">
        <f t="shared" ca="1" si="57"/>
        <v>58.9377</v>
      </c>
      <c r="L12" s="10">
        <f t="shared" ca="1" si="58"/>
        <v>57.464800000000004</v>
      </c>
      <c r="M12" s="10">
        <f t="shared" ca="1" si="59"/>
        <v>53.812300000000008</v>
      </c>
      <c r="N12" s="10">
        <f t="shared" ca="1" si="60"/>
        <v>52.770899999999997</v>
      </c>
      <c r="O12" s="10">
        <f t="shared" ca="1" si="61"/>
        <v>51.130200000000002</v>
      </c>
      <c r="P12" s="10">
        <f t="shared" ca="1" si="62"/>
        <v>50.472999999999999</v>
      </c>
      <c r="Q12" s="10">
        <f t="shared" ca="1" si="63"/>
        <v>50.512000000000008</v>
      </c>
      <c r="R12" s="10">
        <f t="shared" ca="1" si="64"/>
        <v>50.960999999999999</v>
      </c>
      <c r="S12" s="10">
        <f t="shared" ca="1" si="65"/>
        <v>67.087999999999994</v>
      </c>
      <c r="T12" s="10">
        <f t="shared" ca="1" si="66"/>
        <v>61.833999999999996</v>
      </c>
      <c r="U12" s="10">
        <f t="shared" ca="1" si="67"/>
        <v>51.437999999999995</v>
      </c>
      <c r="V12" s="10">
        <f t="shared" ca="1" si="68"/>
        <v>54.715999999999994</v>
      </c>
      <c r="W12" s="27">
        <f t="shared" ca="1" si="69"/>
        <v>52.381</v>
      </c>
      <c r="X12" s="27">
        <f t="shared" ca="1" si="70"/>
        <v>96.470999999999975</v>
      </c>
      <c r="Y12" s="27">
        <f t="shared" ca="1" si="71"/>
        <v>80.756999999999977</v>
      </c>
      <c r="Z12" s="27">
        <f t="shared" ca="1" si="72"/>
        <v>100.38600000000001</v>
      </c>
      <c r="AA12" s="28">
        <f t="shared" ca="1" si="73"/>
        <v>3.94</v>
      </c>
      <c r="AB12" s="10">
        <f t="shared" ca="1" si="74"/>
        <v>9.4979999999999993</v>
      </c>
      <c r="AC12" s="10">
        <f t="shared" ca="1" si="75"/>
        <v>19.271000000000001</v>
      </c>
      <c r="AD12" s="10">
        <f t="shared" ca="1" si="76"/>
        <v>23.353000000000002</v>
      </c>
      <c r="AE12" s="10">
        <f t="shared" ca="1" si="77"/>
        <v>25.219000000000001</v>
      </c>
      <c r="AF12" s="10">
        <f t="shared" ca="1" si="78"/>
        <v>26.795999999999999</v>
      </c>
      <c r="AG12" s="10">
        <f t="shared" ca="1" si="79"/>
        <v>26.907</v>
      </c>
      <c r="AH12" s="10">
        <f t="shared" ca="1" si="80"/>
        <v>7.9539999999999997</v>
      </c>
      <c r="AI12" s="10">
        <f t="shared" ca="1" si="81"/>
        <v>13.653</v>
      </c>
      <c r="AJ12" s="10">
        <f t="shared" ca="1" si="82"/>
        <v>15.275</v>
      </c>
      <c r="AK12" s="10">
        <f t="shared" ca="1" si="83"/>
        <v>18.8</v>
      </c>
      <c r="AL12" s="10">
        <f t="shared" ca="1" si="84"/>
        <v>19.891999999999999</v>
      </c>
      <c r="AM12" s="10">
        <f t="shared" ca="1" si="85"/>
        <v>21.387</v>
      </c>
      <c r="AN12" s="10">
        <f t="shared" ca="1" si="86"/>
        <v>22.094999999999999</v>
      </c>
      <c r="AO12" s="10">
        <f t="shared" ca="1" si="87"/>
        <v>22.170999999999999</v>
      </c>
      <c r="AP12" s="10">
        <f t="shared" ca="1" si="88"/>
        <v>23.327000000000002</v>
      </c>
      <c r="AQ12" s="10">
        <f t="shared" ca="1" si="89"/>
        <v>33.405999999999999</v>
      </c>
      <c r="AR12" s="10">
        <f t="shared" ca="1" si="90"/>
        <v>24.677</v>
      </c>
      <c r="AS12" s="10">
        <f t="shared" ca="1" si="91"/>
        <v>42.508000000000003</v>
      </c>
      <c r="AT12" s="10">
        <f t="shared" ca="1" si="92"/>
        <v>39.234999999999999</v>
      </c>
      <c r="AU12" s="27">
        <f t="shared" ca="1" si="93"/>
        <v>41.55</v>
      </c>
      <c r="AV12" s="10">
        <f t="shared" ca="1" si="94"/>
        <v>32.445999999999998</v>
      </c>
      <c r="AW12" s="10">
        <f t="shared" ca="1" si="95"/>
        <v>48.334000000000003</v>
      </c>
      <c r="AX12" s="10">
        <f t="shared" ca="1" si="96"/>
        <v>29.013999999999999</v>
      </c>
      <c r="AY12" s="28">
        <f t="shared" ca="1" si="97"/>
        <v>75</v>
      </c>
      <c r="AZ12" s="10">
        <f t="shared" ca="1" si="98"/>
        <v>180</v>
      </c>
      <c r="BA12" s="10">
        <f t="shared" ca="1" si="99"/>
        <v>40</v>
      </c>
      <c r="BB12" s="10">
        <f t="shared" ca="1" si="100"/>
        <v>30</v>
      </c>
      <c r="BC12" s="10">
        <f t="shared" ca="1" si="101"/>
        <v>40</v>
      </c>
      <c r="BD12" s="10">
        <f t="shared" ca="1" si="102"/>
        <v>30</v>
      </c>
      <c r="BE12" s="10">
        <f t="shared" ca="1" si="103"/>
        <v>12</v>
      </c>
      <c r="BF12" s="10">
        <f t="shared" ca="1" si="104"/>
        <v>70</v>
      </c>
      <c r="BG12" s="10">
        <f t="shared" ca="1" si="105"/>
        <v>350</v>
      </c>
      <c r="BH12" s="10">
        <f t="shared" ca="1" si="106"/>
        <v>500</v>
      </c>
      <c r="BI12" s="10">
        <f t="shared" ca="1" si="107"/>
        <v>75</v>
      </c>
      <c r="BJ12" s="10">
        <f t="shared" ca="1" si="108"/>
        <v>30</v>
      </c>
      <c r="BK12" s="10">
        <f t="shared" ca="1" si="109"/>
        <v>20</v>
      </c>
      <c r="BL12" s="10">
        <f t="shared" ca="1" si="110"/>
        <v>20</v>
      </c>
      <c r="BM12" s="10">
        <f t="shared" ca="1" si="111"/>
        <v>15</v>
      </c>
      <c r="BN12" s="10">
        <f t="shared" ca="1" si="112"/>
        <v>15</v>
      </c>
      <c r="BO12" s="10">
        <f t="shared" ca="1" si="113"/>
        <v>15</v>
      </c>
      <c r="BP12" s="10">
        <f t="shared" ca="1" si="114"/>
        <v>15</v>
      </c>
      <c r="BQ12" s="10">
        <f t="shared" ca="1" si="115"/>
        <v>20</v>
      </c>
      <c r="BR12" s="10">
        <f t="shared" ca="1" si="116"/>
        <v>10</v>
      </c>
      <c r="BS12" s="27">
        <f t="shared" ca="1" si="117"/>
        <v>10</v>
      </c>
      <c r="BT12" s="10">
        <f t="shared" ca="1" si="118"/>
        <v>150</v>
      </c>
      <c r="BU12" s="10">
        <f t="shared" ca="1" si="119"/>
        <v>30</v>
      </c>
      <c r="BV12" s="10">
        <f t="shared" ca="1" si="120"/>
        <v>700</v>
      </c>
      <c r="BX12" s="212"/>
      <c r="BY12" s="11" t="s">
        <v>227</v>
      </c>
      <c r="BZ12" s="206">
        <v>72.313000000000002</v>
      </c>
      <c r="CA12" s="10">
        <v>72.739800000000002</v>
      </c>
    </row>
    <row r="13" spans="1:79" x14ac:dyDescent="0.15">
      <c r="A13" s="8" t="s">
        <v>101</v>
      </c>
      <c r="B13" s="24">
        <f t="shared" ca="1" si="0"/>
        <v>42808</v>
      </c>
      <c r="C13" s="10">
        <f t="shared" ca="1" si="50"/>
        <v>74.225999999999999</v>
      </c>
      <c r="D13" s="10">
        <f t="shared" ca="1" si="1"/>
        <v>68.831299999999999</v>
      </c>
      <c r="E13" s="10">
        <f t="shared" ca="1" si="51"/>
        <v>58.879000000000005</v>
      </c>
      <c r="F13" s="10">
        <f t="shared" ca="1" si="52"/>
        <v>54.889000000000003</v>
      </c>
      <c r="G13" s="10">
        <f t="shared" ca="1" si="53"/>
        <v>52.972999999999992</v>
      </c>
      <c r="H13" s="10">
        <f t="shared" ca="1" si="54"/>
        <v>51.427000000000007</v>
      </c>
      <c r="I13" s="10">
        <f t="shared" ca="1" si="55"/>
        <v>51.058000000000007</v>
      </c>
      <c r="J13" s="10">
        <f t="shared" ca="1" si="56"/>
        <v>64.379300000000001</v>
      </c>
      <c r="K13" s="10">
        <f t="shared" ca="1" si="57"/>
        <v>58.788699999999999</v>
      </c>
      <c r="L13" s="10">
        <f t="shared" ca="1" si="58"/>
        <v>57.3078</v>
      </c>
      <c r="M13" s="10">
        <f t="shared" ca="1" si="59"/>
        <v>53.955300000000008</v>
      </c>
      <c r="N13" s="10">
        <f t="shared" ca="1" si="60"/>
        <v>52.615899999999996</v>
      </c>
      <c r="O13" s="10">
        <f t="shared" ca="1" si="61"/>
        <v>51.087200000000003</v>
      </c>
      <c r="P13" s="10">
        <f t="shared" ca="1" si="62"/>
        <v>50.406999999999996</v>
      </c>
      <c r="Q13" s="10">
        <f t="shared" ca="1" si="63"/>
        <v>50.373000000000005</v>
      </c>
      <c r="R13" s="10">
        <f t="shared" ca="1" si="64"/>
        <v>50.703999999999994</v>
      </c>
      <c r="S13" s="10">
        <f t="shared" ca="1" si="65"/>
        <v>66.908999999999992</v>
      </c>
      <c r="T13" s="10">
        <f t="shared" ca="1" si="66"/>
        <v>61.604999999999997</v>
      </c>
      <c r="U13" s="10">
        <f t="shared" ca="1" si="67"/>
        <v>51.702999999999996</v>
      </c>
      <c r="V13" s="10">
        <f t="shared" ca="1" si="68"/>
        <v>54.452999999999996</v>
      </c>
      <c r="W13" s="27">
        <f t="shared" ca="1" si="69"/>
        <v>52.613</v>
      </c>
      <c r="X13" s="27">
        <f t="shared" ca="1" si="70"/>
        <v>96.59499999999997</v>
      </c>
      <c r="Y13" s="27">
        <f t="shared" ca="1" si="71"/>
        <v>80.510999999999981</v>
      </c>
      <c r="Z13" s="27">
        <f t="shared" ca="1" si="72"/>
        <v>100.00300000000001</v>
      </c>
      <c r="AA13" s="28">
        <f t="shared" ca="1" si="73"/>
        <v>3.968</v>
      </c>
      <c r="AB13" s="10">
        <f t="shared" ca="1" si="74"/>
        <v>9.3800000000000008</v>
      </c>
      <c r="AC13" s="10">
        <f t="shared" ca="1" si="75"/>
        <v>19.291</v>
      </c>
      <c r="AD13" s="10">
        <f t="shared" ca="1" si="76"/>
        <v>23.292999999999999</v>
      </c>
      <c r="AE13" s="10">
        <f t="shared" ca="1" si="77"/>
        <v>25.216000000000001</v>
      </c>
      <c r="AF13" s="10">
        <f t="shared" ca="1" si="78"/>
        <v>26.722999999999999</v>
      </c>
      <c r="AG13" s="10">
        <f t="shared" ca="1" si="79"/>
        <v>27.135999999999999</v>
      </c>
      <c r="AH13" s="10">
        <f t="shared" ca="1" si="80"/>
        <v>8.2040000000000006</v>
      </c>
      <c r="AI13" s="10">
        <f t="shared" ca="1" si="81"/>
        <v>13.802</v>
      </c>
      <c r="AJ13" s="10">
        <f t="shared" ca="1" si="82"/>
        <v>15.432</v>
      </c>
      <c r="AK13" s="10">
        <f t="shared" ca="1" si="83"/>
        <v>18.657</v>
      </c>
      <c r="AL13" s="10">
        <f t="shared" ca="1" si="84"/>
        <v>20.047000000000001</v>
      </c>
      <c r="AM13" s="10">
        <f t="shared" ca="1" si="85"/>
        <v>21.43</v>
      </c>
      <c r="AN13" s="10">
        <f t="shared" ca="1" si="86"/>
        <v>22.161000000000001</v>
      </c>
      <c r="AO13" s="10">
        <f t="shared" ca="1" si="87"/>
        <v>22.31</v>
      </c>
      <c r="AP13" s="10">
        <f t="shared" ca="1" si="88"/>
        <v>23.584</v>
      </c>
      <c r="AQ13" s="10">
        <f t="shared" ca="1" si="89"/>
        <v>33.585000000000001</v>
      </c>
      <c r="AR13" s="10">
        <f t="shared" ca="1" si="90"/>
        <v>24.905999999999999</v>
      </c>
      <c r="AS13" s="10">
        <f t="shared" ca="1" si="91"/>
        <v>42.243000000000002</v>
      </c>
      <c r="AT13" s="10">
        <f t="shared" ca="1" si="92"/>
        <v>39.497999999999998</v>
      </c>
      <c r="AU13" s="27">
        <f t="shared" ca="1" si="93"/>
        <v>41.317999999999998</v>
      </c>
      <c r="AV13" s="10">
        <f t="shared" ca="1" si="94"/>
        <v>32.322000000000003</v>
      </c>
      <c r="AW13" s="10">
        <f t="shared" ca="1" si="95"/>
        <v>48.58</v>
      </c>
      <c r="AX13" s="10">
        <f t="shared" ca="1" si="96"/>
        <v>29.396999999999998</v>
      </c>
      <c r="AY13" s="28">
        <f t="shared" ca="1" si="97"/>
        <v>100</v>
      </c>
      <c r="AZ13" s="10">
        <f t="shared" ca="1" si="98"/>
        <v>200</v>
      </c>
      <c r="BA13" s="10">
        <f t="shared" ca="1" si="99"/>
        <v>50</v>
      </c>
      <c r="BB13" s="10">
        <f t="shared" ca="1" si="100"/>
        <v>30</v>
      </c>
      <c r="BC13" s="10">
        <f t="shared" ca="1" si="101"/>
        <v>40</v>
      </c>
      <c r="BD13" s="10">
        <f t="shared" ca="1" si="102"/>
        <v>25</v>
      </c>
      <c r="BE13" s="10">
        <f t="shared" ca="1" si="103"/>
        <v>20</v>
      </c>
      <c r="BF13" s="10">
        <f t="shared" ca="1" si="104"/>
        <v>75</v>
      </c>
      <c r="BG13" s="10">
        <f t="shared" ca="1" si="105"/>
        <v>300</v>
      </c>
      <c r="BH13" s="10">
        <f t="shared" ca="1" si="106"/>
        <v>700</v>
      </c>
      <c r="BI13" s="10">
        <f t="shared" ca="1" si="107"/>
        <v>100</v>
      </c>
      <c r="BJ13" s="10">
        <f t="shared" ca="1" si="108"/>
        <v>25</v>
      </c>
      <c r="BK13" s="10">
        <f t="shared" ca="1" si="109"/>
        <v>20</v>
      </c>
      <c r="BL13" s="10">
        <f t="shared" ca="1" si="110"/>
        <v>20</v>
      </c>
      <c r="BM13" s="10">
        <f t="shared" ca="1" si="111"/>
        <v>30</v>
      </c>
      <c r="BN13" s="10">
        <f t="shared" ca="1" si="112"/>
        <v>20</v>
      </c>
      <c r="BO13" s="10">
        <f t="shared" ca="1" si="113"/>
        <v>15</v>
      </c>
      <c r="BP13" s="10">
        <f t="shared" ca="1" si="114"/>
        <v>20</v>
      </c>
      <c r="BQ13" s="10">
        <f t="shared" ca="1" si="115"/>
        <v>30</v>
      </c>
      <c r="BR13" s="10">
        <f t="shared" ca="1" si="116"/>
        <v>10</v>
      </c>
      <c r="BS13" s="27">
        <f t="shared" ca="1" si="117"/>
        <v>15</v>
      </c>
      <c r="BT13" s="10">
        <f t="shared" ca="1" si="118"/>
        <v>150</v>
      </c>
      <c r="BU13" s="10">
        <f t="shared" ca="1" si="119"/>
        <v>40</v>
      </c>
      <c r="BV13" s="10">
        <f t="shared" ca="1" si="120"/>
        <v>700</v>
      </c>
      <c r="BX13" s="212"/>
      <c r="BY13" s="11" t="s">
        <v>229</v>
      </c>
      <c r="BZ13" s="206">
        <v>72.313000000000002</v>
      </c>
      <c r="CA13" s="10">
        <v>72.612300000000005</v>
      </c>
    </row>
    <row r="14" spans="1:79" x14ac:dyDescent="0.15">
      <c r="A14" s="8" t="s">
        <v>102</v>
      </c>
      <c r="B14" s="24">
        <f t="shared" ca="1" si="0"/>
        <v>42816</v>
      </c>
      <c r="C14" s="10">
        <f t="shared" ca="1" si="50"/>
        <v>75.374000000000009</v>
      </c>
      <c r="D14" s="10">
        <f t="shared" ca="1" si="1"/>
        <v>69.116299999999995</v>
      </c>
      <c r="E14" s="10">
        <f t="shared" ca="1" si="51"/>
        <v>59.353999999999999</v>
      </c>
      <c r="F14" s="10">
        <f t="shared" ca="1" si="52"/>
        <v>55.03</v>
      </c>
      <c r="G14" s="10">
        <f t="shared" ca="1" si="53"/>
        <v>53.097999999999992</v>
      </c>
      <c r="H14" s="10">
        <f t="shared" ca="1" si="54"/>
        <v>51.415000000000006</v>
      </c>
      <c r="I14" s="10">
        <f t="shared" ca="1" si="55"/>
        <v>51.198999999999998</v>
      </c>
      <c r="J14" s="10">
        <f t="shared" ca="1" si="56"/>
        <v>65.960299999999989</v>
      </c>
      <c r="K14" s="10">
        <f t="shared" ca="1" si="57"/>
        <v>58.694699999999997</v>
      </c>
      <c r="L14" s="10">
        <f t="shared" ca="1" si="58"/>
        <v>57.654800000000002</v>
      </c>
      <c r="M14" s="10">
        <f t="shared" ca="1" si="59"/>
        <v>54.280300000000004</v>
      </c>
      <c r="N14" s="10">
        <f t="shared" ca="1" si="60"/>
        <v>52.879899999999992</v>
      </c>
      <c r="O14" s="10">
        <f t="shared" ca="1" si="61"/>
        <v>51.259200000000007</v>
      </c>
      <c r="P14" s="10">
        <f t="shared" ca="1" si="62"/>
        <v>50.643999999999998</v>
      </c>
      <c r="Q14" s="10">
        <f t="shared" ca="1" si="63"/>
        <v>50.588000000000008</v>
      </c>
      <c r="R14" s="10">
        <f t="shared" ca="1" si="64"/>
        <v>50.926000000000002</v>
      </c>
      <c r="S14" s="10">
        <f t="shared" ca="1" si="65"/>
        <v>67.295000000000002</v>
      </c>
      <c r="T14" s="10">
        <f t="shared" ca="1" si="66"/>
        <v>61.844999999999999</v>
      </c>
      <c r="U14" s="10">
        <f t="shared" ca="1" si="67"/>
        <v>51.646000000000001</v>
      </c>
      <c r="V14" s="10">
        <f t="shared" ca="1" si="68"/>
        <v>54.581999999999994</v>
      </c>
      <c r="W14" s="27">
        <f t="shared" ca="1" si="69"/>
        <v>52.593999999999994</v>
      </c>
      <c r="X14" s="27">
        <f t="shared" ca="1" si="70"/>
        <v>96.815999999999974</v>
      </c>
      <c r="Y14" s="27">
        <f t="shared" ca="1" si="71"/>
        <v>80.803999999999974</v>
      </c>
      <c r="Z14" s="27">
        <f t="shared" ca="1" si="72"/>
        <v>100.09200000000001</v>
      </c>
      <c r="AA14" s="28">
        <f t="shared" ca="1" si="73"/>
        <v>2.82</v>
      </c>
      <c r="AB14" s="10">
        <f t="shared" ca="1" si="74"/>
        <v>9.0950000000000006</v>
      </c>
      <c r="AC14" s="10">
        <f t="shared" ca="1" si="75"/>
        <v>18.815999999999999</v>
      </c>
      <c r="AD14" s="10">
        <f t="shared" ca="1" si="76"/>
        <v>23.152000000000001</v>
      </c>
      <c r="AE14" s="10">
        <f t="shared" ca="1" si="77"/>
        <v>25.091000000000001</v>
      </c>
      <c r="AF14" s="10">
        <f t="shared" ca="1" si="78"/>
        <v>26.734999999999999</v>
      </c>
      <c r="AG14" s="10">
        <f t="shared" ca="1" si="79"/>
        <v>26.995000000000001</v>
      </c>
      <c r="AH14" s="10">
        <f t="shared" ca="1" si="80"/>
        <v>6.6230000000000002</v>
      </c>
      <c r="AI14" s="10">
        <f t="shared" ca="1" si="81"/>
        <v>13.896000000000001</v>
      </c>
      <c r="AJ14" s="10">
        <f t="shared" ca="1" si="82"/>
        <v>15.085000000000001</v>
      </c>
      <c r="AK14" s="10">
        <f t="shared" ca="1" si="83"/>
        <v>18.332000000000001</v>
      </c>
      <c r="AL14" s="10">
        <f t="shared" ca="1" si="84"/>
        <v>19.783000000000001</v>
      </c>
      <c r="AM14" s="10">
        <f t="shared" ca="1" si="85"/>
        <v>21.257999999999999</v>
      </c>
      <c r="AN14" s="10">
        <f t="shared" ca="1" si="86"/>
        <v>21.923999999999999</v>
      </c>
      <c r="AO14" s="10">
        <f t="shared" ca="1" si="87"/>
        <v>22.094999999999999</v>
      </c>
      <c r="AP14" s="10">
        <f t="shared" ca="1" si="88"/>
        <v>23.361999999999998</v>
      </c>
      <c r="AQ14" s="10">
        <f t="shared" ca="1" si="89"/>
        <v>33.198999999999998</v>
      </c>
      <c r="AR14" s="10">
        <f t="shared" ca="1" si="90"/>
        <v>24.666</v>
      </c>
      <c r="AS14" s="10">
        <f t="shared" ca="1" si="91"/>
        <v>42.3</v>
      </c>
      <c r="AT14" s="10">
        <f t="shared" ca="1" si="92"/>
        <v>39.369</v>
      </c>
      <c r="AU14" s="27">
        <f t="shared" ca="1" si="93"/>
        <v>41.337000000000003</v>
      </c>
      <c r="AV14" s="10">
        <f t="shared" ca="1" si="94"/>
        <v>32.100999999999999</v>
      </c>
      <c r="AW14" s="10">
        <f t="shared" ca="1" si="95"/>
        <v>48.286999999999999</v>
      </c>
      <c r="AX14" s="10">
        <f t="shared" ca="1" si="96"/>
        <v>29.308</v>
      </c>
      <c r="AY14" s="28">
        <f t="shared" ca="1" si="97"/>
        <v>60</v>
      </c>
      <c r="AZ14" s="10">
        <f t="shared" ca="1" si="98"/>
        <v>150</v>
      </c>
      <c r="BA14" s="10">
        <f t="shared" ca="1" si="99"/>
        <v>40</v>
      </c>
      <c r="BB14" s="10">
        <f t="shared" ca="1" si="100"/>
        <v>25</v>
      </c>
      <c r="BC14" s="10">
        <f t="shared" ca="1" si="101"/>
        <v>30</v>
      </c>
      <c r="BD14" s="10">
        <f t="shared" ca="1" si="102"/>
        <v>20</v>
      </c>
      <c r="BE14" s="10">
        <f t="shared" ca="1" si="103"/>
        <v>20</v>
      </c>
      <c r="BF14" s="10">
        <f t="shared" ca="1" si="104"/>
        <v>60</v>
      </c>
      <c r="BG14" s="10">
        <f t="shared" ca="1" si="105"/>
        <v>300</v>
      </c>
      <c r="BH14" s="10">
        <f t="shared" ca="1" si="106"/>
        <v>400</v>
      </c>
      <c r="BI14" s="10">
        <f t="shared" ca="1" si="107"/>
        <v>100</v>
      </c>
      <c r="BJ14" s="10">
        <f t="shared" ca="1" si="108"/>
        <v>20</v>
      </c>
      <c r="BK14" s="10">
        <f t="shared" ca="1" si="109"/>
        <v>20</v>
      </c>
      <c r="BL14" s="10">
        <f t="shared" ca="1" si="110"/>
        <v>20</v>
      </c>
      <c r="BM14" s="10">
        <f t="shared" ca="1" si="111"/>
        <v>25</v>
      </c>
      <c r="BN14" s="10">
        <f t="shared" ca="1" si="112"/>
        <v>20</v>
      </c>
      <c r="BO14" s="10">
        <f t="shared" ca="1" si="113"/>
        <v>20</v>
      </c>
      <c r="BP14" s="10">
        <f t="shared" ca="1" si="114"/>
        <v>20</v>
      </c>
      <c r="BQ14" s="10">
        <f t="shared" ca="1" si="115"/>
        <v>30</v>
      </c>
      <c r="BR14" s="10">
        <f t="shared" ca="1" si="116"/>
        <v>10</v>
      </c>
      <c r="BS14" s="27">
        <f t="shared" ca="1" si="117"/>
        <v>20</v>
      </c>
      <c r="BT14" s="10">
        <f t="shared" ca="1" si="118"/>
        <v>150</v>
      </c>
      <c r="BU14" s="10">
        <f t="shared" ca="1" si="119"/>
        <v>50</v>
      </c>
      <c r="BV14" s="10">
        <f t="shared" ca="1" si="120"/>
        <v>700</v>
      </c>
      <c r="BX14" s="212"/>
      <c r="BY14" s="11" t="s">
        <v>231</v>
      </c>
      <c r="BZ14" s="206">
        <v>72.313000000000002</v>
      </c>
      <c r="CA14" s="10">
        <v>72.662899999999993</v>
      </c>
    </row>
    <row r="15" spans="1:79" x14ac:dyDescent="0.15">
      <c r="A15" s="8" t="s">
        <v>104</v>
      </c>
      <c r="B15" s="24">
        <f t="shared" ca="1" si="0"/>
        <v>42822</v>
      </c>
      <c r="C15" s="10">
        <f t="shared" ca="1" si="50"/>
        <v>75.52</v>
      </c>
      <c r="D15" s="10">
        <f t="shared" ca="1" si="1"/>
        <v>68.948299999999989</v>
      </c>
      <c r="E15" s="10">
        <f t="shared" ca="1" si="51"/>
        <v>58.802000000000007</v>
      </c>
      <c r="F15" s="10">
        <f t="shared" ca="1" si="52"/>
        <v>54.835000000000001</v>
      </c>
      <c r="G15" s="10">
        <f t="shared" ca="1" si="53"/>
        <v>53.022999999999996</v>
      </c>
      <c r="H15" s="10">
        <f t="shared" ca="1" si="54"/>
        <v>51.447000000000003</v>
      </c>
      <c r="I15" s="10">
        <f t="shared" ca="1" si="55"/>
        <v>51.069000000000003</v>
      </c>
      <c r="J15" s="10">
        <f t="shared" ca="1" si="56"/>
        <v>64.357299999999995</v>
      </c>
      <c r="K15" s="10">
        <f t="shared" ca="1" si="57"/>
        <v>58.862699999999997</v>
      </c>
      <c r="L15" s="10">
        <f t="shared" ca="1" si="58"/>
        <v>57.253799999999998</v>
      </c>
      <c r="M15" s="10">
        <f t="shared" ca="1" si="59"/>
        <v>53.909300000000002</v>
      </c>
      <c r="N15" s="10">
        <f t="shared" ca="1" si="60"/>
        <v>52.571899999999992</v>
      </c>
      <c r="O15" s="10">
        <f t="shared" ca="1" si="61"/>
        <v>51.0642</v>
      </c>
      <c r="P15" s="10">
        <f t="shared" ca="1" si="62"/>
        <v>50.418999999999997</v>
      </c>
      <c r="Q15" s="10">
        <f t="shared" ca="1" si="63"/>
        <v>50.354000000000006</v>
      </c>
      <c r="R15" s="10">
        <f t="shared" ca="1" si="64"/>
        <v>50.732999999999997</v>
      </c>
      <c r="S15" s="10">
        <f t="shared" ca="1" si="65"/>
        <v>67.131</v>
      </c>
      <c r="T15" s="10">
        <f t="shared" ca="1" si="66"/>
        <v>61.628999999999991</v>
      </c>
      <c r="U15" s="10">
        <f t="shared" ca="1" si="67"/>
        <v>51.745999999999995</v>
      </c>
      <c r="V15" s="10">
        <f t="shared" ca="1" si="68"/>
        <v>54.615999999999993</v>
      </c>
      <c r="W15" s="27">
        <f t="shared" ca="1" si="69"/>
        <v>52.486999999999995</v>
      </c>
      <c r="X15" s="27">
        <f t="shared" ca="1" si="70"/>
        <v>96.34199999999997</v>
      </c>
      <c r="Y15" s="27">
        <f t="shared" ca="1" si="71"/>
        <v>80.375999999999976</v>
      </c>
      <c r="Z15" s="27">
        <f t="shared" ca="1" si="72"/>
        <v>99.292000000000002</v>
      </c>
      <c r="AA15" s="28">
        <f t="shared" ca="1" si="73"/>
        <v>2.6739999999999999</v>
      </c>
      <c r="AB15" s="10">
        <f t="shared" ca="1" si="74"/>
        <v>9.2629999999999999</v>
      </c>
      <c r="AC15" s="10">
        <f t="shared" ca="1" si="75"/>
        <v>19.367999999999999</v>
      </c>
      <c r="AD15" s="10">
        <f t="shared" ca="1" si="76"/>
        <v>23.347000000000001</v>
      </c>
      <c r="AE15" s="10">
        <f t="shared" ca="1" si="77"/>
        <v>25.166</v>
      </c>
      <c r="AF15" s="10">
        <f t="shared" ca="1" si="78"/>
        <v>26.702999999999999</v>
      </c>
      <c r="AG15" s="10">
        <f t="shared" ca="1" si="79"/>
        <v>27.125</v>
      </c>
      <c r="AH15" s="10">
        <f t="shared" ca="1" si="80"/>
        <v>8.2260000000000009</v>
      </c>
      <c r="AI15" s="10">
        <f t="shared" ca="1" si="81"/>
        <v>13.728</v>
      </c>
      <c r="AJ15" s="10">
        <f t="shared" ca="1" si="82"/>
        <v>15.486000000000001</v>
      </c>
      <c r="AK15" s="10">
        <f t="shared" ca="1" si="83"/>
        <v>18.702999999999999</v>
      </c>
      <c r="AL15" s="10">
        <f t="shared" ca="1" si="84"/>
        <v>20.091000000000001</v>
      </c>
      <c r="AM15" s="10">
        <f t="shared" ca="1" si="85"/>
        <v>21.452999999999999</v>
      </c>
      <c r="AN15" s="10">
        <f t="shared" ca="1" si="86"/>
        <v>22.149000000000001</v>
      </c>
      <c r="AO15" s="10">
        <f t="shared" ca="1" si="87"/>
        <v>22.329000000000001</v>
      </c>
      <c r="AP15" s="10">
        <f t="shared" ca="1" si="88"/>
        <v>23.555</v>
      </c>
      <c r="AQ15" s="10">
        <f t="shared" ca="1" si="89"/>
        <v>33.363</v>
      </c>
      <c r="AR15" s="10">
        <f t="shared" ca="1" si="90"/>
        <v>24.882000000000001</v>
      </c>
      <c r="AS15" s="10">
        <f t="shared" ca="1" si="91"/>
        <v>42.2</v>
      </c>
      <c r="AT15" s="10">
        <f t="shared" ca="1" si="92"/>
        <v>39.335000000000001</v>
      </c>
      <c r="AU15" s="27">
        <f t="shared" ca="1" si="93"/>
        <v>41.444000000000003</v>
      </c>
      <c r="AV15" s="10">
        <f t="shared" ca="1" si="94"/>
        <v>32.575000000000003</v>
      </c>
      <c r="AW15" s="10">
        <f t="shared" ca="1" si="95"/>
        <v>48.715000000000003</v>
      </c>
      <c r="AX15" s="10">
        <f t="shared" ca="1" si="96"/>
        <v>30.108000000000001</v>
      </c>
      <c r="AY15" s="28">
        <f t="shared" ca="1" si="97"/>
        <v>60</v>
      </c>
      <c r="AZ15" s="10">
        <f t="shared" ca="1" si="98"/>
        <v>180</v>
      </c>
      <c r="BA15" s="10">
        <f t="shared" ca="1" si="99"/>
        <v>30</v>
      </c>
      <c r="BB15" s="10">
        <f t="shared" ca="1" si="100"/>
        <v>30</v>
      </c>
      <c r="BC15" s="10">
        <f t="shared" ca="1" si="101"/>
        <v>20</v>
      </c>
      <c r="BD15" s="10">
        <f t="shared" ca="1" si="102"/>
        <v>20</v>
      </c>
      <c r="BE15" s="10">
        <f t="shared" ca="1" si="103"/>
        <v>15</v>
      </c>
      <c r="BF15" s="10">
        <f t="shared" ca="1" si="104"/>
        <v>60</v>
      </c>
      <c r="BG15" s="10">
        <f t="shared" ca="1" si="105"/>
        <v>380</v>
      </c>
      <c r="BH15" s="10">
        <f t="shared" ca="1" si="106"/>
        <v>700</v>
      </c>
      <c r="BI15" s="10">
        <f t="shared" ca="1" si="107"/>
        <v>75</v>
      </c>
      <c r="BJ15" s="10">
        <f t="shared" ca="1" si="108"/>
        <v>15</v>
      </c>
      <c r="BK15" s="10">
        <f t="shared" ca="1" si="109"/>
        <v>15</v>
      </c>
      <c r="BL15" s="10">
        <f t="shared" ca="1" si="110"/>
        <v>12</v>
      </c>
      <c r="BM15" s="10">
        <f t="shared" ca="1" si="111"/>
        <v>20</v>
      </c>
      <c r="BN15" s="10">
        <f t="shared" ca="1" si="112"/>
        <v>15</v>
      </c>
      <c r="BO15" s="10">
        <f t="shared" ca="1" si="113"/>
        <v>20</v>
      </c>
      <c r="BP15" s="10">
        <f t="shared" ca="1" si="114"/>
        <v>20</v>
      </c>
      <c r="BQ15" s="10">
        <f t="shared" ca="1" si="115"/>
        <v>20</v>
      </c>
      <c r="BR15" s="10">
        <f t="shared" ca="1" si="116"/>
        <v>10</v>
      </c>
      <c r="BS15" s="27">
        <f t="shared" ca="1" si="117"/>
        <v>20</v>
      </c>
      <c r="BT15" s="10">
        <f t="shared" ca="1" si="118"/>
        <v>150</v>
      </c>
      <c r="BU15" s="10">
        <f t="shared" ca="1" si="119"/>
        <v>30</v>
      </c>
      <c r="BV15" s="10">
        <f t="shared" ca="1" si="120"/>
        <v>750</v>
      </c>
      <c r="BX15" s="213"/>
      <c r="BY15" s="11" t="s">
        <v>232</v>
      </c>
      <c r="BZ15" s="206">
        <v>72.313000000000002</v>
      </c>
      <c r="CA15" s="10">
        <v>72.517200000000003</v>
      </c>
    </row>
    <row r="16" spans="1:79" x14ac:dyDescent="0.15">
      <c r="A16" s="8" t="s">
        <v>107</v>
      </c>
      <c r="B16" s="24">
        <f t="shared" ca="1" si="0"/>
        <v>42829</v>
      </c>
      <c r="C16" s="10">
        <f t="shared" ca="1" si="50"/>
        <v>74.399000000000001</v>
      </c>
      <c r="D16" s="10">
        <f t="shared" ca="1" si="1"/>
        <v>69.077299999999994</v>
      </c>
      <c r="E16" s="10">
        <f t="shared" ca="1" si="51"/>
        <v>59.135000000000005</v>
      </c>
      <c r="F16" s="10">
        <f t="shared" ca="1" si="52"/>
        <v>55.119</v>
      </c>
      <c r="G16" s="10">
        <f t="shared" ca="1" si="53"/>
        <v>53.23599999999999</v>
      </c>
      <c r="H16" s="10">
        <f t="shared" ca="1" si="54"/>
        <v>51.830000000000005</v>
      </c>
      <c r="I16" s="10">
        <f t="shared" ca="1" si="55"/>
        <v>51.398000000000003</v>
      </c>
      <c r="J16" s="10">
        <f t="shared" ca="1" si="56"/>
        <v>64.177299999999988</v>
      </c>
      <c r="K16" s="10">
        <f t="shared" ca="1" si="57"/>
        <v>59.053699999999999</v>
      </c>
      <c r="L16" s="10">
        <f t="shared" ca="1" si="58"/>
        <v>57.208800000000004</v>
      </c>
      <c r="M16" s="10">
        <f t="shared" ca="1" si="59"/>
        <v>54.047300000000007</v>
      </c>
      <c r="N16" s="10">
        <f t="shared" ca="1" si="60"/>
        <v>52.519899999999993</v>
      </c>
      <c r="O16" s="10">
        <f t="shared" ca="1" si="61"/>
        <v>51.426200000000001</v>
      </c>
      <c r="P16" s="10">
        <f t="shared" ca="1" si="62"/>
        <v>50.323999999999998</v>
      </c>
      <c r="Q16" s="10">
        <f t="shared" ca="1" si="63"/>
        <v>50.177000000000007</v>
      </c>
      <c r="R16" s="10">
        <f t="shared" ca="1" si="64"/>
        <v>50.809999999999995</v>
      </c>
      <c r="S16" s="10">
        <f t="shared" ca="1" si="65"/>
        <v>67.087000000000003</v>
      </c>
      <c r="T16" s="10">
        <f t="shared" ca="1" si="66"/>
        <v>61.806999999999995</v>
      </c>
      <c r="U16" s="10">
        <f t="shared" ca="1" si="67"/>
        <v>52.024000000000001</v>
      </c>
      <c r="V16" s="10">
        <f t="shared" ca="1" si="68"/>
        <v>54.86399999999999</v>
      </c>
      <c r="W16" s="27">
        <f t="shared" ca="1" si="69"/>
        <v>52.673999999999999</v>
      </c>
      <c r="X16" s="27">
        <f t="shared" ca="1" si="70"/>
        <v>96.848999999999975</v>
      </c>
      <c r="Y16" s="27">
        <f t="shared" ca="1" si="71"/>
        <v>80.896999999999977</v>
      </c>
      <c r="Z16" s="27">
        <f t="shared" ca="1" si="72"/>
        <v>99.963999999999999</v>
      </c>
      <c r="AA16" s="28">
        <f t="shared" ca="1" si="73"/>
        <v>3.7949999999999999</v>
      </c>
      <c r="AB16" s="10">
        <f t="shared" ca="1" si="74"/>
        <v>9.1340000000000003</v>
      </c>
      <c r="AC16" s="10">
        <f t="shared" ca="1" si="75"/>
        <v>19.035</v>
      </c>
      <c r="AD16" s="10">
        <f t="shared" ca="1" si="76"/>
        <v>23.062999999999999</v>
      </c>
      <c r="AE16" s="10">
        <f t="shared" ca="1" si="77"/>
        <v>24.952999999999999</v>
      </c>
      <c r="AF16" s="10">
        <f t="shared" ca="1" si="78"/>
        <v>26.32</v>
      </c>
      <c r="AG16" s="10">
        <f t="shared" ca="1" si="79"/>
        <v>26.795999999999999</v>
      </c>
      <c r="AH16" s="10">
        <f t="shared" ca="1" si="80"/>
        <v>8.4060000000000006</v>
      </c>
      <c r="AI16" s="10">
        <f t="shared" ca="1" si="81"/>
        <v>13.537000000000001</v>
      </c>
      <c r="AJ16" s="10">
        <f t="shared" ca="1" si="82"/>
        <v>15.531000000000001</v>
      </c>
      <c r="AK16" s="10">
        <f t="shared" ca="1" si="83"/>
        <v>18.565000000000001</v>
      </c>
      <c r="AL16" s="10">
        <f t="shared" ca="1" si="84"/>
        <v>20.143000000000001</v>
      </c>
      <c r="AM16" s="10">
        <f t="shared" ca="1" si="85"/>
        <v>21.091000000000001</v>
      </c>
      <c r="AN16" s="10">
        <f t="shared" ca="1" si="86"/>
        <v>22.244</v>
      </c>
      <c r="AO16" s="10">
        <f t="shared" ca="1" si="87"/>
        <v>22.506</v>
      </c>
      <c r="AP16" s="10">
        <f t="shared" ca="1" si="88"/>
        <v>23.478000000000002</v>
      </c>
      <c r="AQ16" s="10">
        <f t="shared" ca="1" si="89"/>
        <v>33.406999999999996</v>
      </c>
      <c r="AR16" s="10">
        <f t="shared" ca="1" si="90"/>
        <v>24.704000000000001</v>
      </c>
      <c r="AS16" s="10">
        <f t="shared" ca="1" si="91"/>
        <v>41.921999999999997</v>
      </c>
      <c r="AT16" s="10">
        <f t="shared" ca="1" si="92"/>
        <v>39.087000000000003</v>
      </c>
      <c r="AU16" s="27">
        <f t="shared" ca="1" si="93"/>
        <v>41.256999999999998</v>
      </c>
      <c r="AV16" s="10">
        <f t="shared" ca="1" si="94"/>
        <v>32.067999999999998</v>
      </c>
      <c r="AW16" s="10">
        <f t="shared" ca="1" si="95"/>
        <v>48.194000000000003</v>
      </c>
      <c r="AX16" s="10">
        <f t="shared" ca="1" si="96"/>
        <v>29.436</v>
      </c>
      <c r="AY16" s="28">
        <f t="shared" ca="1" si="97"/>
        <v>60</v>
      </c>
      <c r="AZ16" s="10">
        <f t="shared" ca="1" si="98"/>
        <v>180</v>
      </c>
      <c r="BA16" s="10">
        <f t="shared" ca="1" si="99"/>
        <v>30</v>
      </c>
      <c r="BB16" s="10">
        <f t="shared" ca="1" si="100"/>
        <v>25</v>
      </c>
      <c r="BC16" s="10">
        <f t="shared" ca="1" si="101"/>
        <v>20</v>
      </c>
      <c r="BD16" s="10">
        <f t="shared" ca="1" si="102"/>
        <v>20</v>
      </c>
      <c r="BE16" s="10">
        <f t="shared" ca="1" si="103"/>
        <v>15</v>
      </c>
      <c r="BF16" s="10">
        <f t="shared" ca="1" si="104"/>
        <v>50</v>
      </c>
      <c r="BG16" s="10">
        <f t="shared" ca="1" si="105"/>
        <v>300</v>
      </c>
      <c r="BH16" s="10">
        <f t="shared" ca="1" si="106"/>
        <v>400</v>
      </c>
      <c r="BI16" s="10">
        <f t="shared" ca="1" si="107"/>
        <v>100</v>
      </c>
      <c r="BJ16" s="10">
        <f t="shared" ca="1" si="108"/>
        <v>15</v>
      </c>
      <c r="BK16" s="10">
        <f t="shared" ca="1" si="109"/>
        <v>15</v>
      </c>
      <c r="BL16" s="10">
        <f t="shared" ca="1" si="110"/>
        <v>12</v>
      </c>
      <c r="BM16" s="10">
        <f t="shared" ca="1" si="111"/>
        <v>15</v>
      </c>
      <c r="BN16" s="10">
        <f t="shared" ca="1" si="112"/>
        <v>15</v>
      </c>
      <c r="BO16" s="10">
        <f t="shared" ca="1" si="113"/>
        <v>15</v>
      </c>
      <c r="BP16" s="10">
        <f t="shared" ca="1" si="114"/>
        <v>20</v>
      </c>
      <c r="BQ16" s="10">
        <f t="shared" ca="1" si="115"/>
        <v>20</v>
      </c>
      <c r="BR16" s="10">
        <f t="shared" ca="1" si="116"/>
        <v>8</v>
      </c>
      <c r="BS16" s="27">
        <f t="shared" ca="1" si="117"/>
        <v>15</v>
      </c>
      <c r="BT16" s="10">
        <f t="shared" ca="1" si="118"/>
        <v>180</v>
      </c>
      <c r="BU16" s="10">
        <f t="shared" ca="1" si="119"/>
        <v>50</v>
      </c>
      <c r="BV16" s="10">
        <f t="shared" ca="1" si="120"/>
        <v>600</v>
      </c>
      <c r="BX16" s="207" t="s">
        <v>241</v>
      </c>
      <c r="BY16" s="11" t="s">
        <v>48</v>
      </c>
      <c r="BZ16" s="206">
        <v>72.393000000000001</v>
      </c>
      <c r="CA16" s="206">
        <v>72.683000000000007</v>
      </c>
    </row>
    <row r="17" spans="1:79" x14ac:dyDescent="0.15">
      <c r="A17" s="8" t="s">
        <v>109</v>
      </c>
      <c r="B17" s="24">
        <f t="shared" ca="1" si="0"/>
        <v>42836</v>
      </c>
      <c r="C17" s="10">
        <f t="shared" ca="1" si="50"/>
        <v>75.41</v>
      </c>
      <c r="D17" s="10">
        <f t="shared" ca="1" si="1"/>
        <v>69.292299999999997</v>
      </c>
      <c r="E17" s="10">
        <f t="shared" ca="1" si="51"/>
        <v>58.847000000000001</v>
      </c>
      <c r="F17" s="10">
        <f t="shared" ca="1" si="52"/>
        <v>54.850999999999999</v>
      </c>
      <c r="G17" s="10">
        <f t="shared" ca="1" si="53"/>
        <v>53.006999999999991</v>
      </c>
      <c r="H17" s="10">
        <f t="shared" ca="1" si="54"/>
        <v>51.492000000000004</v>
      </c>
      <c r="I17" s="10">
        <f t="shared" ca="1" si="55"/>
        <v>51.147000000000006</v>
      </c>
      <c r="J17" s="10">
        <f t="shared" ca="1" si="56"/>
        <v>64.443299999999994</v>
      </c>
      <c r="K17" s="10">
        <f t="shared" ca="1" si="57"/>
        <v>59.359699999999997</v>
      </c>
      <c r="L17" s="10">
        <f t="shared" ca="1" si="58"/>
        <v>57.311800000000005</v>
      </c>
      <c r="M17" s="10">
        <f t="shared" ca="1" si="59"/>
        <v>53.937300000000008</v>
      </c>
      <c r="N17" s="10">
        <f t="shared" ca="1" si="60"/>
        <v>52.613899999999994</v>
      </c>
      <c r="O17" s="10">
        <f t="shared" ca="1" si="61"/>
        <v>51.121200000000002</v>
      </c>
      <c r="P17" s="10">
        <f t="shared" ca="1" si="62"/>
        <v>50.447999999999993</v>
      </c>
      <c r="Q17" s="10">
        <f t="shared" ca="1" si="63"/>
        <v>50.452000000000005</v>
      </c>
      <c r="R17" s="10">
        <f t="shared" ca="1" si="64"/>
        <v>50.777999999999992</v>
      </c>
      <c r="S17" s="10">
        <f t="shared" ca="1" si="65"/>
        <v>67.140999999999991</v>
      </c>
      <c r="T17" s="10">
        <f t="shared" ca="1" si="66"/>
        <v>61.759999999999991</v>
      </c>
      <c r="U17" s="10">
        <f t="shared" ca="1" si="67"/>
        <v>55.300999999999995</v>
      </c>
      <c r="V17" s="10">
        <f t="shared" ca="1" si="68"/>
        <v>54.467999999999996</v>
      </c>
      <c r="W17" s="27">
        <f t="shared" ca="1" si="69"/>
        <v>52.582999999999998</v>
      </c>
      <c r="X17" s="27">
        <f t="shared" ca="1" si="70"/>
        <v>96.281999999999982</v>
      </c>
      <c r="Y17" s="27">
        <f t="shared" ca="1" si="71"/>
        <v>80.325999999999979</v>
      </c>
      <c r="Z17" s="27">
        <f t="shared" ca="1" si="72"/>
        <v>98.707000000000008</v>
      </c>
      <c r="AA17" s="28">
        <f t="shared" ca="1" si="73"/>
        <v>2.7839999999999998</v>
      </c>
      <c r="AB17" s="10">
        <f t="shared" ca="1" si="74"/>
        <v>8.9190000000000005</v>
      </c>
      <c r="AC17" s="10">
        <f t="shared" ca="1" si="75"/>
        <v>19.323</v>
      </c>
      <c r="AD17" s="10">
        <f t="shared" ca="1" si="76"/>
        <v>23.331</v>
      </c>
      <c r="AE17" s="10">
        <f t="shared" ca="1" si="77"/>
        <v>25.181999999999999</v>
      </c>
      <c r="AF17" s="10">
        <f t="shared" ca="1" si="78"/>
        <v>26.658000000000001</v>
      </c>
      <c r="AG17" s="10">
        <f t="shared" ca="1" si="79"/>
        <v>27.047000000000001</v>
      </c>
      <c r="AH17" s="10">
        <f t="shared" ca="1" si="80"/>
        <v>8.14</v>
      </c>
      <c r="AI17" s="10">
        <f t="shared" ca="1" si="81"/>
        <v>13.231</v>
      </c>
      <c r="AJ17" s="10">
        <f t="shared" ca="1" si="82"/>
        <v>15.428000000000001</v>
      </c>
      <c r="AK17" s="10">
        <f t="shared" ca="1" si="83"/>
        <v>18.675000000000001</v>
      </c>
      <c r="AL17" s="10">
        <f t="shared" ca="1" si="84"/>
        <v>20.048999999999999</v>
      </c>
      <c r="AM17" s="10">
        <f t="shared" ca="1" si="85"/>
        <v>21.396000000000001</v>
      </c>
      <c r="AN17" s="10">
        <f t="shared" ca="1" si="86"/>
        <v>22.12</v>
      </c>
      <c r="AO17" s="10">
        <f t="shared" ca="1" si="87"/>
        <v>22.231000000000002</v>
      </c>
      <c r="AP17" s="10">
        <f t="shared" ca="1" si="88"/>
        <v>23.51</v>
      </c>
      <c r="AQ17" s="10">
        <f t="shared" ca="1" si="89"/>
        <v>33.353000000000002</v>
      </c>
      <c r="AR17" s="10">
        <f t="shared" ca="1" si="90"/>
        <v>24.751000000000001</v>
      </c>
      <c r="AS17" s="10">
        <f t="shared" ca="1" si="91"/>
        <v>38.645000000000003</v>
      </c>
      <c r="AT17" s="10">
        <f t="shared" ca="1" si="92"/>
        <v>39.482999999999997</v>
      </c>
      <c r="AU17" s="27">
        <f t="shared" ca="1" si="93"/>
        <v>41.347999999999999</v>
      </c>
      <c r="AV17" s="10">
        <f t="shared" ca="1" si="94"/>
        <v>32.634999999999998</v>
      </c>
      <c r="AW17" s="10">
        <f t="shared" ca="1" si="95"/>
        <v>48.765000000000001</v>
      </c>
      <c r="AX17" s="10">
        <f t="shared" ca="1" si="96"/>
        <v>30.693000000000001</v>
      </c>
      <c r="AY17" s="28">
        <f t="shared" ca="1" si="97"/>
        <v>50</v>
      </c>
      <c r="AZ17" s="10">
        <f t="shared" ca="1" si="98"/>
        <v>200</v>
      </c>
      <c r="BA17" s="10">
        <f t="shared" ca="1" si="99"/>
        <v>30</v>
      </c>
      <c r="BB17" s="10">
        <f t="shared" ca="1" si="100"/>
        <v>30</v>
      </c>
      <c r="BC17" s="10">
        <f t="shared" ca="1" si="101"/>
        <v>20</v>
      </c>
      <c r="BD17" s="10">
        <f t="shared" ca="1" si="102"/>
        <v>20</v>
      </c>
      <c r="BE17" s="10">
        <f t="shared" ca="1" si="103"/>
        <v>10</v>
      </c>
      <c r="BF17" s="10">
        <f t="shared" ca="1" si="104"/>
        <v>60</v>
      </c>
      <c r="BG17" s="10">
        <f t="shared" ca="1" si="105"/>
        <v>200</v>
      </c>
      <c r="BH17" s="10">
        <f t="shared" ca="1" si="106"/>
        <v>100</v>
      </c>
      <c r="BI17" s="10">
        <f t="shared" ca="1" si="107"/>
        <v>75</v>
      </c>
      <c r="BJ17" s="10">
        <f t="shared" ca="1" si="108"/>
        <v>12</v>
      </c>
      <c r="BK17" s="10">
        <f t="shared" ca="1" si="109"/>
        <v>12</v>
      </c>
      <c r="BL17" s="10">
        <f t="shared" ca="1" si="110"/>
        <v>12</v>
      </c>
      <c r="BM17" s="10">
        <f t="shared" ca="1" si="111"/>
        <v>15</v>
      </c>
      <c r="BN17" s="10">
        <f t="shared" ca="1" si="112"/>
        <v>15</v>
      </c>
      <c r="BO17" s="10">
        <f t="shared" ca="1" si="113"/>
        <v>12</v>
      </c>
      <c r="BP17" s="10">
        <f t="shared" ca="1" si="114"/>
        <v>15</v>
      </c>
      <c r="BQ17" s="10">
        <f t="shared" ca="1" si="115"/>
        <v>30</v>
      </c>
      <c r="BR17" s="10">
        <f t="shared" ca="1" si="116"/>
        <v>8</v>
      </c>
      <c r="BS17" s="27">
        <f t="shared" ca="1" si="117"/>
        <v>12</v>
      </c>
      <c r="BT17" s="10">
        <f t="shared" ca="1" si="118"/>
        <v>200</v>
      </c>
      <c r="BU17" s="10">
        <f t="shared" ca="1" si="119"/>
        <v>30</v>
      </c>
      <c r="BV17" s="10">
        <f t="shared" ca="1" si="120"/>
        <v>700</v>
      </c>
      <c r="BX17" s="207" t="s">
        <v>242</v>
      </c>
      <c r="BY17" s="11" t="s">
        <v>49</v>
      </c>
      <c r="BZ17" s="206">
        <v>73.938000000000002</v>
      </c>
      <c r="CA17" s="206">
        <v>74.287999999999997</v>
      </c>
    </row>
    <row r="18" spans="1:79" x14ac:dyDescent="0.15">
      <c r="A18" s="8" t="s">
        <v>112</v>
      </c>
      <c r="B18" s="24">
        <f t="shared" ca="1" si="0"/>
        <v>42843</v>
      </c>
      <c r="C18" s="10">
        <f t="shared" ca="1" si="50"/>
        <v>76.631</v>
      </c>
      <c r="D18" s="10">
        <f t="shared" ca="1" si="1"/>
        <v>69.565299999999993</v>
      </c>
      <c r="E18" s="10">
        <f t="shared" ca="1" si="51"/>
        <v>58.963000000000001</v>
      </c>
      <c r="F18" s="10">
        <f t="shared" ca="1" si="52"/>
        <v>55.109000000000002</v>
      </c>
      <c r="G18" s="10">
        <f t="shared" ca="1" si="53"/>
        <v>53.276999999999994</v>
      </c>
      <c r="H18" s="10">
        <f t="shared" ca="1" si="54"/>
        <v>51.246000000000009</v>
      </c>
      <c r="I18" s="10">
        <f t="shared" ca="1" si="55"/>
        <v>51.395000000000003</v>
      </c>
      <c r="J18" s="10">
        <f t="shared" ca="1" si="56"/>
        <v>66.178299999999993</v>
      </c>
      <c r="K18" s="10">
        <f t="shared" ca="1" si="57"/>
        <v>59.621699999999997</v>
      </c>
      <c r="L18" s="10">
        <f t="shared" ca="1" si="58"/>
        <v>57.7348</v>
      </c>
      <c r="M18" s="10">
        <f t="shared" ca="1" si="59"/>
        <v>54.104300000000009</v>
      </c>
      <c r="N18" s="10">
        <f t="shared" ca="1" si="60"/>
        <v>52.460899999999995</v>
      </c>
      <c r="O18" s="10">
        <f t="shared" ca="1" si="61"/>
        <v>51.364200000000004</v>
      </c>
      <c r="P18" s="10">
        <f t="shared" ca="1" si="62"/>
        <v>50.673000000000002</v>
      </c>
      <c r="Q18" s="10">
        <f t="shared" ca="1" si="63"/>
        <v>50.527000000000008</v>
      </c>
      <c r="R18" s="10">
        <f t="shared" ca="1" si="64"/>
        <v>50.816999999999993</v>
      </c>
      <c r="S18" s="10">
        <f t="shared" ca="1" si="65"/>
        <v>67.087000000000003</v>
      </c>
      <c r="T18" s="10">
        <f t="shared" ca="1" si="66"/>
        <v>61.876999999999995</v>
      </c>
      <c r="U18" s="10">
        <f t="shared" ca="1" si="67"/>
        <v>58.717999999999996</v>
      </c>
      <c r="V18" s="10">
        <f t="shared" ca="1" si="68"/>
        <v>54.746999999999993</v>
      </c>
      <c r="W18" s="27">
        <f t="shared" ca="1" si="69"/>
        <v>52.907999999999994</v>
      </c>
      <c r="X18" s="27">
        <f t="shared" ca="1" si="70"/>
        <v>96.479999999999976</v>
      </c>
      <c r="Y18" s="27">
        <f t="shared" ca="1" si="71"/>
        <v>80.661999999999978</v>
      </c>
      <c r="Z18" s="27">
        <f t="shared" ca="1" si="72"/>
        <v>99.409000000000006</v>
      </c>
      <c r="AA18" s="28">
        <f t="shared" ca="1" si="73"/>
        <v>1.5629999999999999</v>
      </c>
      <c r="AB18" s="10">
        <f t="shared" ca="1" si="74"/>
        <v>8.6460000000000008</v>
      </c>
      <c r="AC18" s="10">
        <f t="shared" ca="1" si="75"/>
        <v>19.207000000000001</v>
      </c>
      <c r="AD18" s="10">
        <f t="shared" ca="1" si="76"/>
        <v>23.073</v>
      </c>
      <c r="AE18" s="10">
        <f t="shared" ca="1" si="77"/>
        <v>24.911999999999999</v>
      </c>
      <c r="AF18" s="10">
        <f t="shared" ca="1" si="78"/>
        <v>26.904</v>
      </c>
      <c r="AG18" s="10">
        <f t="shared" ca="1" si="79"/>
        <v>26.798999999999999</v>
      </c>
      <c r="AH18" s="10">
        <f t="shared" ca="1" si="80"/>
        <v>6.4050000000000002</v>
      </c>
      <c r="AI18" s="10">
        <f t="shared" ca="1" si="81"/>
        <v>12.968999999999999</v>
      </c>
      <c r="AJ18" s="10">
        <f t="shared" ca="1" si="82"/>
        <v>15.005000000000001</v>
      </c>
      <c r="AK18" s="10">
        <f t="shared" ca="1" si="83"/>
        <v>18.507999999999999</v>
      </c>
      <c r="AL18" s="10">
        <f t="shared" ca="1" si="84"/>
        <v>20.202000000000002</v>
      </c>
      <c r="AM18" s="10">
        <f t="shared" ca="1" si="85"/>
        <v>21.152999999999999</v>
      </c>
      <c r="AN18" s="10">
        <f t="shared" ca="1" si="86"/>
        <v>21.895</v>
      </c>
      <c r="AO18" s="10">
        <f t="shared" ca="1" si="87"/>
        <v>22.155999999999999</v>
      </c>
      <c r="AP18" s="10">
        <f t="shared" ca="1" si="88"/>
        <v>23.471</v>
      </c>
      <c r="AQ18" s="10">
        <f t="shared" ca="1" si="89"/>
        <v>33.406999999999996</v>
      </c>
      <c r="AR18" s="10">
        <f t="shared" ca="1" si="90"/>
        <v>24.634</v>
      </c>
      <c r="AS18" s="10">
        <f t="shared" ca="1" si="91"/>
        <v>35.228000000000002</v>
      </c>
      <c r="AT18" s="10">
        <f t="shared" ca="1" si="92"/>
        <v>39.204000000000001</v>
      </c>
      <c r="AU18" s="27">
        <f t="shared" ca="1" si="93"/>
        <v>41.023000000000003</v>
      </c>
      <c r="AV18" s="10">
        <f t="shared" ca="1" si="94"/>
        <v>32.436999999999998</v>
      </c>
      <c r="AW18" s="10">
        <f t="shared" ca="1" si="95"/>
        <v>48.429000000000002</v>
      </c>
      <c r="AX18" s="10">
        <f t="shared" ca="1" si="96"/>
        <v>29.991</v>
      </c>
      <c r="AY18" s="28">
        <f t="shared" ca="1" si="97"/>
        <v>30</v>
      </c>
      <c r="AZ18" s="10">
        <f t="shared" ca="1" si="98"/>
        <v>200</v>
      </c>
      <c r="BA18" s="10">
        <f t="shared" ca="1" si="99"/>
        <v>30</v>
      </c>
      <c r="BB18" s="10">
        <f t="shared" ca="1" si="100"/>
        <v>25</v>
      </c>
      <c r="BC18" s="10">
        <f t="shared" ca="1" si="101"/>
        <v>25</v>
      </c>
      <c r="BD18" s="10">
        <f t="shared" ca="1" si="102"/>
        <v>25</v>
      </c>
      <c r="BE18" s="10">
        <f t="shared" ca="1" si="103"/>
        <v>12</v>
      </c>
      <c r="BF18" s="10">
        <f t="shared" ca="1" si="104"/>
        <v>30</v>
      </c>
      <c r="BG18" s="10">
        <f t="shared" ca="1" si="105"/>
        <v>220</v>
      </c>
      <c r="BH18" s="10">
        <f t="shared" ca="1" si="106"/>
        <v>180</v>
      </c>
      <c r="BI18" s="10">
        <f t="shared" ca="1" si="107"/>
        <v>140</v>
      </c>
      <c r="BJ18" s="10">
        <f t="shared" ca="1" si="108"/>
        <v>15</v>
      </c>
      <c r="BK18" s="10">
        <f t="shared" ca="1" si="109"/>
        <v>10</v>
      </c>
      <c r="BL18" s="10">
        <f t="shared" ca="1" si="110"/>
        <v>15</v>
      </c>
      <c r="BM18" s="10">
        <f t="shared" ca="1" si="111"/>
        <v>15</v>
      </c>
      <c r="BN18" s="10">
        <f t="shared" ca="1" si="112"/>
        <v>15</v>
      </c>
      <c r="BO18" s="10">
        <f t="shared" ca="1" si="113"/>
        <v>12</v>
      </c>
      <c r="BP18" s="10">
        <f t="shared" ca="1" si="114"/>
        <v>15</v>
      </c>
      <c r="BQ18" s="10">
        <f t="shared" ca="1" si="115"/>
        <v>25</v>
      </c>
      <c r="BR18" s="10">
        <f t="shared" ca="1" si="116"/>
        <v>8</v>
      </c>
      <c r="BS18" s="27">
        <f t="shared" ca="1" si="117"/>
        <v>12</v>
      </c>
      <c r="BT18" s="10">
        <f t="shared" ca="1" si="118"/>
        <v>200</v>
      </c>
      <c r="BU18" s="10">
        <f t="shared" ca="1" si="119"/>
        <v>30</v>
      </c>
      <c r="BV18" s="10">
        <f t="shared" ca="1" si="120"/>
        <v>600</v>
      </c>
      <c r="BX18" s="207" t="s">
        <v>243</v>
      </c>
      <c r="BY18" s="11" t="s">
        <v>50</v>
      </c>
      <c r="BZ18" s="206">
        <v>100.054</v>
      </c>
      <c r="CA18" s="206">
        <v>100.494</v>
      </c>
    </row>
    <row r="19" spans="1:79" x14ac:dyDescent="0.15">
      <c r="A19" s="8" t="s">
        <v>113</v>
      </c>
      <c r="B19" s="24">
        <f t="shared" ca="1" si="0"/>
        <v>42850</v>
      </c>
      <c r="C19" s="10">
        <f t="shared" ca="1" si="50"/>
        <v>74.397999999999996</v>
      </c>
      <c r="D19" s="10">
        <f t="shared" ca="1" si="1"/>
        <v>69.140299999999996</v>
      </c>
      <c r="E19" s="10">
        <f t="shared" ca="1" si="51"/>
        <v>58.772000000000006</v>
      </c>
      <c r="F19" s="10">
        <f t="shared" ca="1" si="52"/>
        <v>55.034000000000006</v>
      </c>
      <c r="G19" s="10">
        <f t="shared" ca="1" si="53"/>
        <v>53.11099999999999</v>
      </c>
      <c r="H19" s="10">
        <f t="shared" ca="1" si="54"/>
        <v>51.528000000000006</v>
      </c>
      <c r="I19" s="10">
        <f t="shared" ca="1" si="55"/>
        <v>51.194000000000003</v>
      </c>
      <c r="J19" s="10">
        <f t="shared" ca="1" si="56"/>
        <v>64.894299999999987</v>
      </c>
      <c r="K19" s="10">
        <f t="shared" ca="1" si="57"/>
        <v>59.489699999999999</v>
      </c>
      <c r="L19" s="10">
        <f t="shared" ca="1" si="58"/>
        <v>57.291800000000002</v>
      </c>
      <c r="M19" s="10">
        <f t="shared" ca="1" si="59"/>
        <v>54.202300000000008</v>
      </c>
      <c r="N19" s="10">
        <f t="shared" ca="1" si="60"/>
        <v>52.679899999999989</v>
      </c>
      <c r="O19" s="10">
        <f t="shared" ca="1" si="61"/>
        <v>51.138199999999998</v>
      </c>
      <c r="P19" s="10">
        <f t="shared" ca="1" si="62"/>
        <v>50.470999999999997</v>
      </c>
      <c r="Q19" s="10">
        <f t="shared" ca="1" si="63"/>
        <v>50.443000000000012</v>
      </c>
      <c r="R19" s="10">
        <f t="shared" ca="1" si="64"/>
        <v>50.822999999999993</v>
      </c>
      <c r="S19" s="10">
        <f t="shared" ca="1" si="65"/>
        <v>66.873999999999995</v>
      </c>
      <c r="T19" s="10">
        <f t="shared" ca="1" si="66"/>
        <v>61.637999999999991</v>
      </c>
      <c r="U19" s="10">
        <f t="shared" ca="1" si="67"/>
        <v>59.741</v>
      </c>
      <c r="V19" s="10">
        <f t="shared" ca="1" si="68"/>
        <v>54.556999999999995</v>
      </c>
      <c r="W19" s="27">
        <f t="shared" ca="1" si="69"/>
        <v>52.632999999999996</v>
      </c>
      <c r="X19" s="27">
        <f t="shared" ca="1" si="70"/>
        <v>96.489999999999981</v>
      </c>
      <c r="Y19" s="27">
        <f t="shared" ca="1" si="71"/>
        <v>80.395999999999987</v>
      </c>
      <c r="Z19" s="27">
        <f t="shared" ca="1" si="72"/>
        <v>98.492000000000004</v>
      </c>
      <c r="AA19" s="28">
        <f t="shared" ca="1" si="73"/>
        <v>3.7959999999999998</v>
      </c>
      <c r="AB19" s="10">
        <f t="shared" ca="1" si="74"/>
        <v>9.0709999999999997</v>
      </c>
      <c r="AC19" s="10">
        <f t="shared" ca="1" si="75"/>
        <v>19.398</v>
      </c>
      <c r="AD19" s="10">
        <f t="shared" ca="1" si="76"/>
        <v>23.148</v>
      </c>
      <c r="AE19" s="10">
        <f t="shared" ca="1" si="77"/>
        <v>25.077999999999999</v>
      </c>
      <c r="AF19" s="10">
        <f t="shared" ca="1" si="78"/>
        <v>26.622</v>
      </c>
      <c r="AG19" s="10">
        <f t="shared" ca="1" si="79"/>
        <v>27</v>
      </c>
      <c r="AH19" s="10">
        <f t="shared" ca="1" si="80"/>
        <v>7.6890000000000001</v>
      </c>
      <c r="AI19" s="10">
        <f t="shared" ca="1" si="81"/>
        <v>13.101000000000001</v>
      </c>
      <c r="AJ19" s="10">
        <f t="shared" ca="1" si="82"/>
        <v>15.448</v>
      </c>
      <c r="AK19" s="10">
        <f t="shared" ca="1" si="83"/>
        <v>18.41</v>
      </c>
      <c r="AL19" s="10">
        <f t="shared" ca="1" si="84"/>
        <v>19.983000000000001</v>
      </c>
      <c r="AM19" s="10">
        <f t="shared" ca="1" si="85"/>
        <v>21.379000000000001</v>
      </c>
      <c r="AN19" s="10">
        <f t="shared" ca="1" si="86"/>
        <v>22.097000000000001</v>
      </c>
      <c r="AO19" s="10">
        <f t="shared" ca="1" si="87"/>
        <v>22.24</v>
      </c>
      <c r="AP19" s="10">
        <f t="shared" ca="1" si="88"/>
        <v>23.465</v>
      </c>
      <c r="AQ19" s="10">
        <f t="shared" ca="1" si="89"/>
        <v>33.619999999999997</v>
      </c>
      <c r="AR19" s="10">
        <f t="shared" ca="1" si="90"/>
        <v>24.873000000000001</v>
      </c>
      <c r="AS19" s="10">
        <f t="shared" ca="1" si="91"/>
        <v>34.204999999999998</v>
      </c>
      <c r="AT19" s="10">
        <f t="shared" ca="1" si="92"/>
        <v>39.393999999999998</v>
      </c>
      <c r="AU19" s="27">
        <f t="shared" ca="1" si="93"/>
        <v>41.298000000000002</v>
      </c>
      <c r="AV19" s="10">
        <f t="shared" ca="1" si="94"/>
        <v>32.427</v>
      </c>
      <c r="AW19" s="10">
        <f t="shared" ca="1" si="95"/>
        <v>48.695</v>
      </c>
      <c r="AX19" s="10">
        <f t="shared" ca="1" si="96"/>
        <v>30.908000000000001</v>
      </c>
      <c r="AY19" s="28">
        <f t="shared" ca="1" si="97"/>
        <v>50</v>
      </c>
      <c r="AZ19" s="10">
        <f t="shared" ca="1" si="98"/>
        <v>200</v>
      </c>
      <c r="BA19" s="10">
        <f t="shared" ca="1" si="99"/>
        <v>40</v>
      </c>
      <c r="BB19" s="10">
        <f t="shared" ca="1" si="100"/>
        <v>30</v>
      </c>
      <c r="BC19" s="10">
        <f t="shared" ca="1" si="101"/>
        <v>30</v>
      </c>
      <c r="BD19" s="10">
        <f t="shared" ca="1" si="102"/>
        <v>25</v>
      </c>
      <c r="BE19" s="10">
        <f t="shared" ca="1" si="103"/>
        <v>20</v>
      </c>
      <c r="BF19" s="10">
        <f t="shared" ca="1" si="104"/>
        <v>60</v>
      </c>
      <c r="BG19" s="10">
        <f t="shared" ca="1" si="105"/>
        <v>200</v>
      </c>
      <c r="BH19" s="10">
        <f t="shared" ca="1" si="106"/>
        <v>160</v>
      </c>
      <c r="BI19" s="10">
        <f t="shared" ca="1" si="107"/>
        <v>130</v>
      </c>
      <c r="BJ19" s="10">
        <f t="shared" ca="1" si="108"/>
        <v>20</v>
      </c>
      <c r="BK19" s="10">
        <f t="shared" ca="1" si="109"/>
        <v>20</v>
      </c>
      <c r="BL19" s="10">
        <f t="shared" ca="1" si="110"/>
        <v>20</v>
      </c>
      <c r="BM19" s="10">
        <f t="shared" ca="1" si="111"/>
        <v>20</v>
      </c>
      <c r="BN19" s="10">
        <f t="shared" ca="1" si="112"/>
        <v>15</v>
      </c>
      <c r="BO19" s="10">
        <f t="shared" ca="1" si="113"/>
        <v>10</v>
      </c>
      <c r="BP19" s="10">
        <f t="shared" ca="1" si="114"/>
        <v>15</v>
      </c>
      <c r="BQ19" s="10">
        <f t="shared" ca="1" si="115"/>
        <v>20</v>
      </c>
      <c r="BR19" s="10">
        <f t="shared" ca="1" si="116"/>
        <v>10</v>
      </c>
      <c r="BS19" s="27">
        <f t="shared" ca="1" si="117"/>
        <v>15</v>
      </c>
      <c r="BT19" s="10">
        <f t="shared" ca="1" si="118"/>
        <v>150</v>
      </c>
      <c r="BU19" s="10">
        <f t="shared" ca="1" si="119"/>
        <v>40</v>
      </c>
      <c r="BV19" s="10">
        <f t="shared" ca="1" si="120"/>
        <v>600</v>
      </c>
      <c r="BX19" s="207" t="s">
        <v>244</v>
      </c>
      <c r="BY19" s="11" t="s">
        <v>51</v>
      </c>
      <c r="BZ19" s="206">
        <v>86.010999999999996</v>
      </c>
      <c r="CA19" s="206">
        <v>86.510999999999996</v>
      </c>
    </row>
    <row r="20" spans="1:79" x14ac:dyDescent="0.15">
      <c r="A20" s="8" t="s">
        <v>116</v>
      </c>
      <c r="B20" s="24">
        <f t="shared" ca="1" si="0"/>
        <v>42857</v>
      </c>
      <c r="C20" s="10">
        <f t="shared" ca="1" si="50"/>
        <v>74.198999999999998</v>
      </c>
      <c r="D20" s="10">
        <f t="shared" ca="1" si="1"/>
        <v>69.215299999999999</v>
      </c>
      <c r="E20" s="10">
        <f t="shared" ca="1" si="51"/>
        <v>58.85</v>
      </c>
      <c r="F20" s="10">
        <f t="shared" ca="1" si="52"/>
        <v>55.154000000000003</v>
      </c>
      <c r="G20" s="10">
        <f t="shared" ca="1" si="53"/>
        <v>53.088999999999992</v>
      </c>
      <c r="H20" s="10">
        <f t="shared" ca="1" si="54"/>
        <v>51.532000000000011</v>
      </c>
      <c r="I20" s="10">
        <f t="shared" ca="1" si="55"/>
        <v>51.362000000000002</v>
      </c>
      <c r="J20" s="10">
        <f t="shared" ca="1" si="56"/>
        <v>65.025299999999987</v>
      </c>
      <c r="K20" s="10">
        <f t="shared" ca="1" si="57"/>
        <v>59.423699999999997</v>
      </c>
      <c r="L20" s="10">
        <f t="shared" ca="1" si="58"/>
        <v>57.468800000000002</v>
      </c>
      <c r="M20" s="10">
        <f t="shared" ca="1" si="59"/>
        <v>54.189300000000003</v>
      </c>
      <c r="N20" s="10">
        <f t="shared" ca="1" si="60"/>
        <v>53.057899999999989</v>
      </c>
      <c r="O20" s="10">
        <f t="shared" ca="1" si="61"/>
        <v>51.372200000000007</v>
      </c>
      <c r="P20" s="10">
        <f t="shared" ca="1" si="62"/>
        <v>50.564999999999998</v>
      </c>
      <c r="Q20" s="10">
        <f t="shared" ca="1" si="63"/>
        <v>51.081000000000003</v>
      </c>
      <c r="R20" s="10">
        <f t="shared" ca="1" si="64"/>
        <v>51.161000000000001</v>
      </c>
      <c r="S20" s="10">
        <f t="shared" ca="1" si="65"/>
        <v>67.009</v>
      </c>
      <c r="T20" s="10">
        <f t="shared" ca="1" si="66"/>
        <v>61.804999999999993</v>
      </c>
      <c r="U20" s="10">
        <f t="shared" ca="1" si="67"/>
        <v>56.110999999999997</v>
      </c>
      <c r="V20" s="10">
        <f t="shared" ca="1" si="68"/>
        <v>54.462999999999994</v>
      </c>
      <c r="W20" s="27">
        <f t="shared" ca="1" si="69"/>
        <v>52.978999999999999</v>
      </c>
      <c r="X20" s="27">
        <f t="shared" ca="1" si="70"/>
        <v>96.604999999999976</v>
      </c>
      <c r="Y20" s="27">
        <f t="shared" ca="1" si="71"/>
        <v>80.500999999999976</v>
      </c>
      <c r="Z20" s="27">
        <f t="shared" ca="1" si="72"/>
        <v>98.887</v>
      </c>
      <c r="AA20" s="28">
        <f t="shared" ca="1" si="73"/>
        <v>3.9950000000000001</v>
      </c>
      <c r="AB20" s="10">
        <f t="shared" ca="1" si="74"/>
        <v>8.9960000000000004</v>
      </c>
      <c r="AC20" s="10">
        <f t="shared" ca="1" si="75"/>
        <v>19.32</v>
      </c>
      <c r="AD20" s="10">
        <f t="shared" ca="1" si="76"/>
        <v>23.027999999999999</v>
      </c>
      <c r="AE20" s="10">
        <f t="shared" ca="1" si="77"/>
        <v>25.1</v>
      </c>
      <c r="AF20" s="10">
        <f t="shared" ca="1" si="78"/>
        <v>26.617999999999999</v>
      </c>
      <c r="AG20" s="10">
        <f t="shared" ca="1" si="79"/>
        <v>26.832000000000001</v>
      </c>
      <c r="AH20" s="10">
        <f t="shared" ca="1" si="80"/>
        <v>7.5579999999999998</v>
      </c>
      <c r="AI20" s="10">
        <f t="shared" ca="1" si="81"/>
        <v>13.167</v>
      </c>
      <c r="AJ20" s="10">
        <f t="shared" ca="1" si="82"/>
        <v>15.271000000000001</v>
      </c>
      <c r="AK20" s="10">
        <f t="shared" ca="1" si="83"/>
        <v>18.422999999999998</v>
      </c>
      <c r="AL20" s="10">
        <f t="shared" ca="1" si="84"/>
        <v>19.605</v>
      </c>
      <c r="AM20" s="10">
        <f t="shared" ca="1" si="85"/>
        <v>21.145</v>
      </c>
      <c r="AN20" s="10">
        <f t="shared" ca="1" si="86"/>
        <v>22.003</v>
      </c>
      <c r="AO20" s="10">
        <f t="shared" ca="1" si="87"/>
        <v>21.602</v>
      </c>
      <c r="AP20" s="10">
        <f t="shared" ca="1" si="88"/>
        <v>23.126999999999999</v>
      </c>
      <c r="AQ20" s="10">
        <f t="shared" ca="1" si="89"/>
        <v>33.484999999999999</v>
      </c>
      <c r="AR20" s="10">
        <f t="shared" ca="1" si="90"/>
        <v>24.706</v>
      </c>
      <c r="AS20" s="10">
        <f t="shared" ca="1" si="91"/>
        <v>37.835000000000001</v>
      </c>
      <c r="AT20" s="10">
        <f t="shared" ca="1" si="92"/>
        <v>39.488</v>
      </c>
      <c r="AU20" s="27">
        <f t="shared" ca="1" si="93"/>
        <v>40.951999999999998</v>
      </c>
      <c r="AV20" s="10">
        <f t="shared" ca="1" si="94"/>
        <v>32.311999999999998</v>
      </c>
      <c r="AW20" s="10">
        <f t="shared" ca="1" si="95"/>
        <v>48.59</v>
      </c>
      <c r="AX20" s="10">
        <f t="shared" ca="1" si="96"/>
        <v>30.513000000000002</v>
      </c>
      <c r="AY20" s="28">
        <f t="shared" ca="1" si="97"/>
        <v>40</v>
      </c>
      <c r="AZ20" s="10">
        <f t="shared" ca="1" si="98"/>
        <v>180</v>
      </c>
      <c r="BA20" s="10">
        <f t="shared" ca="1" si="99"/>
        <v>30</v>
      </c>
      <c r="BB20" s="10">
        <f t="shared" ca="1" si="100"/>
        <v>30</v>
      </c>
      <c r="BC20" s="10">
        <f t="shared" ca="1" si="101"/>
        <v>30</v>
      </c>
      <c r="BD20" s="10">
        <f t="shared" ca="1" si="102"/>
        <v>20</v>
      </c>
      <c r="BE20" s="10">
        <f t="shared" ca="1" si="103"/>
        <v>15</v>
      </c>
      <c r="BF20" s="10">
        <f t="shared" ca="1" si="104"/>
        <v>50</v>
      </c>
      <c r="BG20" s="10">
        <f t="shared" ca="1" si="105"/>
        <v>200</v>
      </c>
      <c r="BH20" s="10">
        <f t="shared" ca="1" si="106"/>
        <v>130</v>
      </c>
      <c r="BI20" s="10">
        <f t="shared" ca="1" si="107"/>
        <v>130</v>
      </c>
      <c r="BJ20" s="10">
        <f t="shared" ca="1" si="108"/>
        <v>20</v>
      </c>
      <c r="BK20" s="10">
        <f t="shared" ca="1" si="109"/>
        <v>20</v>
      </c>
      <c r="BL20" s="10">
        <f t="shared" ca="1" si="110"/>
        <v>15</v>
      </c>
      <c r="BM20" s="10">
        <f t="shared" ca="1" si="111"/>
        <v>15</v>
      </c>
      <c r="BN20" s="10">
        <f t="shared" ca="1" si="112"/>
        <v>12</v>
      </c>
      <c r="BO20" s="10">
        <f t="shared" ca="1" si="113"/>
        <v>10</v>
      </c>
      <c r="BP20" s="10">
        <f t="shared" ca="1" si="114"/>
        <v>12</v>
      </c>
      <c r="BQ20" s="10">
        <f t="shared" ca="1" si="115"/>
        <v>20</v>
      </c>
      <c r="BR20" s="10">
        <f t="shared" ca="1" si="116"/>
        <v>8</v>
      </c>
      <c r="BS20" s="27">
        <f t="shared" ca="1" si="117"/>
        <v>12</v>
      </c>
      <c r="BT20" s="10">
        <f t="shared" ca="1" si="118"/>
        <v>150</v>
      </c>
      <c r="BU20" s="10">
        <f t="shared" ca="1" si="119"/>
        <v>50</v>
      </c>
      <c r="BV20" s="10">
        <f t="shared" ca="1" si="120"/>
        <v>600</v>
      </c>
      <c r="BX20" s="211" t="s">
        <v>245</v>
      </c>
      <c r="BY20" s="11" t="s">
        <v>52</v>
      </c>
      <c r="BZ20" s="208">
        <v>93.686000000000007</v>
      </c>
      <c r="CA20" s="208">
        <v>93.945999999999998</v>
      </c>
    </row>
    <row r="21" spans="1:79" x14ac:dyDescent="0.15">
      <c r="A21" s="8" t="s">
        <v>117</v>
      </c>
      <c r="B21" s="24">
        <f t="shared" ca="1" si="0"/>
        <v>42864</v>
      </c>
      <c r="C21" s="10">
        <f t="shared" ca="1" si="50"/>
        <v>74.088999999999999</v>
      </c>
      <c r="D21" s="10">
        <f t="shared" ca="1" si="1"/>
        <v>69.372299999999996</v>
      </c>
      <c r="E21" s="10">
        <f t="shared" ca="1" si="51"/>
        <v>59.316000000000003</v>
      </c>
      <c r="F21" s="10">
        <f t="shared" ca="1" si="52"/>
        <v>55.216999999999999</v>
      </c>
      <c r="G21" s="10">
        <f t="shared" ca="1" si="53"/>
        <v>53.165999999999997</v>
      </c>
      <c r="H21" s="10">
        <f t="shared" ca="1" si="54"/>
        <v>51.550000000000004</v>
      </c>
      <c r="I21" s="10">
        <f t="shared" ca="1" si="55"/>
        <v>51.182000000000002</v>
      </c>
      <c r="J21" s="10">
        <f t="shared" ca="1" si="56"/>
        <v>64.601299999999995</v>
      </c>
      <c r="K21" s="10">
        <f t="shared" ca="1" si="57"/>
        <v>60.715699999999998</v>
      </c>
      <c r="L21" s="10">
        <f t="shared" ca="1" si="58"/>
        <v>57.721800000000002</v>
      </c>
      <c r="M21" s="10">
        <f t="shared" ca="1" si="59"/>
        <v>54.259300000000003</v>
      </c>
      <c r="N21" s="10">
        <f t="shared" ca="1" si="60"/>
        <v>52.757899999999992</v>
      </c>
      <c r="O21" s="10">
        <f t="shared" ca="1" si="61"/>
        <v>51.165199999999999</v>
      </c>
      <c r="P21" s="10">
        <f t="shared" ca="1" si="62"/>
        <v>50.486999999999995</v>
      </c>
      <c r="Q21" s="10">
        <f t="shared" ca="1" si="63"/>
        <v>50.455000000000005</v>
      </c>
      <c r="R21" s="10">
        <f t="shared" ca="1" si="64"/>
        <v>50.837999999999994</v>
      </c>
      <c r="S21" s="10">
        <f t="shared" ca="1" si="65"/>
        <v>66.896000000000001</v>
      </c>
      <c r="T21" s="10">
        <f t="shared" ca="1" si="66"/>
        <v>61.698999999999998</v>
      </c>
      <c r="U21" s="10">
        <f t="shared" ca="1" si="67"/>
        <v>52.870999999999995</v>
      </c>
      <c r="V21" s="10">
        <f t="shared" ca="1" si="68"/>
        <v>54.612999999999992</v>
      </c>
      <c r="W21" s="27">
        <f t="shared" ca="1" si="69"/>
        <v>52.588999999999999</v>
      </c>
      <c r="X21" s="27">
        <f t="shared" ca="1" si="70"/>
        <v>96.703999999999979</v>
      </c>
      <c r="Y21" s="27">
        <f t="shared" ca="1" si="71"/>
        <v>80.502999999999986</v>
      </c>
      <c r="Z21" s="27">
        <f t="shared" ca="1" si="72"/>
        <v>98.832000000000008</v>
      </c>
      <c r="AA21" s="28">
        <f t="shared" ca="1" si="73"/>
        <v>4.1050000000000004</v>
      </c>
      <c r="AB21" s="10">
        <f t="shared" ca="1" si="74"/>
        <v>8.8390000000000004</v>
      </c>
      <c r="AC21" s="10">
        <f t="shared" ca="1" si="75"/>
        <v>18.853999999999999</v>
      </c>
      <c r="AD21" s="10">
        <f t="shared" ca="1" si="76"/>
        <v>22.965</v>
      </c>
      <c r="AE21" s="10">
        <f t="shared" ca="1" si="77"/>
        <v>25.023</v>
      </c>
      <c r="AF21" s="10">
        <f t="shared" ca="1" si="78"/>
        <v>26.6</v>
      </c>
      <c r="AG21" s="10">
        <f t="shared" ca="1" si="79"/>
        <v>27.012</v>
      </c>
      <c r="AH21" s="10">
        <f t="shared" ca="1" si="80"/>
        <v>7.9820000000000002</v>
      </c>
      <c r="AI21" s="10">
        <f t="shared" ca="1" si="81"/>
        <v>11.875</v>
      </c>
      <c r="AJ21" s="10">
        <f t="shared" ca="1" si="82"/>
        <v>15.018000000000001</v>
      </c>
      <c r="AK21" s="10">
        <f t="shared" ca="1" si="83"/>
        <v>18.353000000000002</v>
      </c>
      <c r="AL21" s="10">
        <f t="shared" ca="1" si="84"/>
        <v>19.905000000000001</v>
      </c>
      <c r="AM21" s="10">
        <f t="shared" ca="1" si="85"/>
        <v>21.352</v>
      </c>
      <c r="AN21" s="10">
        <f t="shared" ca="1" si="86"/>
        <v>22.081</v>
      </c>
      <c r="AO21" s="10">
        <f t="shared" ca="1" si="87"/>
        <v>22.228000000000002</v>
      </c>
      <c r="AP21" s="10">
        <f t="shared" ca="1" si="88"/>
        <v>23.45</v>
      </c>
      <c r="AQ21" s="10">
        <f t="shared" ca="1" si="89"/>
        <v>33.597999999999999</v>
      </c>
      <c r="AR21" s="10">
        <f t="shared" ca="1" si="90"/>
        <v>24.812000000000001</v>
      </c>
      <c r="AS21" s="10">
        <f t="shared" ca="1" si="91"/>
        <v>41.075000000000003</v>
      </c>
      <c r="AT21" s="10">
        <f t="shared" ca="1" si="92"/>
        <v>39.338000000000001</v>
      </c>
      <c r="AU21" s="27">
        <f t="shared" ca="1" si="93"/>
        <v>41.341999999999999</v>
      </c>
      <c r="AV21" s="10">
        <f t="shared" ca="1" si="94"/>
        <v>32.213000000000001</v>
      </c>
      <c r="AW21" s="10">
        <f t="shared" ca="1" si="95"/>
        <v>48.588000000000001</v>
      </c>
      <c r="AX21" s="10">
        <f t="shared" ca="1" si="96"/>
        <v>30.568000000000001</v>
      </c>
      <c r="AY21" s="28">
        <f t="shared" ca="1" si="97"/>
        <v>50</v>
      </c>
      <c r="AZ21" s="10">
        <f t="shared" ca="1" si="98"/>
        <v>200</v>
      </c>
      <c r="BA21" s="10">
        <f t="shared" ca="1" si="99"/>
        <v>50</v>
      </c>
      <c r="BB21" s="10">
        <f t="shared" ca="1" si="100"/>
        <v>20</v>
      </c>
      <c r="BC21" s="10">
        <f t="shared" ca="1" si="101"/>
        <v>30</v>
      </c>
      <c r="BD21" s="10">
        <f t="shared" ca="1" si="102"/>
        <v>25</v>
      </c>
      <c r="BE21" s="10">
        <f t="shared" ca="1" si="103"/>
        <v>15</v>
      </c>
      <c r="BF21" s="10">
        <f t="shared" ca="1" si="104"/>
        <v>50</v>
      </c>
      <c r="BG21" s="10">
        <f t="shared" ca="1" si="105"/>
        <v>200</v>
      </c>
      <c r="BH21" s="10">
        <f t="shared" ca="1" si="106"/>
        <v>150</v>
      </c>
      <c r="BI21" s="10">
        <f t="shared" ca="1" si="107"/>
        <v>120</v>
      </c>
      <c r="BJ21" s="10">
        <f t="shared" ca="1" si="108"/>
        <v>15</v>
      </c>
      <c r="BK21" s="10">
        <f t="shared" ca="1" si="109"/>
        <v>20</v>
      </c>
      <c r="BL21" s="10">
        <f t="shared" ca="1" si="110"/>
        <v>20</v>
      </c>
      <c r="BM21" s="10">
        <f t="shared" ca="1" si="111"/>
        <v>20</v>
      </c>
      <c r="BN21" s="10">
        <f t="shared" ca="1" si="112"/>
        <v>20</v>
      </c>
      <c r="BO21" s="10">
        <f t="shared" ca="1" si="113"/>
        <v>12</v>
      </c>
      <c r="BP21" s="10">
        <f t="shared" ca="1" si="114"/>
        <v>15</v>
      </c>
      <c r="BQ21" s="10">
        <f t="shared" ca="1" si="115"/>
        <v>20</v>
      </c>
      <c r="BR21" s="10">
        <f t="shared" ca="1" si="116"/>
        <v>10</v>
      </c>
      <c r="BS21" s="27">
        <f t="shared" ca="1" si="117"/>
        <v>12</v>
      </c>
      <c r="BT21" s="10">
        <f t="shared" ca="1" si="118"/>
        <v>150</v>
      </c>
      <c r="BU21" s="10">
        <f t="shared" ca="1" si="119"/>
        <v>30</v>
      </c>
      <c r="BV21" s="10">
        <f t="shared" ca="1" si="120"/>
        <v>700</v>
      </c>
      <c r="BX21" s="212"/>
      <c r="BY21" s="11" t="s">
        <v>246</v>
      </c>
      <c r="BZ21" s="206">
        <v>93.686000000000007</v>
      </c>
      <c r="CA21" s="10">
        <v>93.930999999999997</v>
      </c>
    </row>
    <row r="22" spans="1:79" x14ac:dyDescent="0.15">
      <c r="A22" s="8" t="s">
        <v>119</v>
      </c>
      <c r="B22" s="24">
        <f t="shared" ca="1" si="0"/>
        <v>42871</v>
      </c>
      <c r="C22" s="10">
        <f t="shared" ca="1" si="50"/>
        <v>74.426000000000002</v>
      </c>
      <c r="D22" s="10">
        <f t="shared" ca="1" si="1"/>
        <v>69.281299999999987</v>
      </c>
      <c r="E22" s="10">
        <f t="shared" ca="1" si="51"/>
        <v>59.287999999999997</v>
      </c>
      <c r="F22" s="10">
        <f t="shared" ca="1" si="52"/>
        <v>55.180000000000007</v>
      </c>
      <c r="G22" s="10">
        <f t="shared" ca="1" si="53"/>
        <v>53.22399999999999</v>
      </c>
      <c r="H22" s="10">
        <f t="shared" ca="1" si="54"/>
        <v>51.75800000000001</v>
      </c>
      <c r="I22" s="10">
        <f t="shared" ca="1" si="55"/>
        <v>51.298000000000002</v>
      </c>
      <c r="J22" s="10">
        <f t="shared" ca="1" si="56"/>
        <v>65.046299999999988</v>
      </c>
      <c r="K22" s="10">
        <f t="shared" ca="1" si="57"/>
        <v>60.561700000000002</v>
      </c>
      <c r="L22" s="10">
        <f t="shared" ca="1" si="58"/>
        <v>57.637799999999999</v>
      </c>
      <c r="M22" s="10">
        <f t="shared" ca="1" si="59"/>
        <v>54.281300000000002</v>
      </c>
      <c r="N22" s="10">
        <f t="shared" ca="1" si="60"/>
        <v>52.868899999999996</v>
      </c>
      <c r="O22" s="10">
        <f t="shared" ca="1" si="61"/>
        <v>51.147199999999998</v>
      </c>
      <c r="P22" s="10">
        <f t="shared" ca="1" si="62"/>
        <v>50.706000000000003</v>
      </c>
      <c r="Q22" s="10">
        <f t="shared" ca="1" si="63"/>
        <v>50.579000000000008</v>
      </c>
      <c r="R22" s="10">
        <f t="shared" ca="1" si="64"/>
        <v>50.878</v>
      </c>
      <c r="S22" s="10">
        <f t="shared" ca="1" si="65"/>
        <v>67.058999999999997</v>
      </c>
      <c r="T22" s="10">
        <f t="shared" ca="1" si="66"/>
        <v>61.776999999999994</v>
      </c>
      <c r="U22" s="10">
        <f t="shared" ca="1" si="67"/>
        <v>52.485999999999997</v>
      </c>
      <c r="V22" s="10">
        <f t="shared" ca="1" si="68"/>
        <v>54.464999999999996</v>
      </c>
      <c r="W22" s="27">
        <f t="shared" ca="1" si="69"/>
        <v>52.588999999999999</v>
      </c>
      <c r="X22" s="27">
        <f t="shared" ca="1" si="70"/>
        <v>96.689999999999969</v>
      </c>
      <c r="Y22" s="27">
        <f t="shared" ca="1" si="71"/>
        <v>80.812999999999988</v>
      </c>
      <c r="Z22" s="27">
        <f t="shared" ca="1" si="72"/>
        <v>99.003000000000014</v>
      </c>
      <c r="AA22" s="28">
        <f t="shared" ca="1" si="73"/>
        <v>3.7679999999999998</v>
      </c>
      <c r="AB22" s="10">
        <f t="shared" ca="1" si="74"/>
        <v>8.93</v>
      </c>
      <c r="AC22" s="10">
        <f t="shared" ca="1" si="75"/>
        <v>18.882000000000001</v>
      </c>
      <c r="AD22" s="10">
        <f t="shared" ca="1" si="76"/>
        <v>23.001999999999999</v>
      </c>
      <c r="AE22" s="10">
        <f t="shared" ca="1" si="77"/>
        <v>24.965</v>
      </c>
      <c r="AF22" s="10">
        <f t="shared" ca="1" si="78"/>
        <v>26.391999999999999</v>
      </c>
      <c r="AG22" s="10">
        <f t="shared" ca="1" si="79"/>
        <v>26.896000000000001</v>
      </c>
      <c r="AH22" s="10">
        <f t="shared" ca="1" si="80"/>
        <v>7.5369999999999999</v>
      </c>
      <c r="AI22" s="10">
        <f t="shared" ca="1" si="81"/>
        <v>12.029</v>
      </c>
      <c r="AJ22" s="10">
        <f t="shared" ca="1" si="82"/>
        <v>15.102</v>
      </c>
      <c r="AK22" s="10">
        <f t="shared" ca="1" si="83"/>
        <v>18.331</v>
      </c>
      <c r="AL22" s="10">
        <f t="shared" ca="1" si="84"/>
        <v>19.794</v>
      </c>
      <c r="AM22" s="10">
        <f t="shared" ca="1" si="85"/>
        <v>21.37</v>
      </c>
      <c r="AN22" s="10">
        <f t="shared" ca="1" si="86"/>
        <v>21.861999999999998</v>
      </c>
      <c r="AO22" s="10">
        <f t="shared" ca="1" si="87"/>
        <v>22.103999999999999</v>
      </c>
      <c r="AP22" s="10">
        <f t="shared" ca="1" si="88"/>
        <v>23.41</v>
      </c>
      <c r="AQ22" s="10">
        <f t="shared" ca="1" si="89"/>
        <v>33.435000000000002</v>
      </c>
      <c r="AR22" s="10">
        <f t="shared" ca="1" si="90"/>
        <v>24.734000000000002</v>
      </c>
      <c r="AS22" s="10">
        <f t="shared" ca="1" si="91"/>
        <v>41.46</v>
      </c>
      <c r="AT22" s="10">
        <f t="shared" ca="1" si="92"/>
        <v>39.485999999999997</v>
      </c>
      <c r="AU22" s="27">
        <f t="shared" ca="1" si="93"/>
        <v>41.341999999999999</v>
      </c>
      <c r="AV22" s="10">
        <f t="shared" ca="1" si="94"/>
        <v>32.226999999999997</v>
      </c>
      <c r="AW22" s="10">
        <f t="shared" ca="1" si="95"/>
        <v>48.277999999999999</v>
      </c>
      <c r="AX22" s="10">
        <f t="shared" ca="1" si="96"/>
        <v>30.396999999999998</v>
      </c>
      <c r="AY22" s="28">
        <f t="shared" ca="1" si="97"/>
        <v>30</v>
      </c>
      <c r="AZ22" s="10">
        <f t="shared" ca="1" si="98"/>
        <v>200</v>
      </c>
      <c r="BA22" s="10">
        <f t="shared" ca="1" si="99"/>
        <v>40</v>
      </c>
      <c r="BB22" s="10">
        <f t="shared" ca="1" si="100"/>
        <v>20</v>
      </c>
      <c r="BC22" s="10">
        <f t="shared" ca="1" si="101"/>
        <v>30</v>
      </c>
      <c r="BD22" s="10">
        <f t="shared" ca="1" si="102"/>
        <v>20</v>
      </c>
      <c r="BE22" s="10">
        <f t="shared" ca="1" si="103"/>
        <v>15</v>
      </c>
      <c r="BF22" s="10">
        <f t="shared" ca="1" si="104"/>
        <v>50</v>
      </c>
      <c r="BG22" s="10">
        <f t="shared" ca="1" si="105"/>
        <v>200</v>
      </c>
      <c r="BH22" s="10">
        <f t="shared" ca="1" si="106"/>
        <v>140</v>
      </c>
      <c r="BI22" s="10">
        <f t="shared" ca="1" si="107"/>
        <v>100</v>
      </c>
      <c r="BJ22" s="10">
        <f t="shared" ca="1" si="108"/>
        <v>20</v>
      </c>
      <c r="BK22" s="10">
        <f t="shared" ca="1" si="109"/>
        <v>20</v>
      </c>
      <c r="BL22" s="10">
        <f t="shared" ca="1" si="110"/>
        <v>15</v>
      </c>
      <c r="BM22" s="10">
        <f t="shared" ca="1" si="111"/>
        <v>20</v>
      </c>
      <c r="BN22" s="10">
        <f t="shared" ca="1" si="112"/>
        <v>15</v>
      </c>
      <c r="BO22" s="10">
        <f t="shared" ca="1" si="113"/>
        <v>10</v>
      </c>
      <c r="BP22" s="10">
        <f t="shared" ca="1" si="114"/>
        <v>15</v>
      </c>
      <c r="BQ22" s="10">
        <f t="shared" ca="1" si="115"/>
        <v>20</v>
      </c>
      <c r="BR22" s="10">
        <f t="shared" ca="1" si="116"/>
        <v>10</v>
      </c>
      <c r="BS22" s="27">
        <f t="shared" ca="1" si="117"/>
        <v>12</v>
      </c>
      <c r="BT22" s="10">
        <f t="shared" ca="1" si="118"/>
        <v>150</v>
      </c>
      <c r="BU22" s="10">
        <f t="shared" ca="1" si="119"/>
        <v>30</v>
      </c>
      <c r="BV22" s="10">
        <f t="shared" ca="1" si="120"/>
        <v>600</v>
      </c>
      <c r="BX22" s="212"/>
      <c r="BY22" s="11" t="s">
        <v>247</v>
      </c>
      <c r="BZ22" s="206">
        <v>93.686000000000007</v>
      </c>
      <c r="CA22" s="10">
        <v>93.950999999999993</v>
      </c>
    </row>
    <row r="23" spans="1:79" x14ac:dyDescent="0.15">
      <c r="A23" s="8" t="s">
        <v>120</v>
      </c>
      <c r="B23" s="24">
        <f t="shared" ca="1" si="0"/>
        <v>42878</v>
      </c>
      <c r="C23" s="10">
        <f t="shared" ca="1" si="50"/>
        <v>74.204000000000008</v>
      </c>
      <c r="D23" s="10">
        <f t="shared" ca="1" si="1"/>
        <v>69.256299999999996</v>
      </c>
      <c r="E23" s="10">
        <f t="shared" ca="1" si="51"/>
        <v>59.143000000000001</v>
      </c>
      <c r="F23" s="10">
        <f t="shared" ca="1" si="52"/>
        <v>55.152000000000001</v>
      </c>
      <c r="G23" s="10">
        <f t="shared" ca="1" si="53"/>
        <v>53.034999999999997</v>
      </c>
      <c r="H23" s="10">
        <f t="shared" ca="1" si="54"/>
        <v>51.543000000000006</v>
      </c>
      <c r="I23" s="10">
        <f t="shared" ca="1" si="55"/>
        <v>51.168000000000006</v>
      </c>
      <c r="J23" s="10">
        <f t="shared" ca="1" si="56"/>
        <v>65.067299999999989</v>
      </c>
      <c r="K23" s="10">
        <f t="shared" ca="1" si="57"/>
        <v>60.398699999999998</v>
      </c>
      <c r="L23" s="10">
        <f t="shared" ca="1" si="58"/>
        <v>57.766800000000003</v>
      </c>
      <c r="M23" s="10">
        <f t="shared" ca="1" si="59"/>
        <v>54.518300000000004</v>
      </c>
      <c r="N23" s="10">
        <f t="shared" ca="1" si="60"/>
        <v>52.661899999999989</v>
      </c>
      <c r="O23" s="10">
        <f t="shared" ca="1" si="61"/>
        <v>51.222200000000001</v>
      </c>
      <c r="P23" s="10">
        <f t="shared" ca="1" si="62"/>
        <v>50.470999999999997</v>
      </c>
      <c r="Q23" s="10">
        <f t="shared" ca="1" si="63"/>
        <v>50.470000000000006</v>
      </c>
      <c r="R23" s="10">
        <f t="shared" ca="1" si="64"/>
        <v>50.812999999999995</v>
      </c>
      <c r="S23" s="10">
        <f t="shared" ca="1" si="65"/>
        <v>67.031000000000006</v>
      </c>
      <c r="T23" s="10">
        <f t="shared" ca="1" si="66"/>
        <v>61.708999999999996</v>
      </c>
      <c r="U23" s="10">
        <f t="shared" ca="1" si="67"/>
        <v>69.144000000000005</v>
      </c>
      <c r="V23" s="10">
        <f t="shared" ca="1" si="68"/>
        <v>54.612999999999992</v>
      </c>
      <c r="W23" s="27">
        <f t="shared" ca="1" si="69"/>
        <v>52.672999999999995</v>
      </c>
      <c r="X23" s="27">
        <f t="shared" ca="1" si="70"/>
        <v>96.348999999999975</v>
      </c>
      <c r="Y23" s="27">
        <f t="shared" ca="1" si="71"/>
        <v>80.676999999999978</v>
      </c>
      <c r="Z23" s="27">
        <f t="shared" ca="1" si="72"/>
        <v>98.823000000000008</v>
      </c>
      <c r="AA23" s="28">
        <f t="shared" ca="1" si="73"/>
        <v>3.99</v>
      </c>
      <c r="AB23" s="10">
        <f t="shared" ca="1" si="74"/>
        <v>8.9550000000000001</v>
      </c>
      <c r="AC23" s="10">
        <f t="shared" ca="1" si="75"/>
        <v>19.027000000000001</v>
      </c>
      <c r="AD23" s="10">
        <f t="shared" ca="1" si="76"/>
        <v>23.03</v>
      </c>
      <c r="AE23" s="10">
        <f t="shared" ca="1" si="77"/>
        <v>25.154</v>
      </c>
      <c r="AF23" s="10">
        <f t="shared" ca="1" si="78"/>
        <v>26.606999999999999</v>
      </c>
      <c r="AG23" s="10">
        <f t="shared" ca="1" si="79"/>
        <v>27.026</v>
      </c>
      <c r="AH23" s="10">
        <f t="shared" ca="1" si="80"/>
        <v>7.516</v>
      </c>
      <c r="AI23" s="10">
        <f t="shared" ca="1" si="81"/>
        <v>12.192</v>
      </c>
      <c r="AJ23" s="10">
        <f t="shared" ca="1" si="82"/>
        <v>14.973000000000001</v>
      </c>
      <c r="AK23" s="10">
        <f t="shared" ca="1" si="83"/>
        <v>18.094000000000001</v>
      </c>
      <c r="AL23" s="10">
        <f t="shared" ca="1" si="84"/>
        <v>20.001000000000001</v>
      </c>
      <c r="AM23" s="10">
        <f t="shared" ca="1" si="85"/>
        <v>21.295000000000002</v>
      </c>
      <c r="AN23" s="10">
        <f t="shared" ca="1" si="86"/>
        <v>22.097000000000001</v>
      </c>
      <c r="AO23" s="10">
        <f t="shared" ca="1" si="87"/>
        <v>22.213000000000001</v>
      </c>
      <c r="AP23" s="10">
        <f t="shared" ca="1" si="88"/>
        <v>23.475000000000001</v>
      </c>
      <c r="AQ23" s="10">
        <f t="shared" ca="1" si="89"/>
        <v>33.463000000000001</v>
      </c>
      <c r="AR23" s="10">
        <f t="shared" ca="1" si="90"/>
        <v>24.802</v>
      </c>
      <c r="AS23" s="10">
        <f t="shared" ca="1" si="91"/>
        <v>24.802</v>
      </c>
      <c r="AT23" s="10">
        <f t="shared" ca="1" si="92"/>
        <v>39.338000000000001</v>
      </c>
      <c r="AU23" s="27">
        <f t="shared" ca="1" si="93"/>
        <v>41.258000000000003</v>
      </c>
      <c r="AV23" s="10">
        <f t="shared" ca="1" si="94"/>
        <v>32.567999999999998</v>
      </c>
      <c r="AW23" s="10">
        <f t="shared" ca="1" si="95"/>
        <v>48.414000000000001</v>
      </c>
      <c r="AX23" s="10">
        <f t="shared" ca="1" si="96"/>
        <v>30.577000000000002</v>
      </c>
      <c r="AY23" s="28">
        <f t="shared" ca="1" si="97"/>
        <v>40</v>
      </c>
      <c r="AZ23" s="10">
        <f t="shared" ca="1" si="98"/>
        <v>180</v>
      </c>
      <c r="BA23" s="10">
        <f t="shared" ca="1" si="99"/>
        <v>40</v>
      </c>
      <c r="BB23" s="10">
        <f t="shared" ca="1" si="100"/>
        <v>30</v>
      </c>
      <c r="BC23" s="10">
        <f t="shared" ca="1" si="101"/>
        <v>30</v>
      </c>
      <c r="BD23" s="10">
        <f t="shared" ca="1" si="102"/>
        <v>20</v>
      </c>
      <c r="BE23" s="10">
        <f t="shared" ca="1" si="103"/>
        <v>15</v>
      </c>
      <c r="BF23" s="10">
        <f t="shared" ca="1" si="104"/>
        <v>50</v>
      </c>
      <c r="BG23" s="10">
        <f t="shared" ca="1" si="105"/>
        <v>200</v>
      </c>
      <c r="BH23" s="10">
        <f t="shared" ca="1" si="106"/>
        <v>130</v>
      </c>
      <c r="BI23" s="10">
        <f t="shared" ca="1" si="107"/>
        <v>150</v>
      </c>
      <c r="BJ23" s="10">
        <f t="shared" ca="1" si="108"/>
        <v>15</v>
      </c>
      <c r="BK23" s="10">
        <f t="shared" ca="1" si="109"/>
        <v>15</v>
      </c>
      <c r="BL23" s="10">
        <f t="shared" ca="1" si="110"/>
        <v>15</v>
      </c>
      <c r="BM23" s="10">
        <f t="shared" ca="1" si="111"/>
        <v>20</v>
      </c>
      <c r="BN23" s="10">
        <f t="shared" ca="1" si="112"/>
        <v>15</v>
      </c>
      <c r="BO23" s="10">
        <f t="shared" ca="1" si="113"/>
        <v>10</v>
      </c>
      <c r="BP23" s="10">
        <f t="shared" ca="1" si="114"/>
        <v>15</v>
      </c>
      <c r="BQ23" s="10">
        <f t="shared" ca="1" si="115"/>
        <v>25</v>
      </c>
      <c r="BR23" s="10">
        <f t="shared" ca="1" si="116"/>
        <v>10</v>
      </c>
      <c r="BS23" s="27">
        <f t="shared" ca="1" si="117"/>
        <v>12</v>
      </c>
      <c r="BT23" s="10">
        <f t="shared" ca="1" si="118"/>
        <v>130</v>
      </c>
      <c r="BU23" s="10">
        <f t="shared" ca="1" si="119"/>
        <v>40</v>
      </c>
      <c r="BV23" s="10">
        <f t="shared" ca="1" si="120"/>
        <v>700</v>
      </c>
      <c r="BX23" s="212"/>
      <c r="BY23" s="11" t="s">
        <v>248</v>
      </c>
      <c r="BZ23" s="206">
        <v>93.686000000000007</v>
      </c>
      <c r="CA23" s="10">
        <v>93.947999999999993</v>
      </c>
    </row>
    <row r="24" spans="1:79" x14ac:dyDescent="0.15">
      <c r="A24" s="8" t="s">
        <v>123</v>
      </c>
      <c r="B24" s="24">
        <f t="shared" ca="1" si="0"/>
        <v>42885</v>
      </c>
      <c r="C24" s="10">
        <f t="shared" ca="1" si="50"/>
        <v>74.138000000000005</v>
      </c>
      <c r="D24" s="10">
        <f t="shared" ca="1" si="1"/>
        <v>68.924299999999988</v>
      </c>
      <c r="E24" s="10">
        <f t="shared" ca="1" si="51"/>
        <v>58.912000000000006</v>
      </c>
      <c r="F24" s="10">
        <f t="shared" ca="1" si="52"/>
        <v>55.001000000000005</v>
      </c>
      <c r="G24" s="10">
        <f t="shared" ca="1" si="53"/>
        <v>53.065999999999988</v>
      </c>
      <c r="H24" s="10">
        <f t="shared" ca="1" si="54"/>
        <v>51.497000000000007</v>
      </c>
      <c r="I24" s="10">
        <f t="shared" ca="1" si="55"/>
        <v>51.163000000000004</v>
      </c>
      <c r="J24" s="10">
        <f t="shared" ca="1" si="56"/>
        <v>64.47829999999999</v>
      </c>
      <c r="K24" s="10">
        <f t="shared" ca="1" si="57"/>
        <v>59.1327</v>
      </c>
      <c r="L24" s="10">
        <f t="shared" ca="1" si="58"/>
        <v>57.363800000000005</v>
      </c>
      <c r="M24" s="10">
        <f t="shared" ca="1" si="59"/>
        <v>54.070300000000003</v>
      </c>
      <c r="N24" s="10">
        <f t="shared" ca="1" si="60"/>
        <v>52.660899999999998</v>
      </c>
      <c r="O24" s="10">
        <f t="shared" ca="1" si="61"/>
        <v>51.123200000000004</v>
      </c>
      <c r="P24" s="10">
        <f t="shared" ca="1" si="62"/>
        <v>50.458999999999996</v>
      </c>
      <c r="Q24" s="10">
        <f t="shared" ca="1" si="63"/>
        <v>50.430000000000007</v>
      </c>
      <c r="R24" s="10">
        <f t="shared" ca="1" si="64"/>
        <v>50.819999999999993</v>
      </c>
      <c r="S24" s="10">
        <f t="shared" ca="1" si="65"/>
        <v>67.049000000000007</v>
      </c>
      <c r="T24" s="10">
        <f t="shared" ca="1" si="66"/>
        <v>61.678999999999995</v>
      </c>
      <c r="U24" s="10">
        <f t="shared" ca="1" si="67"/>
        <v>52.296999999999997</v>
      </c>
      <c r="V24" s="10">
        <f t="shared" ca="1" si="68"/>
        <v>54.509999999999991</v>
      </c>
      <c r="W24" s="27">
        <f t="shared" ca="1" si="69"/>
        <v>52.558999999999997</v>
      </c>
      <c r="X24" s="27">
        <f t="shared" ca="1" si="70"/>
        <v>96.600999999999971</v>
      </c>
      <c r="Y24" s="27">
        <f t="shared" ca="1" si="71"/>
        <v>80.46299999999998</v>
      </c>
      <c r="Z24" s="27">
        <f t="shared" ca="1" si="72"/>
        <v>98.774000000000001</v>
      </c>
      <c r="AA24" s="28">
        <f t="shared" ca="1" si="73"/>
        <v>4.056</v>
      </c>
      <c r="AB24" s="10">
        <f t="shared" ca="1" si="74"/>
        <v>9.2870000000000008</v>
      </c>
      <c r="AC24" s="10">
        <f t="shared" ca="1" si="75"/>
        <v>19.257999999999999</v>
      </c>
      <c r="AD24" s="10">
        <f t="shared" ca="1" si="76"/>
        <v>23.181000000000001</v>
      </c>
      <c r="AE24" s="10">
        <f t="shared" ca="1" si="77"/>
        <v>25.123000000000001</v>
      </c>
      <c r="AF24" s="10">
        <f t="shared" ca="1" si="78"/>
        <v>26.652999999999999</v>
      </c>
      <c r="AG24" s="10">
        <f t="shared" ca="1" si="79"/>
        <v>27.030999999999999</v>
      </c>
      <c r="AH24" s="10">
        <f t="shared" ca="1" si="80"/>
        <v>8.1050000000000004</v>
      </c>
      <c r="AI24" s="10">
        <f t="shared" ca="1" si="81"/>
        <v>13.458</v>
      </c>
      <c r="AJ24" s="10">
        <f t="shared" ca="1" si="82"/>
        <v>15.375999999999999</v>
      </c>
      <c r="AK24" s="10">
        <f t="shared" ca="1" si="83"/>
        <v>18.542000000000002</v>
      </c>
      <c r="AL24" s="10">
        <f t="shared" ca="1" si="84"/>
        <v>20.001999999999999</v>
      </c>
      <c r="AM24" s="10">
        <f t="shared" ca="1" si="85"/>
        <v>21.393999999999998</v>
      </c>
      <c r="AN24" s="10">
        <f t="shared" ca="1" si="86"/>
        <v>22.109000000000002</v>
      </c>
      <c r="AO24" s="10">
        <f t="shared" ca="1" si="87"/>
        <v>22.253</v>
      </c>
      <c r="AP24" s="10">
        <f t="shared" ca="1" si="88"/>
        <v>23.468</v>
      </c>
      <c r="AQ24" s="10">
        <f t="shared" ca="1" si="89"/>
        <v>33.445</v>
      </c>
      <c r="AR24" s="10">
        <f t="shared" ca="1" si="90"/>
        <v>24.832000000000001</v>
      </c>
      <c r="AS24" s="10">
        <f t="shared" ca="1" si="91"/>
        <v>41.649000000000001</v>
      </c>
      <c r="AT24" s="10">
        <f t="shared" ca="1" si="92"/>
        <v>39.441000000000003</v>
      </c>
      <c r="AU24" s="27">
        <f t="shared" ca="1" si="93"/>
        <v>41.372</v>
      </c>
      <c r="AV24" s="10">
        <f t="shared" ca="1" si="94"/>
        <v>32.316000000000003</v>
      </c>
      <c r="AW24" s="10">
        <f t="shared" ca="1" si="95"/>
        <v>48.628</v>
      </c>
      <c r="AX24" s="10">
        <f t="shared" ca="1" si="96"/>
        <v>30.626000000000001</v>
      </c>
      <c r="AY24" s="28">
        <f t="shared" ca="1" si="97"/>
        <v>30</v>
      </c>
      <c r="AZ24" s="10">
        <f t="shared" ca="1" si="98"/>
        <v>200</v>
      </c>
      <c r="BA24" s="10">
        <f t="shared" ca="1" si="99"/>
        <v>40</v>
      </c>
      <c r="BB24" s="10">
        <f t="shared" ca="1" si="100"/>
        <v>30</v>
      </c>
      <c r="BC24" s="10">
        <f t="shared" ca="1" si="101"/>
        <v>30</v>
      </c>
      <c r="BD24" s="10">
        <f t="shared" ca="1" si="102"/>
        <v>30</v>
      </c>
      <c r="BE24" s="10">
        <f t="shared" ca="1" si="103"/>
        <v>20</v>
      </c>
      <c r="BF24" s="10">
        <f t="shared" ca="1" si="104"/>
        <v>60</v>
      </c>
      <c r="BG24" s="10">
        <f t="shared" ca="1" si="105"/>
        <v>300</v>
      </c>
      <c r="BH24" s="10">
        <f t="shared" ca="1" si="106"/>
        <v>150</v>
      </c>
      <c r="BI24" s="10">
        <f t="shared" ca="1" si="107"/>
        <v>130</v>
      </c>
      <c r="BJ24" s="10">
        <f t="shared" ca="1" si="108"/>
        <v>20</v>
      </c>
      <c r="BK24" s="10">
        <f t="shared" ca="1" si="109"/>
        <v>20</v>
      </c>
      <c r="BL24" s="10">
        <f t="shared" ca="1" si="110"/>
        <v>20</v>
      </c>
      <c r="BM24" s="10">
        <f t="shared" ca="1" si="111"/>
        <v>20</v>
      </c>
      <c r="BN24" s="10">
        <f t="shared" ca="1" si="112"/>
        <v>15</v>
      </c>
      <c r="BO24" s="10">
        <f t="shared" ca="1" si="113"/>
        <v>10</v>
      </c>
      <c r="BP24" s="10">
        <f t="shared" ca="1" si="114"/>
        <v>12</v>
      </c>
      <c r="BQ24" s="10">
        <f t="shared" ca="1" si="115"/>
        <v>30</v>
      </c>
      <c r="BR24" s="10">
        <f t="shared" ca="1" si="116"/>
        <v>12</v>
      </c>
      <c r="BS24" s="27">
        <f t="shared" ca="1" si="117"/>
        <v>15</v>
      </c>
      <c r="BT24" s="10">
        <f t="shared" ca="1" si="118"/>
        <v>140</v>
      </c>
      <c r="BU24" s="10">
        <f t="shared" ca="1" si="119"/>
        <v>40</v>
      </c>
      <c r="BV24" s="10">
        <f t="shared" ca="1" si="120"/>
        <v>700</v>
      </c>
      <c r="BX24" s="211" t="s">
        <v>249</v>
      </c>
      <c r="BY24" s="11" t="s">
        <v>61</v>
      </c>
      <c r="BZ24" s="208">
        <v>128.47499999999999</v>
      </c>
      <c r="CA24" s="209">
        <v>128.91699999999997</v>
      </c>
    </row>
    <row r="25" spans="1:79" x14ac:dyDescent="0.15">
      <c r="A25" s="8" t="s">
        <v>125</v>
      </c>
      <c r="B25" s="24">
        <f t="shared" ca="1" si="0"/>
        <v>42892</v>
      </c>
      <c r="C25" s="10">
        <f t="shared" ca="1" si="50"/>
        <v>73.972000000000008</v>
      </c>
      <c r="D25" s="10">
        <f t="shared" ca="1" si="1"/>
        <v>68.699299999999994</v>
      </c>
      <c r="E25" s="10">
        <f t="shared" ca="1" si="51"/>
        <v>58.793000000000006</v>
      </c>
      <c r="F25" s="10">
        <f t="shared" ca="1" si="52"/>
        <v>54.916000000000004</v>
      </c>
      <c r="G25" s="10">
        <f t="shared" ca="1" si="53"/>
        <v>52.97699999999999</v>
      </c>
      <c r="H25" s="10">
        <f t="shared" ca="1" si="54"/>
        <v>51.437000000000005</v>
      </c>
      <c r="I25" s="10">
        <f t="shared" ca="1" si="55"/>
        <v>51.096000000000004</v>
      </c>
      <c r="J25" s="10">
        <f t="shared" ca="1" si="56"/>
        <v>64.442299999999989</v>
      </c>
      <c r="K25" s="10">
        <f t="shared" ca="1" si="57"/>
        <v>59.015699999999995</v>
      </c>
      <c r="L25" s="10">
        <f t="shared" ca="1" si="58"/>
        <v>57.273800000000001</v>
      </c>
      <c r="M25" s="10">
        <f t="shared" ca="1" si="59"/>
        <v>54.00030000000001</v>
      </c>
      <c r="N25" s="10">
        <f t="shared" ca="1" si="60"/>
        <v>52.579899999999995</v>
      </c>
      <c r="O25" s="10">
        <f t="shared" ca="1" si="61"/>
        <v>51.054200000000002</v>
      </c>
      <c r="P25" s="10">
        <f t="shared" ca="1" si="62"/>
        <v>50.39</v>
      </c>
      <c r="Q25" s="10">
        <f t="shared" ca="1" si="63"/>
        <v>50.360000000000007</v>
      </c>
      <c r="R25" s="10">
        <f t="shared" ca="1" si="64"/>
        <v>50.744</v>
      </c>
      <c r="S25" s="10">
        <f t="shared" ca="1" si="65"/>
        <v>67.066000000000003</v>
      </c>
      <c r="T25" s="10">
        <f t="shared" ca="1" si="66"/>
        <v>61.654999999999994</v>
      </c>
      <c r="U25" s="10">
        <f t="shared" ca="1" si="67"/>
        <v>52.166999999999994</v>
      </c>
      <c r="V25" s="10">
        <f t="shared" ca="1" si="68"/>
        <v>54.373999999999995</v>
      </c>
      <c r="W25" s="27">
        <f t="shared" ca="1" si="69"/>
        <v>52.474999999999994</v>
      </c>
      <c r="X25" s="27">
        <f t="shared" ca="1" si="70"/>
        <v>96.46999999999997</v>
      </c>
      <c r="Y25" s="27">
        <f t="shared" ca="1" si="71"/>
        <v>80.418999999999983</v>
      </c>
      <c r="Z25" s="27">
        <f t="shared" ca="1" si="72"/>
        <v>98.594000000000008</v>
      </c>
      <c r="AA25" s="28">
        <f t="shared" ca="1" si="73"/>
        <v>4.2220000000000004</v>
      </c>
      <c r="AB25" s="10">
        <f t="shared" ca="1" si="74"/>
        <v>9.5120000000000005</v>
      </c>
      <c r="AC25" s="10">
        <f t="shared" ca="1" si="75"/>
        <v>19.376999999999999</v>
      </c>
      <c r="AD25" s="10">
        <f t="shared" ca="1" si="76"/>
        <v>23.265999999999998</v>
      </c>
      <c r="AE25" s="10">
        <f t="shared" ca="1" si="77"/>
        <v>25.212</v>
      </c>
      <c r="AF25" s="10">
        <f t="shared" ca="1" si="78"/>
        <v>26.713000000000001</v>
      </c>
      <c r="AG25" s="10">
        <f t="shared" ca="1" si="79"/>
        <v>27.097999999999999</v>
      </c>
      <c r="AH25" s="10">
        <f t="shared" ca="1" si="80"/>
        <v>8.141</v>
      </c>
      <c r="AI25" s="10">
        <f t="shared" ca="1" si="81"/>
        <v>13.574999999999999</v>
      </c>
      <c r="AJ25" s="10">
        <f t="shared" ca="1" si="82"/>
        <v>15.465999999999999</v>
      </c>
      <c r="AK25" s="10">
        <f t="shared" ca="1" si="83"/>
        <v>18.611999999999998</v>
      </c>
      <c r="AL25" s="10">
        <f t="shared" ca="1" si="84"/>
        <v>20.082999999999998</v>
      </c>
      <c r="AM25" s="10">
        <f t="shared" ca="1" si="85"/>
        <v>21.463000000000001</v>
      </c>
      <c r="AN25" s="10">
        <f t="shared" ca="1" si="86"/>
        <v>22.178000000000001</v>
      </c>
      <c r="AO25" s="10">
        <f t="shared" ca="1" si="87"/>
        <v>22.323</v>
      </c>
      <c r="AP25" s="10">
        <f t="shared" ca="1" si="88"/>
        <v>23.544</v>
      </c>
      <c r="AQ25" s="10">
        <f t="shared" ca="1" si="89"/>
        <v>33.427999999999997</v>
      </c>
      <c r="AR25" s="10">
        <f t="shared" ca="1" si="90"/>
        <v>24.856000000000002</v>
      </c>
      <c r="AS25" s="10">
        <f t="shared" ca="1" si="91"/>
        <v>41.779000000000003</v>
      </c>
      <c r="AT25" s="10">
        <f t="shared" ca="1" si="92"/>
        <v>39.576999999999998</v>
      </c>
      <c r="AU25" s="27">
        <f t="shared" ca="1" si="93"/>
        <v>41.456000000000003</v>
      </c>
      <c r="AV25" s="10">
        <f t="shared" ca="1" si="94"/>
        <v>32.447000000000003</v>
      </c>
      <c r="AW25" s="10">
        <f t="shared" ca="1" si="95"/>
        <v>48.671999999999997</v>
      </c>
      <c r="AX25" s="10">
        <f t="shared" ca="1" si="96"/>
        <v>30.806000000000001</v>
      </c>
      <c r="AY25" s="28">
        <f t="shared" ca="1" si="97"/>
        <v>50</v>
      </c>
      <c r="AZ25" s="10">
        <f t="shared" ca="1" si="98"/>
        <v>180</v>
      </c>
      <c r="BA25" s="10">
        <f t="shared" ca="1" si="99"/>
        <v>40</v>
      </c>
      <c r="BB25" s="10">
        <f t="shared" ca="1" si="100"/>
        <v>20</v>
      </c>
      <c r="BC25" s="10">
        <f t="shared" ca="1" si="101"/>
        <v>30</v>
      </c>
      <c r="BD25" s="10">
        <f t="shared" ca="1" si="102"/>
        <v>20</v>
      </c>
      <c r="BE25" s="10">
        <f t="shared" ca="1" si="103"/>
        <v>10</v>
      </c>
      <c r="BF25" s="10">
        <f t="shared" ca="1" si="104"/>
        <v>50</v>
      </c>
      <c r="BG25" s="10">
        <f t="shared" ca="1" si="105"/>
        <v>350</v>
      </c>
      <c r="BH25" s="10">
        <f t="shared" ca="1" si="106"/>
        <v>500</v>
      </c>
      <c r="BI25" s="10">
        <f t="shared" ca="1" si="107"/>
        <v>120</v>
      </c>
      <c r="BJ25" s="10">
        <f t="shared" ca="1" si="108"/>
        <v>12</v>
      </c>
      <c r="BK25" s="10">
        <f t="shared" ca="1" si="109"/>
        <v>20</v>
      </c>
      <c r="BL25" s="10">
        <f t="shared" ca="1" si="110"/>
        <v>15</v>
      </c>
      <c r="BM25" s="10">
        <f t="shared" ca="1" si="111"/>
        <v>15</v>
      </c>
      <c r="BN25" s="10">
        <f t="shared" ca="1" si="112"/>
        <v>15</v>
      </c>
      <c r="BO25" s="10">
        <f t="shared" ca="1" si="113"/>
        <v>10</v>
      </c>
      <c r="BP25" s="10">
        <f t="shared" ca="1" si="114"/>
        <v>12</v>
      </c>
      <c r="BQ25" s="10">
        <f t="shared" ca="1" si="115"/>
        <v>20</v>
      </c>
      <c r="BR25" s="10">
        <f t="shared" ca="1" si="116"/>
        <v>8</v>
      </c>
      <c r="BS25" s="27">
        <f t="shared" ca="1" si="117"/>
        <v>10</v>
      </c>
      <c r="BT25" s="10">
        <f t="shared" ca="1" si="118"/>
        <v>120</v>
      </c>
      <c r="BU25" s="10">
        <f t="shared" ca="1" si="119"/>
        <v>30</v>
      </c>
      <c r="BV25" s="10">
        <f t="shared" ca="1" si="120"/>
        <v>600</v>
      </c>
      <c r="BX25" s="212"/>
      <c r="BY25" s="11" t="s">
        <v>250</v>
      </c>
      <c r="BZ25" s="208">
        <v>128.47499999999999</v>
      </c>
      <c r="CA25" s="209">
        <v>129.09099999999998</v>
      </c>
    </row>
    <row r="26" spans="1:79" x14ac:dyDescent="0.15">
      <c r="A26" s="8" t="s">
        <v>126</v>
      </c>
      <c r="B26" s="24">
        <f t="shared" ca="1" si="0"/>
        <v>42899</v>
      </c>
      <c r="C26" s="10">
        <f t="shared" ca="1" si="50"/>
        <v>74.317999999999998</v>
      </c>
      <c r="D26" s="10">
        <f t="shared" ca="1" si="1"/>
        <v>68.724299999999999</v>
      </c>
      <c r="E26" s="10">
        <f t="shared" ca="1" si="51"/>
        <v>58.963999999999999</v>
      </c>
      <c r="F26" s="10">
        <f t="shared" ca="1" si="52"/>
        <v>54.978999999999999</v>
      </c>
      <c r="G26" s="10">
        <f t="shared" ca="1" si="53"/>
        <v>52.935999999999993</v>
      </c>
      <c r="H26" s="10">
        <f t="shared" ca="1" si="54"/>
        <v>51.353000000000009</v>
      </c>
      <c r="I26" s="10">
        <f t="shared" ca="1" si="55"/>
        <v>51.201000000000008</v>
      </c>
      <c r="J26" s="10">
        <f t="shared" ca="1" si="56"/>
        <v>64.378299999999996</v>
      </c>
      <c r="K26" s="10">
        <f t="shared" ca="1" si="57"/>
        <v>58.983699999999999</v>
      </c>
      <c r="L26" s="10">
        <f t="shared" ca="1" si="58"/>
        <v>57.211800000000004</v>
      </c>
      <c r="M26" s="10">
        <f t="shared" ca="1" si="59"/>
        <v>53.955300000000008</v>
      </c>
      <c r="N26" s="10">
        <f t="shared" ca="1" si="60"/>
        <v>52.660899999999998</v>
      </c>
      <c r="O26" s="10">
        <f t="shared" ca="1" si="61"/>
        <v>51.209200000000003</v>
      </c>
      <c r="P26" s="10">
        <f t="shared" ca="1" si="62"/>
        <v>50.473999999999997</v>
      </c>
      <c r="Q26" s="10">
        <f t="shared" ca="1" si="63"/>
        <v>50.444000000000003</v>
      </c>
      <c r="R26" s="10">
        <f t="shared" ca="1" si="64"/>
        <v>50.614999999999995</v>
      </c>
      <c r="S26" s="10">
        <f t="shared" ca="1" si="65"/>
        <v>67.087000000000003</v>
      </c>
      <c r="T26" s="10">
        <f t="shared" ca="1" si="66"/>
        <v>61.72</v>
      </c>
      <c r="U26" s="10">
        <f t="shared" ca="1" si="67"/>
        <v>51.915999999999997</v>
      </c>
      <c r="V26" s="10">
        <f t="shared" ca="1" si="68"/>
        <v>54.265999999999991</v>
      </c>
      <c r="W26" s="27">
        <f t="shared" ca="1" si="69"/>
        <v>52.360999999999997</v>
      </c>
      <c r="X26" s="27">
        <f t="shared" ca="1" si="70"/>
        <v>96.422999999999973</v>
      </c>
      <c r="Y26" s="27">
        <f t="shared" ca="1" si="71"/>
        <v>80.381999999999977</v>
      </c>
      <c r="Z26" s="27">
        <f t="shared" ca="1" si="72"/>
        <v>98.728000000000009</v>
      </c>
      <c r="AA26" s="28">
        <f t="shared" ca="1" si="73"/>
        <v>3.8759999999999999</v>
      </c>
      <c r="AB26" s="10">
        <f t="shared" ca="1" si="74"/>
        <v>9.4870000000000001</v>
      </c>
      <c r="AC26" s="10">
        <f t="shared" ca="1" si="75"/>
        <v>19.206</v>
      </c>
      <c r="AD26" s="10">
        <f t="shared" ca="1" si="76"/>
        <v>23.202999999999999</v>
      </c>
      <c r="AE26" s="10">
        <f t="shared" ca="1" si="77"/>
        <v>25.253</v>
      </c>
      <c r="AF26" s="10">
        <f t="shared" ca="1" si="78"/>
        <v>26.797000000000001</v>
      </c>
      <c r="AG26" s="10">
        <f t="shared" ca="1" si="79"/>
        <v>26.992999999999999</v>
      </c>
      <c r="AH26" s="10">
        <f t="shared" ca="1" si="80"/>
        <v>8.2050000000000001</v>
      </c>
      <c r="AI26" s="10">
        <f t="shared" ca="1" si="81"/>
        <v>13.606999999999999</v>
      </c>
      <c r="AJ26" s="10">
        <f t="shared" ca="1" si="82"/>
        <v>15.528</v>
      </c>
      <c r="AK26" s="10">
        <f t="shared" ca="1" si="83"/>
        <v>18.657</v>
      </c>
      <c r="AL26" s="10">
        <f t="shared" ca="1" si="84"/>
        <v>20.001999999999999</v>
      </c>
      <c r="AM26" s="10">
        <f t="shared" ca="1" si="85"/>
        <v>21.308</v>
      </c>
      <c r="AN26" s="10">
        <f t="shared" ca="1" si="86"/>
        <v>22.094000000000001</v>
      </c>
      <c r="AO26" s="10">
        <f t="shared" ca="1" si="87"/>
        <v>22.239000000000001</v>
      </c>
      <c r="AP26" s="10">
        <f t="shared" ca="1" si="88"/>
        <v>23.672999999999998</v>
      </c>
      <c r="AQ26" s="10">
        <f t="shared" ca="1" si="89"/>
        <v>33.406999999999996</v>
      </c>
      <c r="AR26" s="10">
        <f t="shared" ca="1" si="90"/>
        <v>24.791</v>
      </c>
      <c r="AS26" s="10">
        <f t="shared" ca="1" si="91"/>
        <v>42.03</v>
      </c>
      <c r="AT26" s="10">
        <f t="shared" ca="1" si="92"/>
        <v>39.685000000000002</v>
      </c>
      <c r="AU26" s="27">
        <f t="shared" ca="1" si="93"/>
        <v>41.57</v>
      </c>
      <c r="AV26" s="10">
        <f t="shared" ca="1" si="94"/>
        <v>32.494</v>
      </c>
      <c r="AW26" s="10">
        <f t="shared" ca="1" si="95"/>
        <v>48.709000000000003</v>
      </c>
      <c r="AX26" s="10">
        <f t="shared" ca="1" si="96"/>
        <v>30.672000000000001</v>
      </c>
      <c r="AY26" s="28">
        <f t="shared" ca="1" si="97"/>
        <v>30</v>
      </c>
      <c r="AZ26" s="10">
        <f t="shared" ca="1" si="98"/>
        <v>180</v>
      </c>
      <c r="BA26" s="10">
        <f t="shared" ca="1" si="99"/>
        <v>40</v>
      </c>
      <c r="BB26" s="10">
        <f t="shared" ca="1" si="100"/>
        <v>20</v>
      </c>
      <c r="BC26" s="10">
        <f t="shared" ca="1" si="101"/>
        <v>40</v>
      </c>
      <c r="BD26" s="10">
        <f t="shared" ca="1" si="102"/>
        <v>15</v>
      </c>
      <c r="BE26" s="10">
        <f t="shared" ca="1" si="103"/>
        <v>10</v>
      </c>
      <c r="BF26" s="10">
        <f t="shared" ca="1" si="104"/>
        <v>60</v>
      </c>
      <c r="BG26" s="10">
        <f t="shared" ca="1" si="105"/>
        <v>200</v>
      </c>
      <c r="BH26" s="10">
        <f t="shared" ca="1" si="106"/>
        <v>300</v>
      </c>
      <c r="BI26" s="10">
        <f t="shared" ca="1" si="107"/>
        <v>75</v>
      </c>
      <c r="BJ26" s="10">
        <f t="shared" ca="1" si="108"/>
        <v>12</v>
      </c>
      <c r="BK26" s="10">
        <f t="shared" ca="1" si="109"/>
        <v>20</v>
      </c>
      <c r="BL26" s="10">
        <f t="shared" ca="1" si="110"/>
        <v>15</v>
      </c>
      <c r="BM26" s="10">
        <f t="shared" ca="1" si="111"/>
        <v>12</v>
      </c>
      <c r="BN26" s="10">
        <f t="shared" ca="1" si="112"/>
        <v>15</v>
      </c>
      <c r="BO26" s="10">
        <f t="shared" ca="1" si="113"/>
        <v>10</v>
      </c>
      <c r="BP26" s="10">
        <f t="shared" ca="1" si="114"/>
        <v>12</v>
      </c>
      <c r="BQ26" s="10">
        <f t="shared" ca="1" si="115"/>
        <v>20</v>
      </c>
      <c r="BR26" s="10">
        <f t="shared" ca="1" si="116"/>
        <v>8</v>
      </c>
      <c r="BS26" s="27">
        <f t="shared" ca="1" si="117"/>
        <v>12</v>
      </c>
      <c r="BT26" s="10">
        <f t="shared" ca="1" si="118"/>
        <v>150</v>
      </c>
      <c r="BU26" s="10">
        <f t="shared" ca="1" si="119"/>
        <v>30</v>
      </c>
      <c r="BV26" s="10">
        <f t="shared" ca="1" si="120"/>
        <v>600</v>
      </c>
      <c r="BX26" s="213"/>
      <c r="BY26" s="11" t="s">
        <v>251</v>
      </c>
      <c r="BZ26" s="10">
        <v>128.47499999999999</v>
      </c>
      <c r="CA26" s="210">
        <v>129.4</v>
      </c>
    </row>
    <row r="27" spans="1:79" x14ac:dyDescent="0.15">
      <c r="A27" s="8" t="s">
        <v>128</v>
      </c>
      <c r="B27" s="24">
        <f t="shared" ca="1" si="0"/>
        <v>42906</v>
      </c>
      <c r="C27" s="10">
        <f t="shared" ca="1" si="50"/>
        <v>74.468000000000004</v>
      </c>
      <c r="D27" s="10">
        <f t="shared" ca="1" si="1"/>
        <v>68.651299999999992</v>
      </c>
      <c r="E27" s="10">
        <f t="shared" ca="1" si="51"/>
        <v>58.822000000000003</v>
      </c>
      <c r="F27" s="10">
        <f t="shared" ca="1" si="52"/>
        <v>54.869</v>
      </c>
      <c r="G27" s="10">
        <f t="shared" ca="1" si="53"/>
        <v>52.952999999999989</v>
      </c>
      <c r="H27" s="10">
        <f t="shared" ca="1" si="54"/>
        <v>51.445000000000007</v>
      </c>
      <c r="I27" s="10">
        <f t="shared" ca="1" si="55"/>
        <v>51.103999999999999</v>
      </c>
      <c r="J27" s="10">
        <f t="shared" ca="1" si="56"/>
        <v>64.410299999999992</v>
      </c>
      <c r="K27" s="10">
        <f t="shared" ca="1" si="57"/>
        <v>58.976699999999994</v>
      </c>
      <c r="L27" s="10">
        <f t="shared" ca="1" si="58"/>
        <v>57.279800000000002</v>
      </c>
      <c r="M27" s="10">
        <f t="shared" ca="1" si="59"/>
        <v>53.939300000000003</v>
      </c>
      <c r="N27" s="10">
        <f t="shared" ca="1" si="60"/>
        <v>52.552899999999994</v>
      </c>
      <c r="O27" s="10">
        <f t="shared" ca="1" si="61"/>
        <v>51.065200000000004</v>
      </c>
      <c r="P27" s="10">
        <f t="shared" ca="1" si="62"/>
        <v>50.403999999999996</v>
      </c>
      <c r="Q27" s="10">
        <f t="shared" ca="1" si="63"/>
        <v>50.38300000000001</v>
      </c>
      <c r="R27" s="10">
        <f t="shared" ca="1" si="64"/>
        <v>50.753</v>
      </c>
      <c r="S27" s="10">
        <f t="shared" ca="1" si="65"/>
        <v>67.109000000000009</v>
      </c>
      <c r="T27" s="10">
        <f t="shared" ca="1" si="66"/>
        <v>61.704999999999998</v>
      </c>
      <c r="U27" s="10">
        <f t="shared" ca="1" si="67"/>
        <v>52.128</v>
      </c>
      <c r="V27" s="10">
        <f t="shared" ca="1" si="68"/>
        <v>54.352999999999994</v>
      </c>
      <c r="W27" s="27">
        <f t="shared" ca="1" si="69"/>
        <v>52.478999999999999</v>
      </c>
      <c r="X27" s="27">
        <f t="shared" ca="1" si="70"/>
        <v>96.263999999999982</v>
      </c>
      <c r="Y27" s="27">
        <f t="shared" ca="1" si="71"/>
        <v>80.290999999999983</v>
      </c>
      <c r="Z27" s="27">
        <f t="shared" ca="1" si="72"/>
        <v>98.228000000000009</v>
      </c>
      <c r="AA27" s="28">
        <f t="shared" ca="1" si="73"/>
        <v>3.726</v>
      </c>
      <c r="AB27" s="10">
        <f t="shared" ca="1" si="74"/>
        <v>9.56</v>
      </c>
      <c r="AC27" s="10">
        <f t="shared" ca="1" si="75"/>
        <v>19.347999999999999</v>
      </c>
      <c r="AD27" s="10">
        <f t="shared" ca="1" si="76"/>
        <v>23.312999999999999</v>
      </c>
      <c r="AE27" s="10">
        <f t="shared" ca="1" si="77"/>
        <v>25.236000000000001</v>
      </c>
      <c r="AF27" s="10">
        <f t="shared" ca="1" si="78"/>
        <v>26.704999999999998</v>
      </c>
      <c r="AG27" s="10">
        <f t="shared" ca="1" si="79"/>
        <v>27.09</v>
      </c>
      <c r="AH27" s="10">
        <f t="shared" ca="1" si="80"/>
        <v>8.173</v>
      </c>
      <c r="AI27" s="10">
        <f t="shared" ca="1" si="81"/>
        <v>13.614000000000001</v>
      </c>
      <c r="AJ27" s="10">
        <f t="shared" ca="1" si="82"/>
        <v>15.46</v>
      </c>
      <c r="AK27" s="10">
        <f t="shared" ca="1" si="83"/>
        <v>18.672999999999998</v>
      </c>
      <c r="AL27" s="10">
        <f t="shared" ca="1" si="84"/>
        <v>20.11</v>
      </c>
      <c r="AM27" s="10">
        <f t="shared" ca="1" si="85"/>
        <v>21.452000000000002</v>
      </c>
      <c r="AN27" s="10">
        <f t="shared" ca="1" si="86"/>
        <v>22.164000000000001</v>
      </c>
      <c r="AO27" s="10">
        <f t="shared" ca="1" si="87"/>
        <v>22.3</v>
      </c>
      <c r="AP27" s="10">
        <f t="shared" ca="1" si="88"/>
        <v>23.535</v>
      </c>
      <c r="AQ27" s="10">
        <f t="shared" ca="1" si="89"/>
        <v>33.384999999999998</v>
      </c>
      <c r="AR27" s="10">
        <f t="shared" ca="1" si="90"/>
        <v>24.806000000000001</v>
      </c>
      <c r="AS27" s="10">
        <f t="shared" ca="1" si="91"/>
        <v>41.817999999999998</v>
      </c>
      <c r="AT27" s="10">
        <f t="shared" ca="1" si="92"/>
        <v>39.597999999999999</v>
      </c>
      <c r="AU27" s="27">
        <f t="shared" ca="1" si="93"/>
        <v>41.451999999999998</v>
      </c>
      <c r="AV27" s="10">
        <f t="shared" ca="1" si="94"/>
        <v>32.652999999999999</v>
      </c>
      <c r="AW27" s="10">
        <f t="shared" ca="1" si="95"/>
        <v>48.8</v>
      </c>
      <c r="AX27" s="10">
        <f t="shared" ca="1" si="96"/>
        <v>31.172000000000001</v>
      </c>
      <c r="AY27" s="28">
        <f t="shared" ca="1" si="97"/>
        <v>25</v>
      </c>
      <c r="AZ27" s="10">
        <f t="shared" ca="1" si="98"/>
        <v>200</v>
      </c>
      <c r="BA27" s="10">
        <f t="shared" ca="1" si="99"/>
        <v>50</v>
      </c>
      <c r="BB27" s="10">
        <f t="shared" ca="1" si="100"/>
        <v>30</v>
      </c>
      <c r="BC27" s="10">
        <f t="shared" ca="1" si="101"/>
        <v>30</v>
      </c>
      <c r="BD27" s="10">
        <f t="shared" ca="1" si="102"/>
        <v>30</v>
      </c>
      <c r="BE27" s="10">
        <f t="shared" ca="1" si="103"/>
        <v>20</v>
      </c>
      <c r="BF27" s="10">
        <f t="shared" ca="1" si="104"/>
        <v>60</v>
      </c>
      <c r="BG27" s="10">
        <f t="shared" ca="1" si="105"/>
        <v>450</v>
      </c>
      <c r="BH27" s="10">
        <f t="shared" ca="1" si="106"/>
        <v>700</v>
      </c>
      <c r="BI27" s="10">
        <f t="shared" ca="1" si="107"/>
        <v>120</v>
      </c>
      <c r="BJ27" s="10">
        <f t="shared" ca="1" si="108"/>
        <v>10</v>
      </c>
      <c r="BK27" s="10">
        <f t="shared" ca="1" si="109"/>
        <v>20</v>
      </c>
      <c r="BL27" s="10">
        <f t="shared" ca="1" si="110"/>
        <v>20</v>
      </c>
      <c r="BM27" s="10">
        <f t="shared" ca="1" si="111"/>
        <v>20</v>
      </c>
      <c r="BN27" s="10">
        <f t="shared" ca="1" si="112"/>
        <v>25</v>
      </c>
      <c r="BO27" s="10">
        <f t="shared" ca="1" si="113"/>
        <v>10</v>
      </c>
      <c r="BP27" s="10">
        <f t="shared" ca="1" si="114"/>
        <v>15</v>
      </c>
      <c r="BQ27" s="10">
        <f t="shared" ca="1" si="115"/>
        <v>30</v>
      </c>
      <c r="BR27" s="10">
        <f t="shared" ca="1" si="116"/>
        <v>8</v>
      </c>
      <c r="BS27" s="27">
        <f t="shared" ca="1" si="117"/>
        <v>12</v>
      </c>
      <c r="BT27" s="10">
        <f t="shared" ca="1" si="118"/>
        <v>120</v>
      </c>
      <c r="BU27" s="10">
        <f t="shared" ca="1" si="119"/>
        <v>30</v>
      </c>
      <c r="BV27" s="10">
        <f t="shared" ca="1" si="120"/>
        <v>600</v>
      </c>
    </row>
    <row r="28" spans="1:79" x14ac:dyDescent="0.15">
      <c r="A28" s="8" t="s">
        <v>130</v>
      </c>
      <c r="B28" s="24">
        <f t="shared" ca="1" si="0"/>
        <v>42913</v>
      </c>
      <c r="C28" s="10">
        <f t="shared" ca="1" si="50"/>
        <v>74.897000000000006</v>
      </c>
      <c r="D28" s="10">
        <f t="shared" ca="1" si="1"/>
        <v>68.97829999999999</v>
      </c>
      <c r="E28" s="10">
        <f t="shared" ca="1" si="51"/>
        <v>58.900000000000006</v>
      </c>
      <c r="F28" s="10">
        <f t="shared" ca="1" si="52"/>
        <v>55.126000000000005</v>
      </c>
      <c r="G28" s="10">
        <f t="shared" ca="1" si="53"/>
        <v>53.129999999999995</v>
      </c>
      <c r="H28" s="10">
        <f t="shared" ca="1" si="54"/>
        <v>51.358000000000004</v>
      </c>
      <c r="I28" s="10">
        <f t="shared" ca="1" si="55"/>
        <v>50.988</v>
      </c>
      <c r="J28" s="10">
        <f t="shared" ca="1" si="56"/>
        <v>64.524299999999997</v>
      </c>
      <c r="K28" s="10">
        <f t="shared" ca="1" si="57"/>
        <v>59.195700000000002</v>
      </c>
      <c r="L28" s="10">
        <f t="shared" ca="1" si="58"/>
        <v>57.238800000000005</v>
      </c>
      <c r="M28" s="10">
        <f t="shared" ca="1" si="59"/>
        <v>54.046300000000002</v>
      </c>
      <c r="N28" s="10">
        <f t="shared" ca="1" si="60"/>
        <v>52.690899999999992</v>
      </c>
      <c r="O28" s="10">
        <f t="shared" ca="1" si="61"/>
        <v>51.232200000000006</v>
      </c>
      <c r="P28" s="10">
        <f t="shared" ca="1" si="62"/>
        <v>50.41</v>
      </c>
      <c r="Q28" s="10">
        <f t="shared" ca="1" si="63"/>
        <v>50.574000000000005</v>
      </c>
      <c r="R28" s="10">
        <f t="shared" ca="1" si="64"/>
        <v>50.890999999999998</v>
      </c>
      <c r="S28" s="10">
        <f t="shared" ca="1" si="65"/>
        <v>67.192000000000007</v>
      </c>
      <c r="T28" s="10">
        <f t="shared" ca="1" si="66"/>
        <v>61.806999999999995</v>
      </c>
      <c r="U28" s="10">
        <f t="shared" ca="1" si="67"/>
        <v>52.116</v>
      </c>
      <c r="V28" s="10">
        <f t="shared" ca="1" si="68"/>
        <v>54.774999999999991</v>
      </c>
      <c r="W28" s="27">
        <f t="shared" ca="1" si="69"/>
        <v>52.614999999999995</v>
      </c>
      <c r="X28" s="27">
        <f t="shared" ca="1" si="70"/>
        <v>96.305999999999983</v>
      </c>
      <c r="Y28" s="27">
        <f t="shared" ca="1" si="71"/>
        <v>80.421999999999983</v>
      </c>
      <c r="Z28" s="27">
        <f t="shared" ca="1" si="72"/>
        <v>98.26700000000001</v>
      </c>
      <c r="AA28" s="28">
        <f t="shared" ca="1" si="73"/>
        <v>3.2970000000000002</v>
      </c>
      <c r="AB28" s="10">
        <f t="shared" ca="1" si="74"/>
        <v>9.2330000000000005</v>
      </c>
      <c r="AC28" s="10">
        <f t="shared" ca="1" si="75"/>
        <v>19.27</v>
      </c>
      <c r="AD28" s="10">
        <f t="shared" ca="1" si="76"/>
        <v>23.056000000000001</v>
      </c>
      <c r="AE28" s="10">
        <f t="shared" ca="1" si="77"/>
        <v>25.059000000000001</v>
      </c>
      <c r="AF28" s="10">
        <f t="shared" ca="1" si="78"/>
        <v>26.792000000000002</v>
      </c>
      <c r="AG28" s="10">
        <f t="shared" ca="1" si="79"/>
        <v>27.206</v>
      </c>
      <c r="AH28" s="10">
        <f t="shared" ca="1" si="80"/>
        <v>8.0589999999999993</v>
      </c>
      <c r="AI28" s="10">
        <f t="shared" ca="1" si="81"/>
        <v>13.395</v>
      </c>
      <c r="AJ28" s="10">
        <f t="shared" ca="1" si="82"/>
        <v>15.500999999999999</v>
      </c>
      <c r="AK28" s="10">
        <f t="shared" ca="1" si="83"/>
        <v>18.565999999999999</v>
      </c>
      <c r="AL28" s="10">
        <f t="shared" ca="1" si="84"/>
        <v>19.972000000000001</v>
      </c>
      <c r="AM28" s="10">
        <f t="shared" ca="1" si="85"/>
        <v>21.285</v>
      </c>
      <c r="AN28" s="10">
        <f t="shared" ca="1" si="86"/>
        <v>22.158000000000001</v>
      </c>
      <c r="AO28" s="10">
        <f t="shared" ca="1" si="87"/>
        <v>22.109000000000002</v>
      </c>
      <c r="AP28" s="10">
        <f t="shared" ca="1" si="88"/>
        <v>23.396999999999998</v>
      </c>
      <c r="AQ28" s="10">
        <f t="shared" ca="1" si="89"/>
        <v>33.302</v>
      </c>
      <c r="AR28" s="10">
        <f t="shared" ca="1" si="90"/>
        <v>24.704000000000001</v>
      </c>
      <c r="AS28" s="10">
        <f t="shared" ca="1" si="91"/>
        <v>41.83</v>
      </c>
      <c r="AT28" s="10">
        <f t="shared" ca="1" si="92"/>
        <v>39.176000000000002</v>
      </c>
      <c r="AU28" s="27">
        <f t="shared" ca="1" si="93"/>
        <v>41.316000000000003</v>
      </c>
      <c r="AV28" s="10">
        <f t="shared" ca="1" si="94"/>
        <v>32.610999999999997</v>
      </c>
      <c r="AW28" s="10">
        <f t="shared" ca="1" si="95"/>
        <v>48.668999999999997</v>
      </c>
      <c r="AX28" s="10">
        <f t="shared" ca="1" si="96"/>
        <v>31.132999999999999</v>
      </c>
      <c r="AY28" s="28">
        <f t="shared" ca="1" si="97"/>
        <v>25</v>
      </c>
      <c r="AZ28" s="10">
        <f t="shared" ca="1" si="98"/>
        <v>200</v>
      </c>
      <c r="BA28" s="10">
        <f t="shared" ca="1" si="99"/>
        <v>30</v>
      </c>
      <c r="BB28" s="10">
        <f t="shared" ca="1" si="100"/>
        <v>30</v>
      </c>
      <c r="BC28" s="10">
        <f t="shared" ca="1" si="101"/>
        <v>30</v>
      </c>
      <c r="BD28" s="10">
        <f t="shared" ca="1" si="102"/>
        <v>25</v>
      </c>
      <c r="BE28" s="10">
        <f t="shared" ca="1" si="103"/>
        <v>20</v>
      </c>
      <c r="BF28" s="10">
        <f t="shared" ca="1" si="104"/>
        <v>40</v>
      </c>
      <c r="BG28" s="10">
        <f t="shared" ca="1" si="105"/>
        <v>200</v>
      </c>
      <c r="BH28" s="10">
        <f t="shared" ca="1" si="106"/>
        <v>300</v>
      </c>
      <c r="BI28" s="10">
        <f t="shared" ca="1" si="107"/>
        <v>150</v>
      </c>
      <c r="BJ28" s="10">
        <f t="shared" ca="1" si="108"/>
        <v>15</v>
      </c>
      <c r="BK28" s="10">
        <f t="shared" ca="1" si="109"/>
        <v>20</v>
      </c>
      <c r="BL28" s="10">
        <f t="shared" ca="1" si="110"/>
        <v>25</v>
      </c>
      <c r="BM28" s="10">
        <f t="shared" ca="1" si="111"/>
        <v>10</v>
      </c>
      <c r="BN28" s="10">
        <f t="shared" ca="1" si="112"/>
        <v>20</v>
      </c>
      <c r="BO28" s="10">
        <f t="shared" ca="1" si="113"/>
        <v>12</v>
      </c>
      <c r="BP28" s="10">
        <f t="shared" ca="1" si="114"/>
        <v>15</v>
      </c>
      <c r="BQ28" s="10">
        <f t="shared" ca="1" si="115"/>
        <v>20</v>
      </c>
      <c r="BR28" s="10">
        <f t="shared" ca="1" si="116"/>
        <v>8</v>
      </c>
      <c r="BS28" s="27">
        <f t="shared" ca="1" si="117"/>
        <v>15</v>
      </c>
      <c r="BT28" s="10">
        <f t="shared" ca="1" si="118"/>
        <v>120</v>
      </c>
      <c r="BU28" s="10">
        <f t="shared" ca="1" si="119"/>
        <v>25</v>
      </c>
      <c r="BV28" s="10">
        <f t="shared" ca="1" si="120"/>
        <v>600</v>
      </c>
    </row>
    <row r="29" spans="1:79" x14ac:dyDescent="0.15">
      <c r="A29" s="8" t="s">
        <v>131</v>
      </c>
      <c r="B29" s="24">
        <f t="shared" ca="1" si="0"/>
        <v>42920</v>
      </c>
      <c r="C29" s="10">
        <f t="shared" ca="1" si="50"/>
        <v>74.275999999999996</v>
      </c>
      <c r="D29" s="10">
        <f t="shared" ca="1" si="1"/>
        <v>69.029299999999992</v>
      </c>
      <c r="E29" s="10">
        <f t="shared" ca="1" si="51"/>
        <v>58.855000000000004</v>
      </c>
      <c r="F29" s="10">
        <f t="shared" ca="1" si="52"/>
        <v>54.878</v>
      </c>
      <c r="G29" s="10">
        <f t="shared" ca="1" si="53"/>
        <v>52.968999999999994</v>
      </c>
      <c r="H29" s="10">
        <f t="shared" ca="1" si="54"/>
        <v>51.475000000000009</v>
      </c>
      <c r="I29" s="10">
        <f t="shared" ca="1" si="55"/>
        <v>51.152000000000001</v>
      </c>
      <c r="J29" s="10">
        <f t="shared" ca="1" si="56"/>
        <v>64.677299999999988</v>
      </c>
      <c r="K29" s="10">
        <f t="shared" ca="1" si="57"/>
        <v>59.265699999999995</v>
      </c>
      <c r="L29" s="10">
        <f t="shared" ca="1" si="58"/>
        <v>57.317800000000005</v>
      </c>
      <c r="M29" s="10">
        <f t="shared" ca="1" si="59"/>
        <v>53.935300000000005</v>
      </c>
      <c r="N29" s="10">
        <f t="shared" ca="1" si="60"/>
        <v>52.571899999999992</v>
      </c>
      <c r="O29" s="10">
        <f t="shared" ca="1" si="61"/>
        <v>51.083200000000005</v>
      </c>
      <c r="P29" s="10">
        <f t="shared" ca="1" si="62"/>
        <v>50.445999999999998</v>
      </c>
      <c r="Q29" s="10">
        <f t="shared" ca="1" si="63"/>
        <v>50.406000000000006</v>
      </c>
      <c r="R29" s="10">
        <f t="shared" ca="1" si="64"/>
        <v>50.790999999999997</v>
      </c>
      <c r="S29" s="10">
        <f t="shared" ca="1" si="65"/>
        <v>67.105999999999995</v>
      </c>
      <c r="T29" s="10">
        <f t="shared" ca="1" si="66"/>
        <v>61.728999999999999</v>
      </c>
      <c r="U29" s="10">
        <f t="shared" ca="1" si="67"/>
        <v>52.173999999999999</v>
      </c>
      <c r="V29" s="10">
        <f t="shared" ca="1" si="68"/>
        <v>54.367999999999995</v>
      </c>
      <c r="W29" s="27">
        <f t="shared" ca="1" si="69"/>
        <v>52.525999999999996</v>
      </c>
      <c r="X29" s="27">
        <f t="shared" ca="1" si="70"/>
        <v>96.191999999999979</v>
      </c>
      <c r="Y29" s="27">
        <f t="shared" ca="1" si="71"/>
        <v>80.271999999999977</v>
      </c>
      <c r="Z29" s="27">
        <f t="shared" ca="1" si="72"/>
        <v>98.094999999999999</v>
      </c>
      <c r="AA29" s="28">
        <f t="shared" ca="1" si="73"/>
        <v>3.9180000000000001</v>
      </c>
      <c r="AB29" s="10">
        <f t="shared" ca="1" si="74"/>
        <v>9.1820000000000004</v>
      </c>
      <c r="AC29" s="10">
        <f t="shared" ca="1" si="75"/>
        <v>19.315000000000001</v>
      </c>
      <c r="AD29" s="10">
        <f t="shared" ca="1" si="76"/>
        <v>23.303999999999998</v>
      </c>
      <c r="AE29" s="10">
        <f t="shared" ca="1" si="77"/>
        <v>25.22</v>
      </c>
      <c r="AF29" s="10">
        <f t="shared" ca="1" si="78"/>
        <v>26.675000000000001</v>
      </c>
      <c r="AG29" s="10">
        <f t="shared" ca="1" si="79"/>
        <v>27.042000000000002</v>
      </c>
      <c r="AH29" s="10">
        <f t="shared" ca="1" si="80"/>
        <v>7.9059999999999997</v>
      </c>
      <c r="AI29" s="10">
        <f t="shared" ca="1" si="81"/>
        <v>13.324999999999999</v>
      </c>
      <c r="AJ29" s="10">
        <f t="shared" ca="1" si="82"/>
        <v>15.422000000000001</v>
      </c>
      <c r="AK29" s="10">
        <f t="shared" ca="1" si="83"/>
        <v>18.677</v>
      </c>
      <c r="AL29" s="10">
        <f t="shared" ca="1" si="84"/>
        <v>20.091000000000001</v>
      </c>
      <c r="AM29" s="10">
        <f t="shared" ca="1" si="85"/>
        <v>21.434000000000001</v>
      </c>
      <c r="AN29" s="10">
        <f t="shared" ca="1" si="86"/>
        <v>22.122</v>
      </c>
      <c r="AO29" s="10">
        <f t="shared" ca="1" si="87"/>
        <v>22.277000000000001</v>
      </c>
      <c r="AP29" s="10">
        <f t="shared" ca="1" si="88"/>
        <v>23.497</v>
      </c>
      <c r="AQ29" s="10">
        <f t="shared" ca="1" si="89"/>
        <v>33.387999999999998</v>
      </c>
      <c r="AR29" s="10">
        <f t="shared" ca="1" si="90"/>
        <v>24.782</v>
      </c>
      <c r="AS29" s="10">
        <f t="shared" ca="1" si="91"/>
        <v>41.771999999999998</v>
      </c>
      <c r="AT29" s="10">
        <f t="shared" ca="1" si="92"/>
        <v>39.582999999999998</v>
      </c>
      <c r="AU29" s="27">
        <f t="shared" ca="1" si="93"/>
        <v>41.405000000000001</v>
      </c>
      <c r="AV29" s="10">
        <f t="shared" ca="1" si="94"/>
        <v>32.725000000000001</v>
      </c>
      <c r="AW29" s="10">
        <f t="shared" ca="1" si="95"/>
        <v>48.819000000000003</v>
      </c>
      <c r="AX29" s="10">
        <f t="shared" ca="1" si="96"/>
        <v>31.305</v>
      </c>
      <c r="AY29" s="28">
        <f t="shared" ca="1" si="97"/>
        <v>40</v>
      </c>
      <c r="AZ29" s="10">
        <f t="shared" ca="1" si="98"/>
        <v>160</v>
      </c>
      <c r="BA29" s="10">
        <f t="shared" ca="1" si="99"/>
        <v>30</v>
      </c>
      <c r="BB29" s="10">
        <f t="shared" ca="1" si="100"/>
        <v>30</v>
      </c>
      <c r="BC29" s="10">
        <f t="shared" ca="1" si="101"/>
        <v>30</v>
      </c>
      <c r="BD29" s="10">
        <f t="shared" ca="1" si="102"/>
        <v>30</v>
      </c>
      <c r="BE29" s="10">
        <f t="shared" ca="1" si="103"/>
        <v>20</v>
      </c>
      <c r="BF29" s="10">
        <f t="shared" ca="1" si="104"/>
        <v>50</v>
      </c>
      <c r="BG29" s="10">
        <f t="shared" ca="1" si="105"/>
        <v>300</v>
      </c>
      <c r="BH29" s="10">
        <f t="shared" ca="1" si="106"/>
        <v>400</v>
      </c>
      <c r="BI29" s="10">
        <f t="shared" ca="1" si="107"/>
        <v>140</v>
      </c>
      <c r="BJ29" s="10">
        <f t="shared" ca="1" si="108"/>
        <v>15</v>
      </c>
      <c r="BK29" s="10">
        <f t="shared" ca="1" si="109"/>
        <v>15</v>
      </c>
      <c r="BL29" s="10">
        <f t="shared" ca="1" si="110"/>
        <v>20</v>
      </c>
      <c r="BM29" s="10">
        <f t="shared" ca="1" si="111"/>
        <v>20</v>
      </c>
      <c r="BN29" s="10">
        <f t="shared" ca="1" si="112"/>
        <v>20</v>
      </c>
      <c r="BO29" s="10">
        <f t="shared" ca="1" si="113"/>
        <v>10</v>
      </c>
      <c r="BP29" s="10">
        <f t="shared" ca="1" si="114"/>
        <v>15</v>
      </c>
      <c r="BQ29" s="10">
        <f t="shared" ca="1" si="115"/>
        <v>25</v>
      </c>
      <c r="BR29" s="10">
        <f t="shared" ca="1" si="116"/>
        <v>12</v>
      </c>
      <c r="BS29" s="27">
        <f t="shared" ca="1" si="117"/>
        <v>15</v>
      </c>
      <c r="BT29" s="10">
        <f t="shared" ca="1" si="118"/>
        <v>140</v>
      </c>
      <c r="BU29" s="10">
        <f t="shared" ca="1" si="119"/>
        <v>40</v>
      </c>
      <c r="BV29" s="10">
        <f t="shared" ca="1" si="120"/>
        <v>600</v>
      </c>
    </row>
    <row r="30" spans="1:79" x14ac:dyDescent="0.15">
      <c r="A30" s="8" t="s">
        <v>132</v>
      </c>
      <c r="B30" s="24">
        <f t="shared" ca="1" si="0"/>
        <v>42927</v>
      </c>
      <c r="C30" s="10">
        <f t="shared" ca="1" si="50"/>
        <v>74.156000000000006</v>
      </c>
      <c r="D30" s="10">
        <f t="shared" ca="1" si="1"/>
        <v>68.899299999999997</v>
      </c>
      <c r="E30" s="10">
        <f t="shared" ca="1" si="51"/>
        <v>58.796999999999997</v>
      </c>
      <c r="F30" s="10">
        <f t="shared" ca="1" si="52"/>
        <v>54.835000000000001</v>
      </c>
      <c r="G30" s="10">
        <f t="shared" ca="1" si="53"/>
        <v>52.932999999999993</v>
      </c>
      <c r="H30" s="10">
        <f t="shared" ca="1" si="54"/>
        <v>51.438000000000002</v>
      </c>
      <c r="I30" s="10">
        <f t="shared" ca="1" si="55"/>
        <v>51.114000000000004</v>
      </c>
      <c r="J30" s="10">
        <f t="shared" ca="1" si="56"/>
        <v>64.6233</v>
      </c>
      <c r="K30" s="10">
        <f t="shared" ca="1" si="57"/>
        <v>59.238699999999994</v>
      </c>
      <c r="L30" s="10">
        <f t="shared" ca="1" si="58"/>
        <v>57.270800000000001</v>
      </c>
      <c r="M30" s="10">
        <f t="shared" ca="1" si="59"/>
        <v>53.908300000000004</v>
      </c>
      <c r="N30" s="10">
        <f t="shared" ca="1" si="60"/>
        <v>52.539899999999989</v>
      </c>
      <c r="O30" s="10">
        <f t="shared" ca="1" si="61"/>
        <v>51.053200000000004</v>
      </c>
      <c r="P30" s="10">
        <f t="shared" ca="1" si="62"/>
        <v>50.41</v>
      </c>
      <c r="Q30" s="10">
        <f t="shared" ca="1" si="63"/>
        <v>50.369000000000007</v>
      </c>
      <c r="R30" s="10">
        <f t="shared" ca="1" si="64"/>
        <v>50.754999999999995</v>
      </c>
      <c r="S30" s="10">
        <f t="shared" ca="1" si="65"/>
        <v>67.081999999999994</v>
      </c>
      <c r="T30" s="10">
        <f t="shared" ca="1" si="66"/>
        <v>61.697999999999993</v>
      </c>
      <c r="U30" s="10">
        <f t="shared" ca="1" si="67"/>
        <v>52.083999999999996</v>
      </c>
      <c r="V30" s="10">
        <f t="shared" ca="1" si="68"/>
        <v>54.322999999999993</v>
      </c>
      <c r="W30" s="27">
        <f t="shared" ca="1" si="69"/>
        <v>52.482999999999997</v>
      </c>
      <c r="X30" s="27">
        <f t="shared" ca="1" si="70"/>
        <v>96.072999999999979</v>
      </c>
      <c r="Y30" s="27">
        <f t="shared" ca="1" si="71"/>
        <v>80.191999999999979</v>
      </c>
      <c r="Z30" s="27">
        <f t="shared" ca="1" si="72"/>
        <v>97.552999999999997</v>
      </c>
      <c r="AA30" s="28">
        <f t="shared" ca="1" si="73"/>
        <v>4.0380000000000003</v>
      </c>
      <c r="AB30" s="10">
        <f t="shared" ca="1" si="74"/>
        <v>9.3119999999999994</v>
      </c>
      <c r="AC30" s="10">
        <f t="shared" ca="1" si="75"/>
        <v>19.373000000000001</v>
      </c>
      <c r="AD30" s="10">
        <f t="shared" ca="1" si="76"/>
        <v>23.347000000000001</v>
      </c>
      <c r="AE30" s="10">
        <f t="shared" ca="1" si="77"/>
        <v>25.256</v>
      </c>
      <c r="AF30" s="10">
        <f t="shared" ca="1" si="78"/>
        <v>26.712</v>
      </c>
      <c r="AG30" s="10">
        <f t="shared" ca="1" si="79"/>
        <v>27.08</v>
      </c>
      <c r="AH30" s="10">
        <f t="shared" ca="1" si="80"/>
        <v>7.96</v>
      </c>
      <c r="AI30" s="10">
        <f t="shared" ca="1" si="81"/>
        <v>13.352</v>
      </c>
      <c r="AJ30" s="10">
        <f t="shared" ca="1" si="82"/>
        <v>15.468999999999999</v>
      </c>
      <c r="AK30" s="10">
        <f t="shared" ca="1" si="83"/>
        <v>18.704000000000001</v>
      </c>
      <c r="AL30" s="10">
        <f t="shared" ca="1" si="84"/>
        <v>20.123000000000001</v>
      </c>
      <c r="AM30" s="10">
        <f t="shared" ca="1" si="85"/>
        <v>21.463999999999999</v>
      </c>
      <c r="AN30" s="10">
        <f t="shared" ca="1" si="86"/>
        <v>22.158000000000001</v>
      </c>
      <c r="AO30" s="10">
        <f t="shared" ca="1" si="87"/>
        <v>22.314</v>
      </c>
      <c r="AP30" s="10">
        <f t="shared" ca="1" si="88"/>
        <v>23.533000000000001</v>
      </c>
      <c r="AQ30" s="10">
        <f t="shared" ca="1" si="89"/>
        <v>33.411999999999999</v>
      </c>
      <c r="AR30" s="10">
        <f t="shared" ca="1" si="90"/>
        <v>24.812999999999999</v>
      </c>
      <c r="AS30" s="10">
        <f t="shared" ca="1" si="91"/>
        <v>41.862000000000002</v>
      </c>
      <c r="AT30" s="10">
        <f t="shared" ca="1" si="92"/>
        <v>39.628</v>
      </c>
      <c r="AU30" s="27">
        <f t="shared" ca="1" si="93"/>
        <v>41.448</v>
      </c>
      <c r="AV30" s="10">
        <f t="shared" ca="1" si="94"/>
        <v>32.844000000000001</v>
      </c>
      <c r="AW30" s="10">
        <f t="shared" ca="1" si="95"/>
        <v>48.899000000000001</v>
      </c>
      <c r="AX30" s="10">
        <f t="shared" ca="1" si="96"/>
        <v>31.847000000000001</v>
      </c>
      <c r="AY30" s="28">
        <f t="shared" ca="1" si="97"/>
        <v>50</v>
      </c>
      <c r="AZ30" s="10">
        <f t="shared" ca="1" si="98"/>
        <v>200</v>
      </c>
      <c r="BA30" s="10">
        <f t="shared" ca="1" si="99"/>
        <v>30</v>
      </c>
      <c r="BB30" s="10">
        <f t="shared" ca="1" si="100"/>
        <v>30</v>
      </c>
      <c r="BC30" s="10">
        <f t="shared" ca="1" si="101"/>
        <v>20</v>
      </c>
      <c r="BD30" s="10">
        <f t="shared" ca="1" si="102"/>
        <v>20</v>
      </c>
      <c r="BE30" s="10">
        <f t="shared" ca="1" si="103"/>
        <v>12</v>
      </c>
      <c r="BF30" s="10">
        <f t="shared" ca="1" si="104"/>
        <v>40</v>
      </c>
      <c r="BG30" s="10">
        <f t="shared" ca="1" si="105"/>
        <v>250</v>
      </c>
      <c r="BH30" s="10">
        <f t="shared" ca="1" si="106"/>
        <v>700</v>
      </c>
      <c r="BI30" s="10">
        <f t="shared" ca="1" si="107"/>
        <v>120</v>
      </c>
      <c r="BJ30" s="10">
        <f t="shared" ca="1" si="108"/>
        <v>12</v>
      </c>
      <c r="BK30" s="10">
        <f t="shared" ca="1" si="109"/>
        <v>12</v>
      </c>
      <c r="BL30" s="10">
        <f t="shared" ca="1" si="110"/>
        <v>12</v>
      </c>
      <c r="BM30" s="10">
        <f t="shared" ca="1" si="111"/>
        <v>12</v>
      </c>
      <c r="BN30" s="10">
        <f t="shared" ca="1" si="112"/>
        <v>15</v>
      </c>
      <c r="BO30" s="10">
        <f t="shared" ca="1" si="113"/>
        <v>10</v>
      </c>
      <c r="BP30" s="10">
        <f t="shared" ca="1" si="114"/>
        <v>15</v>
      </c>
      <c r="BQ30" s="10">
        <f t="shared" ca="1" si="115"/>
        <v>20</v>
      </c>
      <c r="BR30" s="10">
        <f t="shared" ca="1" si="116"/>
        <v>10</v>
      </c>
      <c r="BS30" s="27">
        <f t="shared" ca="1" si="117"/>
        <v>10</v>
      </c>
      <c r="BT30" s="10">
        <f t="shared" ca="1" si="118"/>
        <v>130</v>
      </c>
      <c r="BU30" s="10">
        <f t="shared" ca="1" si="119"/>
        <v>30</v>
      </c>
      <c r="BV30" s="10">
        <f t="shared" ca="1" si="120"/>
        <v>600</v>
      </c>
    </row>
    <row r="31" spans="1:79" x14ac:dyDescent="0.15">
      <c r="A31" s="8" t="s">
        <v>133</v>
      </c>
      <c r="B31" s="24">
        <f t="shared" ca="1" si="0"/>
        <v>42935</v>
      </c>
      <c r="C31" s="10">
        <f t="shared" ca="1" si="50"/>
        <v>74.067999999999998</v>
      </c>
      <c r="D31" s="10">
        <f t="shared" ca="1" si="1"/>
        <v>68.804299999999998</v>
      </c>
      <c r="E31" s="10">
        <f t="shared" ca="1" si="51"/>
        <v>58.886000000000003</v>
      </c>
      <c r="F31" s="10">
        <f t="shared" ca="1" si="52"/>
        <v>54.861000000000004</v>
      </c>
      <c r="G31" s="10">
        <f t="shared" ca="1" si="53"/>
        <v>52.880999999999993</v>
      </c>
      <c r="H31" s="10">
        <f t="shared" ca="1" si="54"/>
        <v>51.394000000000005</v>
      </c>
      <c r="I31" s="10">
        <f t="shared" ca="1" si="55"/>
        <v>51.168000000000006</v>
      </c>
      <c r="J31" s="10">
        <f t="shared" ca="1" si="56"/>
        <v>64.499299999999991</v>
      </c>
      <c r="K31" s="10">
        <f t="shared" ca="1" si="57"/>
        <v>59.170699999999997</v>
      </c>
      <c r="L31" s="10">
        <f t="shared" ca="1" si="58"/>
        <v>57.297800000000002</v>
      </c>
      <c r="M31" s="10">
        <f t="shared" ca="1" si="59"/>
        <v>53.895300000000006</v>
      </c>
      <c r="N31" s="10">
        <f t="shared" ca="1" si="60"/>
        <v>52.556899999999992</v>
      </c>
      <c r="O31" s="10">
        <f t="shared" ca="1" si="61"/>
        <v>51.006200000000007</v>
      </c>
      <c r="P31" s="10">
        <f t="shared" ca="1" si="62"/>
        <v>50.375</v>
      </c>
      <c r="Q31" s="10">
        <f t="shared" ca="1" si="63"/>
        <v>50.328000000000003</v>
      </c>
      <c r="R31" s="10">
        <f t="shared" ca="1" si="64"/>
        <v>50.790999999999997</v>
      </c>
      <c r="S31" s="10">
        <f t="shared" ca="1" si="65"/>
        <v>67.036000000000001</v>
      </c>
      <c r="T31" s="10">
        <f t="shared" ca="1" si="66"/>
        <v>61.638999999999996</v>
      </c>
      <c r="U31" s="10">
        <f t="shared" ca="1" si="67"/>
        <v>54.719000000000001</v>
      </c>
      <c r="V31" s="10">
        <f t="shared" ca="1" si="68"/>
        <v>54.431999999999995</v>
      </c>
      <c r="W31" s="27">
        <f t="shared" ca="1" si="69"/>
        <v>52.964999999999996</v>
      </c>
      <c r="X31" s="27">
        <f t="shared" ca="1" si="70"/>
        <v>96.081999999999965</v>
      </c>
      <c r="Y31" s="27">
        <f t="shared" ca="1" si="71"/>
        <v>80.317999999999984</v>
      </c>
      <c r="Z31" s="27">
        <f t="shared" ca="1" si="72"/>
        <v>97.798000000000002</v>
      </c>
      <c r="AA31" s="28">
        <f t="shared" ca="1" si="73"/>
        <v>4.1260000000000003</v>
      </c>
      <c r="AB31" s="10">
        <f t="shared" ca="1" si="74"/>
        <v>9.407</v>
      </c>
      <c r="AC31" s="10">
        <f t="shared" ca="1" si="75"/>
        <v>19.283999999999999</v>
      </c>
      <c r="AD31" s="10">
        <f t="shared" ca="1" si="76"/>
        <v>23.321000000000002</v>
      </c>
      <c r="AE31" s="10">
        <f t="shared" ca="1" si="77"/>
        <v>25.308</v>
      </c>
      <c r="AF31" s="10">
        <f t="shared" ca="1" si="78"/>
        <v>26.756</v>
      </c>
      <c r="AG31" s="10">
        <f t="shared" ca="1" si="79"/>
        <v>27.026</v>
      </c>
      <c r="AH31" s="10">
        <f t="shared" ca="1" si="80"/>
        <v>8.0839999999999996</v>
      </c>
      <c r="AI31" s="10">
        <f t="shared" ca="1" si="81"/>
        <v>13.42</v>
      </c>
      <c r="AJ31" s="10">
        <f t="shared" ca="1" si="82"/>
        <v>15.442</v>
      </c>
      <c r="AK31" s="10">
        <f t="shared" ca="1" si="83"/>
        <v>18.716999999999999</v>
      </c>
      <c r="AL31" s="10">
        <f t="shared" ca="1" si="84"/>
        <v>20.106000000000002</v>
      </c>
      <c r="AM31" s="10">
        <f t="shared" ca="1" si="85"/>
        <v>21.510999999999999</v>
      </c>
      <c r="AN31" s="10">
        <f t="shared" ca="1" si="86"/>
        <v>22.193000000000001</v>
      </c>
      <c r="AO31" s="10">
        <f t="shared" ca="1" si="87"/>
        <v>22.355</v>
      </c>
      <c r="AP31" s="10">
        <f t="shared" ca="1" si="88"/>
        <v>23.497</v>
      </c>
      <c r="AQ31" s="10">
        <f t="shared" ca="1" si="89"/>
        <v>33.457999999999998</v>
      </c>
      <c r="AR31" s="10">
        <f t="shared" ca="1" si="90"/>
        <v>24.872</v>
      </c>
      <c r="AS31" s="10">
        <f t="shared" ca="1" si="91"/>
        <v>39.226999999999997</v>
      </c>
      <c r="AT31" s="10">
        <f t="shared" ca="1" si="92"/>
        <v>39.518999999999998</v>
      </c>
      <c r="AU31" s="27">
        <f t="shared" ca="1" si="93"/>
        <v>40.966000000000001</v>
      </c>
      <c r="AV31" s="10">
        <f t="shared" ca="1" si="94"/>
        <v>32.835000000000001</v>
      </c>
      <c r="AW31" s="10">
        <f t="shared" ca="1" si="95"/>
        <v>48.773000000000003</v>
      </c>
      <c r="AX31" s="10">
        <f t="shared" ca="1" si="96"/>
        <v>31.602</v>
      </c>
      <c r="AY31" s="28">
        <f t="shared" ca="1" si="97"/>
        <v>60</v>
      </c>
      <c r="AZ31" s="10">
        <f t="shared" ca="1" si="98"/>
        <v>200</v>
      </c>
      <c r="BA31" s="10">
        <f t="shared" ca="1" si="99"/>
        <v>40</v>
      </c>
      <c r="BB31" s="10">
        <f t="shared" ca="1" si="100"/>
        <v>30</v>
      </c>
      <c r="BC31" s="10">
        <f t="shared" ca="1" si="101"/>
        <v>30</v>
      </c>
      <c r="BD31" s="10">
        <f t="shared" ca="1" si="102"/>
        <v>20</v>
      </c>
      <c r="BE31" s="10">
        <f t="shared" ca="1" si="103"/>
        <v>15</v>
      </c>
      <c r="BF31" s="10">
        <f t="shared" ca="1" si="104"/>
        <v>60</v>
      </c>
      <c r="BG31" s="10">
        <f t="shared" ca="1" si="105"/>
        <v>200</v>
      </c>
      <c r="BH31" s="10">
        <f t="shared" ca="1" si="106"/>
        <v>700</v>
      </c>
      <c r="BI31" s="10">
        <f t="shared" ca="1" si="107"/>
        <v>150</v>
      </c>
      <c r="BJ31" s="10">
        <f t="shared" ca="1" si="108"/>
        <v>12</v>
      </c>
      <c r="BK31" s="10">
        <f t="shared" ca="1" si="109"/>
        <v>12</v>
      </c>
      <c r="BL31" s="10">
        <f t="shared" ca="1" si="110"/>
        <v>12</v>
      </c>
      <c r="BM31" s="10">
        <f t="shared" ca="1" si="111"/>
        <v>15</v>
      </c>
      <c r="BN31" s="10">
        <f t="shared" ca="1" si="112"/>
        <v>15</v>
      </c>
      <c r="BO31" s="10">
        <f t="shared" ca="1" si="113"/>
        <v>15</v>
      </c>
      <c r="BP31" s="10">
        <f t="shared" ca="1" si="114"/>
        <v>15</v>
      </c>
      <c r="BQ31" s="10">
        <f t="shared" ca="1" si="115"/>
        <v>20</v>
      </c>
      <c r="BR31" s="10">
        <f t="shared" ca="1" si="116"/>
        <v>8</v>
      </c>
      <c r="BS31" s="27">
        <f t="shared" ca="1" si="117"/>
        <v>12</v>
      </c>
      <c r="BT31" s="10">
        <f t="shared" ca="1" si="118"/>
        <v>150</v>
      </c>
      <c r="BU31" s="10">
        <f t="shared" ca="1" si="119"/>
        <v>30</v>
      </c>
      <c r="BV31" s="10">
        <f t="shared" ca="1" si="120"/>
        <v>600</v>
      </c>
    </row>
    <row r="32" spans="1:79" x14ac:dyDescent="0.15">
      <c r="A32" s="8" t="s">
        <v>134</v>
      </c>
      <c r="B32" s="24">
        <f t="shared" ca="1" si="0"/>
        <v>42941</v>
      </c>
      <c r="C32" s="10">
        <f t="shared" ca="1" si="50"/>
        <v>73.731000000000009</v>
      </c>
      <c r="D32" s="10">
        <f t="shared" ca="1" si="1"/>
        <v>68.71329999999999</v>
      </c>
      <c r="E32" s="10">
        <f t="shared" ca="1" si="51"/>
        <v>58.924999999999997</v>
      </c>
      <c r="F32" s="10">
        <f t="shared" ca="1" si="52"/>
        <v>54.856999999999999</v>
      </c>
      <c r="G32" s="10">
        <f t="shared" ca="1" si="53"/>
        <v>52.792999999999992</v>
      </c>
      <c r="H32" s="10">
        <f t="shared" ca="1" si="54"/>
        <v>51.39800000000001</v>
      </c>
      <c r="I32" s="10">
        <f t="shared" ca="1" si="55"/>
        <v>50.992000000000004</v>
      </c>
      <c r="J32" s="10">
        <f t="shared" ca="1" si="56"/>
        <v>64.825299999999999</v>
      </c>
      <c r="K32" s="10">
        <f t="shared" ca="1" si="57"/>
        <v>59.264699999999998</v>
      </c>
      <c r="L32" s="10">
        <f t="shared" ca="1" si="58"/>
        <v>57.220800000000004</v>
      </c>
      <c r="M32" s="10">
        <f t="shared" ca="1" si="59"/>
        <v>53.807300000000005</v>
      </c>
      <c r="N32" s="10">
        <f t="shared" ca="1" si="60"/>
        <v>50.408899999999988</v>
      </c>
      <c r="O32" s="10">
        <f t="shared" ca="1" si="61"/>
        <v>50.925200000000004</v>
      </c>
      <c r="P32" s="10">
        <f t="shared" ca="1" si="62"/>
        <v>50.290999999999997</v>
      </c>
      <c r="Q32" s="10">
        <f t="shared" ca="1" si="63"/>
        <v>50.27300000000001</v>
      </c>
      <c r="R32" s="10">
        <f t="shared" ca="1" si="64"/>
        <v>50.805999999999997</v>
      </c>
      <c r="S32" s="10">
        <f t="shared" ca="1" si="65"/>
        <v>67.122</v>
      </c>
      <c r="T32" s="10">
        <f t="shared" ca="1" si="66"/>
        <v>61.582999999999998</v>
      </c>
      <c r="U32" s="10">
        <f t="shared" ca="1" si="67"/>
        <v>52.009</v>
      </c>
      <c r="V32" s="10">
        <f t="shared" ca="1" si="68"/>
        <v>54.330999999999996</v>
      </c>
      <c r="W32" s="27">
        <f t="shared" ca="1" si="69"/>
        <v>52.931999999999995</v>
      </c>
      <c r="X32" s="27">
        <f t="shared" ca="1" si="70"/>
        <v>95.964999999999975</v>
      </c>
      <c r="Y32" s="27">
        <f t="shared" ca="1" si="71"/>
        <v>80.192999999999984</v>
      </c>
      <c r="Z32" s="27">
        <f t="shared" ca="1" si="72"/>
        <v>97.707000000000008</v>
      </c>
      <c r="AA32" s="28">
        <f t="shared" ca="1" si="73"/>
        <v>4.4630000000000001</v>
      </c>
      <c r="AB32" s="10">
        <f t="shared" ca="1" si="74"/>
        <v>9.4979999999999993</v>
      </c>
      <c r="AC32" s="10">
        <f t="shared" ca="1" si="75"/>
        <v>19.245000000000001</v>
      </c>
      <c r="AD32" s="10">
        <f t="shared" ca="1" si="76"/>
        <v>23.324999999999999</v>
      </c>
      <c r="AE32" s="10">
        <f t="shared" ca="1" si="77"/>
        <v>25.396000000000001</v>
      </c>
      <c r="AF32" s="10">
        <f t="shared" ca="1" si="78"/>
        <v>26.751999999999999</v>
      </c>
      <c r="AG32" s="10">
        <f t="shared" ca="1" si="79"/>
        <v>27.202000000000002</v>
      </c>
      <c r="AH32" s="10">
        <f t="shared" ca="1" si="80"/>
        <v>7.758</v>
      </c>
      <c r="AI32" s="10">
        <f t="shared" ca="1" si="81"/>
        <v>13.326000000000001</v>
      </c>
      <c r="AJ32" s="10">
        <f t="shared" ca="1" si="82"/>
        <v>15.519</v>
      </c>
      <c r="AK32" s="10">
        <f t="shared" ca="1" si="83"/>
        <v>18.805</v>
      </c>
      <c r="AL32" s="10">
        <f t="shared" ca="1" si="84"/>
        <v>22.254000000000001</v>
      </c>
      <c r="AM32" s="10">
        <f t="shared" ca="1" si="85"/>
        <v>21.591999999999999</v>
      </c>
      <c r="AN32" s="10">
        <f t="shared" ca="1" si="86"/>
        <v>22.277000000000001</v>
      </c>
      <c r="AO32" s="10">
        <f t="shared" ca="1" si="87"/>
        <v>22.41</v>
      </c>
      <c r="AP32" s="10">
        <f t="shared" ca="1" si="88"/>
        <v>23.481999999999999</v>
      </c>
      <c r="AQ32" s="10">
        <f t="shared" ca="1" si="89"/>
        <v>33.372</v>
      </c>
      <c r="AR32" s="10">
        <f t="shared" ca="1" si="90"/>
        <v>24.928000000000001</v>
      </c>
      <c r="AS32" s="10">
        <f t="shared" ca="1" si="91"/>
        <v>41.936999999999998</v>
      </c>
      <c r="AT32" s="10">
        <f t="shared" ca="1" si="92"/>
        <v>39.619999999999997</v>
      </c>
      <c r="AU32" s="27">
        <f t="shared" ca="1" si="93"/>
        <v>40.999000000000002</v>
      </c>
      <c r="AV32" s="10">
        <f t="shared" ca="1" si="94"/>
        <v>32.951999999999998</v>
      </c>
      <c r="AW32" s="10">
        <f t="shared" ca="1" si="95"/>
        <v>48.898000000000003</v>
      </c>
      <c r="AX32" s="10">
        <f t="shared" ca="1" si="96"/>
        <v>31.693000000000001</v>
      </c>
      <c r="AY32" s="28">
        <f t="shared" ca="1" si="97"/>
        <v>60</v>
      </c>
      <c r="AZ32" s="10">
        <f t="shared" ca="1" si="98"/>
        <v>200</v>
      </c>
      <c r="BA32" s="10">
        <f t="shared" ca="1" si="99"/>
        <v>50</v>
      </c>
      <c r="BB32" s="10">
        <f t="shared" ca="1" si="100"/>
        <v>30</v>
      </c>
      <c r="BC32" s="10">
        <f t="shared" ca="1" si="101"/>
        <v>50</v>
      </c>
      <c r="BD32" s="10">
        <f t="shared" ca="1" si="102"/>
        <v>30</v>
      </c>
      <c r="BE32" s="10">
        <f t="shared" ca="1" si="103"/>
        <v>15</v>
      </c>
      <c r="BF32" s="10">
        <f t="shared" ca="1" si="104"/>
        <v>50</v>
      </c>
      <c r="BG32" s="10">
        <f t="shared" ca="1" si="105"/>
        <v>250</v>
      </c>
      <c r="BH32" s="10">
        <f t="shared" ca="1" si="106"/>
        <v>250</v>
      </c>
      <c r="BI32" s="10">
        <f t="shared" ca="1" si="107"/>
        <v>130</v>
      </c>
      <c r="BJ32" s="10">
        <f t="shared" ca="1" si="108"/>
        <v>20</v>
      </c>
      <c r="BK32" s="10">
        <f t="shared" ca="1" si="109"/>
        <v>15</v>
      </c>
      <c r="BL32" s="10">
        <f t="shared" ca="1" si="110"/>
        <v>15</v>
      </c>
      <c r="BM32" s="10">
        <f t="shared" ca="1" si="111"/>
        <v>15</v>
      </c>
      <c r="BN32" s="10">
        <f t="shared" ca="1" si="112"/>
        <v>15</v>
      </c>
      <c r="BO32" s="10">
        <f t="shared" ca="1" si="113"/>
        <v>15</v>
      </c>
      <c r="BP32" s="10">
        <f t="shared" ca="1" si="114"/>
        <v>15</v>
      </c>
      <c r="BQ32" s="10">
        <f t="shared" ca="1" si="115"/>
        <v>20</v>
      </c>
      <c r="BR32" s="10">
        <f t="shared" ca="1" si="116"/>
        <v>10</v>
      </c>
      <c r="BS32" s="27">
        <f t="shared" ca="1" si="117"/>
        <v>12</v>
      </c>
      <c r="BT32" s="10">
        <f t="shared" ca="1" si="118"/>
        <v>150</v>
      </c>
      <c r="BU32" s="10">
        <f t="shared" ca="1" si="119"/>
        <v>50</v>
      </c>
      <c r="BV32" s="10">
        <f t="shared" ca="1" si="120"/>
        <v>600</v>
      </c>
    </row>
    <row r="33" spans="1:74" x14ac:dyDescent="0.15">
      <c r="A33" s="8" t="s">
        <v>136</v>
      </c>
      <c r="B33" s="24">
        <f t="shared" ca="1" si="0"/>
        <v>42948</v>
      </c>
      <c r="C33" s="10">
        <f t="shared" ca="1" si="50"/>
        <v>73.748000000000005</v>
      </c>
      <c r="D33" s="10">
        <f t="shared" ca="1" si="1"/>
        <v>68.506299999999996</v>
      </c>
      <c r="E33" s="10">
        <f t="shared" ca="1" si="51"/>
        <v>58.795000000000002</v>
      </c>
      <c r="F33" s="10">
        <f t="shared" ca="1" si="52"/>
        <v>54.789000000000001</v>
      </c>
      <c r="G33" s="10">
        <f t="shared" ca="1" si="53"/>
        <v>52.883999999999993</v>
      </c>
      <c r="H33" s="10">
        <f t="shared" ca="1" si="54"/>
        <v>51.38900000000001</v>
      </c>
      <c r="I33" s="10">
        <f t="shared" ca="1" si="55"/>
        <v>51.069000000000003</v>
      </c>
      <c r="J33" s="10">
        <f t="shared" ca="1" si="56"/>
        <v>64.530299999999997</v>
      </c>
      <c r="K33" s="10">
        <f t="shared" ca="1" si="57"/>
        <v>59.003699999999995</v>
      </c>
      <c r="L33" s="10">
        <f t="shared" ca="1" si="58"/>
        <v>57.248800000000003</v>
      </c>
      <c r="M33" s="10">
        <f t="shared" ca="1" si="59"/>
        <v>53.879300000000001</v>
      </c>
      <c r="N33" s="10">
        <f t="shared" ca="1" si="60"/>
        <v>52.489899999999992</v>
      </c>
      <c r="O33" s="10">
        <f t="shared" ca="1" si="61"/>
        <v>51.009200000000007</v>
      </c>
      <c r="P33" s="10">
        <f t="shared" ca="1" si="62"/>
        <v>50.361999999999995</v>
      </c>
      <c r="Q33" s="10">
        <f t="shared" ca="1" si="63"/>
        <v>50.324000000000005</v>
      </c>
      <c r="R33" s="10">
        <f t="shared" ca="1" si="64"/>
        <v>50.775999999999996</v>
      </c>
      <c r="S33" s="10">
        <f t="shared" ca="1" si="65"/>
        <v>67.138000000000005</v>
      </c>
      <c r="T33" s="10">
        <f t="shared" ca="1" si="66"/>
        <v>61.632999999999996</v>
      </c>
      <c r="U33" s="10">
        <f t="shared" ca="1" si="67"/>
        <v>51.942999999999998</v>
      </c>
      <c r="V33" s="10">
        <f t="shared" ca="1" si="68"/>
        <v>54.277999999999992</v>
      </c>
      <c r="W33" s="27">
        <f t="shared" ca="1" si="69"/>
        <v>52.440999999999995</v>
      </c>
      <c r="X33" s="27">
        <f t="shared" ca="1" si="70"/>
        <v>95.843999999999966</v>
      </c>
      <c r="Y33" s="27">
        <f t="shared" ca="1" si="71"/>
        <v>80.054999999999978</v>
      </c>
      <c r="Z33" s="27">
        <f t="shared" ca="1" si="72"/>
        <v>96.771000000000015</v>
      </c>
      <c r="AA33" s="28">
        <f t="shared" ca="1" si="73"/>
        <v>4.4459999999999997</v>
      </c>
      <c r="AB33" s="10">
        <f t="shared" ca="1" si="74"/>
        <v>9.7050000000000001</v>
      </c>
      <c r="AC33" s="10">
        <f t="shared" ca="1" si="75"/>
        <v>19.375</v>
      </c>
      <c r="AD33" s="10">
        <f t="shared" ca="1" si="76"/>
        <v>23.393000000000001</v>
      </c>
      <c r="AE33" s="10">
        <f t="shared" ca="1" si="77"/>
        <v>25.305</v>
      </c>
      <c r="AF33" s="10">
        <f t="shared" ca="1" si="78"/>
        <v>26.760999999999999</v>
      </c>
      <c r="AG33" s="10">
        <f t="shared" ca="1" si="79"/>
        <v>27.125</v>
      </c>
      <c r="AH33" s="10">
        <f t="shared" ca="1" si="80"/>
        <v>8.0530000000000008</v>
      </c>
      <c r="AI33" s="10">
        <f t="shared" ca="1" si="81"/>
        <v>13.587</v>
      </c>
      <c r="AJ33" s="10">
        <f t="shared" ca="1" si="82"/>
        <v>15.491</v>
      </c>
      <c r="AK33" s="10">
        <f t="shared" ca="1" si="83"/>
        <v>18.733000000000001</v>
      </c>
      <c r="AL33" s="10">
        <f t="shared" ca="1" si="84"/>
        <v>20.172999999999998</v>
      </c>
      <c r="AM33" s="10">
        <f t="shared" ca="1" si="85"/>
        <v>21.507999999999999</v>
      </c>
      <c r="AN33" s="10">
        <f t="shared" ca="1" si="86"/>
        <v>22.206</v>
      </c>
      <c r="AO33" s="10">
        <f t="shared" ca="1" si="87"/>
        <v>22.359000000000002</v>
      </c>
      <c r="AP33" s="10">
        <f t="shared" ca="1" si="88"/>
        <v>23.512</v>
      </c>
      <c r="AQ33" s="10">
        <f t="shared" ca="1" si="89"/>
        <v>33.356000000000002</v>
      </c>
      <c r="AR33" s="10">
        <f t="shared" ca="1" si="90"/>
        <v>24.878</v>
      </c>
      <c r="AS33" s="10">
        <f t="shared" ca="1" si="91"/>
        <v>42.003</v>
      </c>
      <c r="AT33" s="10">
        <f t="shared" ca="1" si="92"/>
        <v>39.673000000000002</v>
      </c>
      <c r="AU33" s="27">
        <f t="shared" ca="1" si="93"/>
        <v>41.49</v>
      </c>
      <c r="AV33" s="10">
        <f t="shared" ca="1" si="94"/>
        <v>33.073</v>
      </c>
      <c r="AW33" s="10">
        <f t="shared" ca="1" si="95"/>
        <v>49.036000000000001</v>
      </c>
      <c r="AX33" s="10">
        <f t="shared" ca="1" si="96"/>
        <v>32.628999999999998</v>
      </c>
      <c r="AY33" s="28">
        <f t="shared" ca="1" si="97"/>
        <v>60</v>
      </c>
      <c r="AZ33" s="10">
        <f t="shared" ca="1" si="98"/>
        <v>250</v>
      </c>
      <c r="BA33" s="10">
        <f t="shared" ca="1" si="99"/>
        <v>30</v>
      </c>
      <c r="BB33" s="10">
        <f t="shared" ca="1" si="100"/>
        <v>20</v>
      </c>
      <c r="BC33" s="10">
        <f t="shared" ca="1" si="101"/>
        <v>20</v>
      </c>
      <c r="BD33" s="10">
        <f t="shared" ca="1" si="102"/>
        <v>12</v>
      </c>
      <c r="BE33" s="10">
        <f t="shared" ca="1" si="103"/>
        <v>12</v>
      </c>
      <c r="BF33" s="10">
        <f t="shared" ca="1" si="104"/>
        <v>50</v>
      </c>
      <c r="BG33" s="10">
        <f t="shared" ca="1" si="105"/>
        <v>350</v>
      </c>
      <c r="BH33" s="10">
        <f t="shared" ca="1" si="106"/>
        <v>150</v>
      </c>
      <c r="BI33" s="10">
        <f t="shared" ca="1" si="107"/>
        <v>120</v>
      </c>
      <c r="BJ33" s="10">
        <f t="shared" ca="1" si="108"/>
        <v>15</v>
      </c>
      <c r="BK33" s="10">
        <f t="shared" ca="1" si="109"/>
        <v>15</v>
      </c>
      <c r="BL33" s="10">
        <f t="shared" ca="1" si="110"/>
        <v>15</v>
      </c>
      <c r="BM33" s="10">
        <f t="shared" ca="1" si="111"/>
        <v>15</v>
      </c>
      <c r="BN33" s="10">
        <f t="shared" ca="1" si="112"/>
        <v>15</v>
      </c>
      <c r="BO33" s="10">
        <f t="shared" ca="1" si="113"/>
        <v>12</v>
      </c>
      <c r="BP33" s="10">
        <f t="shared" ca="1" si="114"/>
        <v>15</v>
      </c>
      <c r="BQ33" s="10">
        <f t="shared" ca="1" si="115"/>
        <v>20</v>
      </c>
      <c r="BR33" s="10">
        <f t="shared" ca="1" si="116"/>
        <v>8</v>
      </c>
      <c r="BS33" s="27">
        <f t="shared" ca="1" si="117"/>
        <v>10</v>
      </c>
      <c r="BT33" s="10">
        <f t="shared" ca="1" si="118"/>
        <v>120</v>
      </c>
      <c r="BU33" s="10">
        <f t="shared" ca="1" si="119"/>
        <v>30</v>
      </c>
      <c r="BV33" s="10">
        <f t="shared" ca="1" si="120"/>
        <v>500</v>
      </c>
    </row>
    <row r="34" spans="1:74" x14ac:dyDescent="0.15">
      <c r="A34" s="8" t="s">
        <v>156</v>
      </c>
      <c r="B34" s="24">
        <f t="shared" ca="1" si="0"/>
        <v>42955</v>
      </c>
      <c r="C34" s="10">
        <f t="shared" ca="1" si="50"/>
        <v>75.326999999999998</v>
      </c>
      <c r="D34" s="10">
        <f t="shared" ca="1" si="1"/>
        <v>68.798299999999998</v>
      </c>
      <c r="E34" s="10">
        <f t="shared" ca="1" si="51"/>
        <v>59.049000000000007</v>
      </c>
      <c r="F34" s="10">
        <f t="shared" ca="1" si="52"/>
        <v>54.909000000000006</v>
      </c>
      <c r="G34" s="10">
        <f t="shared" ca="1" si="53"/>
        <v>53.174999999999997</v>
      </c>
      <c r="H34" s="10">
        <f t="shared" ca="1" si="54"/>
        <v>51.654000000000011</v>
      </c>
      <c r="I34" s="10">
        <f t="shared" ca="1" si="55"/>
        <v>51.272000000000006</v>
      </c>
      <c r="J34" s="10">
        <f t="shared" ca="1" si="56"/>
        <v>66.366299999999995</v>
      </c>
      <c r="K34" s="10">
        <f t="shared" ca="1" si="57"/>
        <v>59.343699999999998</v>
      </c>
      <c r="L34" s="10">
        <f t="shared" ca="1" si="58"/>
        <v>57.337800000000001</v>
      </c>
      <c r="M34" s="10">
        <f t="shared" ca="1" si="59"/>
        <v>53.9923</v>
      </c>
      <c r="N34" s="10">
        <f t="shared" ca="1" si="60"/>
        <v>52.833899999999993</v>
      </c>
      <c r="O34" s="10">
        <f t="shared" ca="1" si="61"/>
        <v>51.1952</v>
      </c>
      <c r="P34" s="10">
        <f t="shared" ca="1" si="62"/>
        <v>50.665999999999997</v>
      </c>
      <c r="Q34" s="10">
        <f t="shared" ca="1" si="63"/>
        <v>50.676000000000002</v>
      </c>
      <c r="R34" s="10">
        <f t="shared" ca="1" si="64"/>
        <v>50.860999999999997</v>
      </c>
      <c r="S34" s="10">
        <f t="shared" ca="1" si="65"/>
        <v>67.343999999999994</v>
      </c>
      <c r="T34" s="10">
        <f t="shared" ca="1" si="66"/>
        <v>61.905999999999992</v>
      </c>
      <c r="U34" s="10">
        <f t="shared" ca="1" si="67"/>
        <v>51.783000000000001</v>
      </c>
      <c r="V34" s="10">
        <f t="shared" ca="1" si="68"/>
        <v>54.384999999999991</v>
      </c>
      <c r="W34" s="27">
        <f t="shared" ca="1" si="69"/>
        <v>52.403999999999996</v>
      </c>
      <c r="X34" s="27">
        <f t="shared" ca="1" si="70"/>
        <v>96.063999999999965</v>
      </c>
      <c r="Y34" s="27">
        <f t="shared" ca="1" si="71"/>
        <v>80.22199999999998</v>
      </c>
      <c r="Z34" s="27">
        <f t="shared" ca="1" si="72"/>
        <v>97.277000000000015</v>
      </c>
      <c r="AA34" s="28">
        <f t="shared" ca="1" si="73"/>
        <v>2.867</v>
      </c>
      <c r="AB34" s="10">
        <f t="shared" ca="1" si="74"/>
        <v>9.4130000000000003</v>
      </c>
      <c r="AC34" s="10">
        <f t="shared" ca="1" si="75"/>
        <v>19.120999999999999</v>
      </c>
      <c r="AD34" s="10">
        <f t="shared" ca="1" si="76"/>
        <v>23.273</v>
      </c>
      <c r="AE34" s="10">
        <f t="shared" ca="1" si="77"/>
        <v>25.013999999999999</v>
      </c>
      <c r="AF34" s="10">
        <f t="shared" ca="1" si="78"/>
        <v>26.495999999999999</v>
      </c>
      <c r="AG34" s="10">
        <f t="shared" ca="1" si="79"/>
        <v>26.922000000000001</v>
      </c>
      <c r="AH34" s="10">
        <f t="shared" ca="1" si="80"/>
        <v>6.2169999999999996</v>
      </c>
      <c r="AI34" s="10">
        <f t="shared" ca="1" si="81"/>
        <v>13.247</v>
      </c>
      <c r="AJ34" s="10">
        <f t="shared" ca="1" si="82"/>
        <v>15.401999999999999</v>
      </c>
      <c r="AK34" s="10">
        <f t="shared" ca="1" si="83"/>
        <v>18.62</v>
      </c>
      <c r="AL34" s="10">
        <f t="shared" ca="1" si="84"/>
        <v>19.829000000000001</v>
      </c>
      <c r="AM34" s="10">
        <f t="shared" ca="1" si="85"/>
        <v>21.321999999999999</v>
      </c>
      <c r="AN34" s="10">
        <f t="shared" ca="1" si="86"/>
        <v>21.902000000000001</v>
      </c>
      <c r="AO34" s="10">
        <f t="shared" ca="1" si="87"/>
        <v>22.007000000000001</v>
      </c>
      <c r="AP34" s="10">
        <f t="shared" ca="1" si="88"/>
        <v>23.427</v>
      </c>
      <c r="AQ34" s="10">
        <f t="shared" ca="1" si="89"/>
        <v>33.15</v>
      </c>
      <c r="AR34" s="10">
        <f t="shared" ca="1" si="90"/>
        <v>24.605</v>
      </c>
      <c r="AS34" s="10">
        <f t="shared" ca="1" si="91"/>
        <v>42.162999999999997</v>
      </c>
      <c r="AT34" s="10">
        <f t="shared" ca="1" si="92"/>
        <v>39.566000000000003</v>
      </c>
      <c r="AU34" s="27">
        <f t="shared" ca="1" si="93"/>
        <v>41.527000000000001</v>
      </c>
      <c r="AV34" s="10">
        <f t="shared" ca="1" si="94"/>
        <v>32.853000000000002</v>
      </c>
      <c r="AW34" s="10">
        <f t="shared" ca="1" si="95"/>
        <v>48.869</v>
      </c>
      <c r="AX34" s="10">
        <f t="shared" ca="1" si="96"/>
        <v>32.122999999999998</v>
      </c>
      <c r="AY34" s="28">
        <f t="shared" ca="1" si="97"/>
        <v>30</v>
      </c>
      <c r="AZ34" s="10">
        <f t="shared" ca="1" si="98"/>
        <v>150</v>
      </c>
      <c r="BA34" s="10">
        <f t="shared" ca="1" si="99"/>
        <v>30</v>
      </c>
      <c r="BB34" s="10">
        <f t="shared" ca="1" si="100"/>
        <v>20</v>
      </c>
      <c r="BC34" s="10">
        <f t="shared" ca="1" si="101"/>
        <v>20</v>
      </c>
      <c r="BD34" s="10">
        <f t="shared" ca="1" si="102"/>
        <v>20</v>
      </c>
      <c r="BE34" s="10">
        <f t="shared" ca="1" si="103"/>
        <v>15</v>
      </c>
      <c r="BF34" s="10">
        <f t="shared" ca="1" si="104"/>
        <v>30</v>
      </c>
      <c r="BG34" s="10">
        <f t="shared" ca="1" si="105"/>
        <v>200</v>
      </c>
      <c r="BH34" s="10">
        <f t="shared" ca="1" si="106"/>
        <v>130</v>
      </c>
      <c r="BI34" s="10">
        <f t="shared" ca="1" si="107"/>
        <v>100</v>
      </c>
      <c r="BJ34" s="10">
        <f t="shared" ca="1" si="108"/>
        <v>15</v>
      </c>
      <c r="BK34" s="10">
        <f t="shared" ca="1" si="109"/>
        <v>15</v>
      </c>
      <c r="BL34" s="10">
        <f t="shared" ca="1" si="110"/>
        <v>12</v>
      </c>
      <c r="BM34" s="10">
        <f t="shared" ca="1" si="111"/>
        <v>15</v>
      </c>
      <c r="BN34" s="10">
        <f t="shared" ca="1" si="112"/>
        <v>15</v>
      </c>
      <c r="BO34" s="10">
        <f t="shared" ca="1" si="113"/>
        <v>12</v>
      </c>
      <c r="BP34" s="10">
        <f t="shared" ca="1" si="114"/>
        <v>10</v>
      </c>
      <c r="BQ34" s="10">
        <f t="shared" ca="1" si="115"/>
        <v>30</v>
      </c>
      <c r="BR34" s="10">
        <f t="shared" ca="1" si="116"/>
        <v>10</v>
      </c>
      <c r="BS34" s="27">
        <f t="shared" ca="1" si="117"/>
        <v>10</v>
      </c>
      <c r="BT34" s="10">
        <f t="shared" ca="1" si="118"/>
        <v>100</v>
      </c>
      <c r="BU34" s="10">
        <f t="shared" ca="1" si="119"/>
        <v>30</v>
      </c>
      <c r="BV34" s="10">
        <f t="shared" ca="1" si="120"/>
        <v>500</v>
      </c>
    </row>
    <row r="35" spans="1:74" x14ac:dyDescent="0.15">
      <c r="A35" s="8" t="s">
        <v>160</v>
      </c>
      <c r="B35" s="24">
        <f t="shared" ca="1" si="0"/>
        <v>42962</v>
      </c>
      <c r="C35" s="10">
        <f t="shared" ca="1" si="50"/>
        <v>74.912000000000006</v>
      </c>
      <c r="D35" s="10">
        <f t="shared" ca="1" si="1"/>
        <v>68.876299999999986</v>
      </c>
      <c r="E35" s="10">
        <f t="shared" ca="1" si="51"/>
        <v>58.776000000000003</v>
      </c>
      <c r="F35" s="10">
        <f t="shared" ca="1" si="52"/>
        <v>54.67</v>
      </c>
      <c r="G35" s="10">
        <f t="shared" ca="1" si="53"/>
        <v>52.946999999999989</v>
      </c>
      <c r="H35" s="10">
        <f t="shared" ca="1" si="54"/>
        <v>51.411000000000001</v>
      </c>
      <c r="I35" s="10">
        <f t="shared" ca="1" si="55"/>
        <v>51.116</v>
      </c>
      <c r="J35" s="10">
        <f t="shared" ca="1" si="56"/>
        <v>64.680299999999988</v>
      </c>
      <c r="K35" s="10">
        <f t="shared" ca="1" si="57"/>
        <v>59.203699999999998</v>
      </c>
      <c r="L35" s="10">
        <f t="shared" ca="1" si="58"/>
        <v>57.216800000000006</v>
      </c>
      <c r="M35" s="10">
        <f t="shared" ca="1" si="59"/>
        <v>53.87230000000001</v>
      </c>
      <c r="N35" s="10">
        <f t="shared" ca="1" si="60"/>
        <v>52.497899999999994</v>
      </c>
      <c r="O35" s="10">
        <f t="shared" ca="1" si="61"/>
        <v>51.036200000000001</v>
      </c>
      <c r="P35" s="10">
        <f t="shared" ca="1" si="62"/>
        <v>50.387999999999998</v>
      </c>
      <c r="Q35" s="10">
        <f t="shared" ca="1" si="63"/>
        <v>50.368000000000009</v>
      </c>
      <c r="R35" s="10">
        <f t="shared" ca="1" si="64"/>
        <v>50.792000000000002</v>
      </c>
      <c r="S35" s="10">
        <f t="shared" ca="1" si="65"/>
        <v>66.722999999999999</v>
      </c>
      <c r="T35" s="10">
        <f t="shared" ca="1" si="66"/>
        <v>61.420999999999992</v>
      </c>
      <c r="U35" s="10">
        <f t="shared" ca="1" si="67"/>
        <v>52.222999999999999</v>
      </c>
      <c r="V35" s="10">
        <f t="shared" ca="1" si="68"/>
        <v>54.325999999999993</v>
      </c>
      <c r="W35" s="27">
        <f t="shared" ca="1" si="69"/>
        <v>52.461999999999996</v>
      </c>
      <c r="X35" s="27">
        <f t="shared" ca="1" si="70"/>
        <v>95.755999999999972</v>
      </c>
      <c r="Y35" s="27">
        <f t="shared" ca="1" si="71"/>
        <v>80.046999999999983</v>
      </c>
      <c r="Z35" s="27">
        <f t="shared" ca="1" si="72"/>
        <v>96.281000000000006</v>
      </c>
      <c r="AA35" s="28">
        <f t="shared" ref="AA35:AA54" ca="1" si="121">INDIRECT(A35&amp;"!B9")</f>
        <v>3.282</v>
      </c>
      <c r="AB35" s="10">
        <f t="shared" ref="AB35:AB54" ca="1" si="122">INDIRECT(A35&amp;"!C9")</f>
        <v>9.3350000000000009</v>
      </c>
      <c r="AC35" s="10">
        <f t="shared" ref="AC35:AC54" ca="1" si="123">INDIRECT(A35&amp;"!D9")</f>
        <v>19.393999999999998</v>
      </c>
      <c r="AD35" s="10">
        <f t="shared" ref="AD35:AD54" ca="1" si="124">INDIRECT(A35&amp;"!E9")</f>
        <v>23.512</v>
      </c>
      <c r="AE35" s="10">
        <f t="shared" ref="AE35:AE54" ca="1" si="125">INDIRECT(A35&amp;"!F9")</f>
        <v>25.242000000000001</v>
      </c>
      <c r="AF35" s="10">
        <f t="shared" ref="AF35:AF54" ca="1" si="126">INDIRECT(A35&amp;"!G9")</f>
        <v>26.739000000000001</v>
      </c>
      <c r="AG35" s="10">
        <f t="shared" ref="AG35:AG54" ca="1" si="127">INDIRECT(A35&amp;"!H9")</f>
        <v>27.077999999999999</v>
      </c>
      <c r="AH35" s="10">
        <f t="shared" ref="AH35:AH54" ca="1" si="128">INDIRECT(A35&amp;"!B16")</f>
        <v>7.9029999999999996</v>
      </c>
      <c r="AI35" s="10">
        <f t="shared" ref="AI35:AI54" ca="1" si="129">INDIRECT(A35&amp;"!C16")</f>
        <v>13.387</v>
      </c>
      <c r="AJ35" s="10">
        <f t="shared" ref="AJ35:AJ54" ca="1" si="130">INDIRECT(A35&amp;"!D16")</f>
        <v>15.523</v>
      </c>
      <c r="AK35" s="10">
        <f t="shared" ref="AK35:AK54" ca="1" si="131">INDIRECT(A35&amp;"!E16")</f>
        <v>18.739999999999998</v>
      </c>
      <c r="AL35" s="10">
        <f t="shared" ref="AL35:AL54" ca="1" si="132">INDIRECT(A35&amp;"!F16")</f>
        <v>20.164999999999999</v>
      </c>
      <c r="AM35" s="10">
        <f t="shared" ref="AM35:AM54" ca="1" si="133">INDIRECT(A35&amp;"!G16")</f>
        <v>21.481000000000002</v>
      </c>
      <c r="AN35" s="10">
        <f t="shared" ref="AN35:AN54" ca="1" si="134">INDIRECT(A35&amp;"!H16")</f>
        <v>22.18</v>
      </c>
      <c r="AO35" s="10">
        <f t="shared" ref="AO35:AO54" ca="1" si="135">INDIRECT(A35&amp;"!B23")</f>
        <v>22.315000000000001</v>
      </c>
      <c r="AP35" s="10">
        <f t="shared" ref="AP35:AP54" ca="1" si="136">INDIRECT(A35&amp;"!C23")</f>
        <v>23.495999999999999</v>
      </c>
      <c r="AQ35" s="10">
        <f t="shared" ref="AQ35:AQ54" ca="1" si="137">INDIRECT(A35&amp;"!D23")</f>
        <v>33.771000000000001</v>
      </c>
      <c r="AR35" s="10">
        <f t="shared" ref="AR35:AR54" ca="1" si="138">INDIRECT(A35&amp;"!E23")</f>
        <v>25.09</v>
      </c>
      <c r="AS35" s="10">
        <f t="shared" ref="AS35:AS54" ca="1" si="139">INDIRECT(A35&amp;"!F23")</f>
        <v>41.722999999999999</v>
      </c>
      <c r="AT35" s="10">
        <f t="shared" ref="AT35:AT54" ca="1" si="140">INDIRECT(A35&amp;"!Ｇ23")</f>
        <v>39.625</v>
      </c>
      <c r="AU35" s="27">
        <f t="shared" ref="AU35:AU54" ca="1" si="141">INDIRECT(A35&amp;"!Ｈ23")</f>
        <v>41.469000000000001</v>
      </c>
      <c r="AV35" s="10">
        <f t="shared" ca="1" si="94"/>
        <v>33.161000000000001</v>
      </c>
      <c r="AW35" s="10">
        <f t="shared" ca="1" si="95"/>
        <v>49.043999999999997</v>
      </c>
      <c r="AX35" s="10">
        <f t="shared" ca="1" si="96"/>
        <v>33.119</v>
      </c>
      <c r="AY35" s="28">
        <f t="shared" ref="AY35:AY54" ca="1" si="142">INDIRECT(A35&amp;"!B11")</f>
        <v>20</v>
      </c>
      <c r="AZ35" s="10">
        <f t="shared" ref="AZ35:AZ54" ca="1" si="143">INDIRECT(A35&amp;"!C11")</f>
        <v>175</v>
      </c>
      <c r="BA35" s="10">
        <f t="shared" ref="BA35:BA54" ca="1" si="144">INDIRECT(A35&amp;"!D11")</f>
        <v>50</v>
      </c>
      <c r="BB35" s="10">
        <f t="shared" ref="BB35:BB54" ca="1" si="145">INDIRECT(A35&amp;"!E11")</f>
        <v>40</v>
      </c>
      <c r="BC35" s="10">
        <f t="shared" ref="BC35:BC54" ca="1" si="146">INDIRECT(A35&amp;"!F11")</f>
        <v>20</v>
      </c>
      <c r="BD35" s="10">
        <f t="shared" ref="BD35:BD54" ca="1" si="147">INDIRECT(A35&amp;"!G11")</f>
        <v>30</v>
      </c>
      <c r="BE35" s="10">
        <f t="shared" ref="BE35:BE54" ca="1" si="148">INDIRECT(A35&amp;"!H11")</f>
        <v>20</v>
      </c>
      <c r="BF35" s="10">
        <f t="shared" ref="BF35:BF54" ca="1" si="149">INDIRECT(A35&amp;"!B18")</f>
        <v>30</v>
      </c>
      <c r="BG35" s="10">
        <f t="shared" ref="BG35:BG54" ca="1" si="150">INDIRECT(A35&amp;"!C18")</f>
        <v>200</v>
      </c>
      <c r="BH35" s="10">
        <f t="shared" ref="BH35:BH54" ca="1" si="151">INDIRECT(A35&amp;"!D18")</f>
        <v>120</v>
      </c>
      <c r="BI35" s="10">
        <f t="shared" ref="BI35:BI54" ca="1" si="152">INDIRECT(A35&amp;"!E18")</f>
        <v>50</v>
      </c>
      <c r="BJ35" s="10">
        <f t="shared" ref="BJ35:BJ54" ca="1" si="153">INDIRECT(A35&amp;"!F18")</f>
        <v>10</v>
      </c>
      <c r="BK35" s="10">
        <f t="shared" ref="BK35:BK54" ca="1" si="154">INDIRECT(A35&amp;"!G18")</f>
        <v>10</v>
      </c>
      <c r="BL35" s="10">
        <f t="shared" ref="BL35:BL54" ca="1" si="155">INDIRECT(A35&amp;"!H18")</f>
        <v>10</v>
      </c>
      <c r="BM35" s="10">
        <f t="shared" ref="BM35:BM54" ca="1" si="156">INDIRECT(A35&amp;"!B25")</f>
        <v>10</v>
      </c>
      <c r="BN35" s="10">
        <f t="shared" ref="BN35:BN54" ca="1" si="157">INDIRECT(A35&amp;"!C25")</f>
        <v>10</v>
      </c>
      <c r="BO35" s="10">
        <f t="shared" ref="BO35:BO54" ca="1" si="158">INDIRECT(A35&amp;"!D25")</f>
        <v>3</v>
      </c>
      <c r="BP35" s="10">
        <f t="shared" ref="BP35:BP54" ca="1" si="159">INDIRECT(A35&amp;"!E25")</f>
        <v>10</v>
      </c>
      <c r="BQ35" s="10">
        <f t="shared" ref="BQ35:BQ54" ca="1" si="160">INDIRECT(A35&amp;"!F25")</f>
        <v>40</v>
      </c>
      <c r="BR35" s="10">
        <f t="shared" ref="BR35:BR54" ca="1" si="161">INDIRECT(A35&amp;"!G25")</f>
        <v>8</v>
      </c>
      <c r="BS35" s="27">
        <f t="shared" ref="BS35:BS54" ca="1" si="162">INDIRECT(A35&amp;"!H25")</f>
        <v>12</v>
      </c>
      <c r="BT35" s="10">
        <f t="shared" ca="1" si="118"/>
        <v>130</v>
      </c>
      <c r="BU35" s="10">
        <f t="shared" ca="1" si="119"/>
        <v>40</v>
      </c>
      <c r="BV35" s="10">
        <f t="shared" ca="1" si="120"/>
        <v>600</v>
      </c>
    </row>
    <row r="36" spans="1:74" x14ac:dyDescent="0.15">
      <c r="A36" s="8" t="s">
        <v>163</v>
      </c>
      <c r="B36" s="24">
        <f t="shared" ca="1" si="0"/>
        <v>42969</v>
      </c>
      <c r="C36" s="10">
        <f t="shared" ca="1" si="50"/>
        <v>75.768000000000001</v>
      </c>
      <c r="D36" s="10">
        <f t="shared" ca="1" si="1"/>
        <v>68.96929999999999</v>
      </c>
      <c r="E36" s="10">
        <f t="shared" ca="1" si="51"/>
        <v>59.072000000000003</v>
      </c>
      <c r="F36" s="10">
        <f t="shared" ca="1" si="52"/>
        <v>54.886000000000003</v>
      </c>
      <c r="G36" s="10">
        <f t="shared" ca="1" si="53"/>
        <v>53.173999999999992</v>
      </c>
      <c r="H36" s="10">
        <f t="shared" ca="1" si="54"/>
        <v>51.488000000000007</v>
      </c>
      <c r="I36" s="10">
        <f t="shared" ca="1" si="55"/>
        <v>51.284000000000006</v>
      </c>
      <c r="J36" s="10">
        <f t="shared" ca="1" si="56"/>
        <v>65.73129999999999</v>
      </c>
      <c r="K36" s="10">
        <f t="shared" ca="1" si="57"/>
        <v>59.282699999999998</v>
      </c>
      <c r="L36" s="10">
        <f t="shared" ca="1" si="58"/>
        <v>57.394800000000004</v>
      </c>
      <c r="M36" s="10">
        <f t="shared" ca="1" si="59"/>
        <v>53.975300000000004</v>
      </c>
      <c r="N36" s="10">
        <f t="shared" ca="1" si="60"/>
        <v>52.659899999999993</v>
      </c>
      <c r="O36" s="10">
        <f t="shared" ca="1" si="61"/>
        <v>51.344200000000001</v>
      </c>
      <c r="P36" s="10">
        <f t="shared" ca="1" si="62"/>
        <v>50.710999999999999</v>
      </c>
      <c r="Q36" s="10">
        <f t="shared" ca="1" si="63"/>
        <v>50.492000000000004</v>
      </c>
      <c r="R36" s="10">
        <f t="shared" ca="1" si="64"/>
        <v>50.872</v>
      </c>
      <c r="S36" s="10">
        <f t="shared" ca="1" si="65"/>
        <v>66.938000000000002</v>
      </c>
      <c r="T36" s="10">
        <f t="shared" ca="1" si="66"/>
        <v>61.62299999999999</v>
      </c>
      <c r="U36" s="10">
        <f t="shared" ca="1" si="67"/>
        <v>53.769999999999996</v>
      </c>
      <c r="V36" s="10">
        <f t="shared" ca="1" si="68"/>
        <v>54.67799999999999</v>
      </c>
      <c r="W36" s="27">
        <f t="shared" ca="1" si="69"/>
        <v>52.545999999999999</v>
      </c>
      <c r="X36" s="27">
        <f t="shared" ca="1" si="70"/>
        <v>95.892999999999972</v>
      </c>
      <c r="Y36" s="27">
        <f t="shared" ca="1" si="71"/>
        <v>80.138999999999982</v>
      </c>
      <c r="Z36" s="27">
        <f t="shared" ca="1" si="72"/>
        <v>96.540999999999997</v>
      </c>
      <c r="AA36" s="28">
        <f t="shared" ca="1" si="121"/>
        <v>2.4260000000000002</v>
      </c>
      <c r="AB36" s="10">
        <f t="shared" ca="1" si="122"/>
        <v>9.2420000000000009</v>
      </c>
      <c r="AC36" s="10">
        <f t="shared" ca="1" si="123"/>
        <v>19.097999999999999</v>
      </c>
      <c r="AD36" s="10">
        <f t="shared" ca="1" si="124"/>
        <v>23.295999999999999</v>
      </c>
      <c r="AE36" s="10">
        <f t="shared" ca="1" si="125"/>
        <v>25.015000000000001</v>
      </c>
      <c r="AF36" s="10">
        <f t="shared" ca="1" si="126"/>
        <v>26.661999999999999</v>
      </c>
      <c r="AG36" s="10">
        <f t="shared" ca="1" si="127"/>
        <v>26.91</v>
      </c>
      <c r="AH36" s="10">
        <f t="shared" ca="1" si="128"/>
        <v>6.8520000000000003</v>
      </c>
      <c r="AI36" s="10">
        <f t="shared" ca="1" si="129"/>
        <v>13.308</v>
      </c>
      <c r="AJ36" s="10">
        <f t="shared" ca="1" si="130"/>
        <v>15.345000000000001</v>
      </c>
      <c r="AK36" s="10">
        <f t="shared" ca="1" si="131"/>
        <v>18.637</v>
      </c>
      <c r="AL36" s="10">
        <f t="shared" ca="1" si="132"/>
        <v>20.003</v>
      </c>
      <c r="AM36" s="10">
        <f t="shared" ca="1" si="133"/>
        <v>21.172999999999998</v>
      </c>
      <c r="AN36" s="10">
        <f t="shared" ca="1" si="134"/>
        <v>21.856999999999999</v>
      </c>
      <c r="AO36" s="10">
        <f t="shared" ca="1" si="135"/>
        <v>22.190999999999999</v>
      </c>
      <c r="AP36" s="10">
        <f t="shared" ca="1" si="136"/>
        <v>23.416</v>
      </c>
      <c r="AQ36" s="10">
        <f t="shared" ca="1" si="137"/>
        <v>33.555999999999997</v>
      </c>
      <c r="AR36" s="10">
        <f t="shared" ca="1" si="138"/>
        <v>24.888000000000002</v>
      </c>
      <c r="AS36" s="10">
        <f t="shared" ca="1" si="139"/>
        <v>40.176000000000002</v>
      </c>
      <c r="AT36" s="10">
        <f t="shared" ca="1" si="140"/>
        <v>39.273000000000003</v>
      </c>
      <c r="AU36" s="27">
        <f t="shared" ca="1" si="141"/>
        <v>41.384999999999998</v>
      </c>
      <c r="AV36" s="10">
        <f t="shared" ref="AV36:AV54" ca="1" si="163">INDIRECT(A36&amp;"!B30")</f>
        <v>33.024000000000001</v>
      </c>
      <c r="AW36" s="10">
        <f t="shared" ref="AW36:AW54" ca="1" si="164">INDIRECT(A36&amp;"!C30")</f>
        <v>48.951999999999998</v>
      </c>
      <c r="AX36" s="10">
        <f t="shared" ref="AX36:AX54" ca="1" si="165">INDIRECT(A36&amp;"!D30")</f>
        <v>32.859000000000002</v>
      </c>
      <c r="AY36" s="28">
        <f t="shared" ca="1" si="142"/>
        <v>15</v>
      </c>
      <c r="AZ36" s="10">
        <f t="shared" ca="1" si="143"/>
        <v>150</v>
      </c>
      <c r="BA36" s="10">
        <f t="shared" ca="1" si="144"/>
        <v>50</v>
      </c>
      <c r="BB36" s="10">
        <f t="shared" ca="1" si="145"/>
        <v>30</v>
      </c>
      <c r="BC36" s="10">
        <f t="shared" ca="1" si="146"/>
        <v>20</v>
      </c>
      <c r="BD36" s="10">
        <f t="shared" ca="1" si="147"/>
        <v>20</v>
      </c>
      <c r="BE36" s="10">
        <f t="shared" ca="1" si="148"/>
        <v>20</v>
      </c>
      <c r="BF36" s="10">
        <f t="shared" ca="1" si="149"/>
        <v>50</v>
      </c>
      <c r="BG36" s="10">
        <f t="shared" ca="1" si="150"/>
        <v>200</v>
      </c>
      <c r="BH36" s="10">
        <f t="shared" ca="1" si="151"/>
        <v>150</v>
      </c>
      <c r="BI36" s="10">
        <f t="shared" ca="1" si="152"/>
        <v>100</v>
      </c>
      <c r="BJ36" s="10">
        <f t="shared" ca="1" si="153"/>
        <v>15</v>
      </c>
      <c r="BK36" s="10">
        <f t="shared" ca="1" si="154"/>
        <v>15</v>
      </c>
      <c r="BL36" s="10">
        <f t="shared" ca="1" si="155"/>
        <v>15</v>
      </c>
      <c r="BM36" s="10">
        <f t="shared" ca="1" si="156"/>
        <v>15</v>
      </c>
      <c r="BN36" s="10">
        <f t="shared" ca="1" si="157"/>
        <v>15</v>
      </c>
      <c r="BO36" s="10">
        <f t="shared" ca="1" si="158"/>
        <v>10</v>
      </c>
      <c r="BP36" s="10">
        <f t="shared" ca="1" si="159"/>
        <v>10</v>
      </c>
      <c r="BQ36" s="10">
        <f t="shared" ca="1" si="160"/>
        <v>30</v>
      </c>
      <c r="BR36" s="10">
        <f t="shared" ca="1" si="161"/>
        <v>8</v>
      </c>
      <c r="BS36" s="27">
        <f t="shared" ca="1" si="162"/>
        <v>10</v>
      </c>
      <c r="BT36" s="10">
        <f t="shared" ref="BT36:BT54" ca="1" si="166">INDIRECT(A36&amp;"!B32")</f>
        <v>100</v>
      </c>
      <c r="BU36" s="10">
        <f t="shared" ref="BU36:BU54" ca="1" si="167">INDIRECT(A36&amp;"!C32")</f>
        <v>30</v>
      </c>
      <c r="BV36" s="10">
        <f t="shared" ref="BV36:BV54" ca="1" si="168">INDIRECT(A36&amp;"!D32")</f>
        <v>500</v>
      </c>
    </row>
    <row r="37" spans="1:74" x14ac:dyDescent="0.15">
      <c r="A37" s="8" t="s">
        <v>165</v>
      </c>
      <c r="B37" s="24">
        <f t="shared" ca="1" si="0"/>
        <v>42978</v>
      </c>
      <c r="C37" s="10">
        <f t="shared" ca="1" si="50"/>
        <v>74.094000000000008</v>
      </c>
      <c r="D37" s="10">
        <f t="shared" ca="1" si="1"/>
        <v>69.181299999999993</v>
      </c>
      <c r="E37" s="10">
        <f t="shared" ca="1" si="51"/>
        <v>58.793000000000006</v>
      </c>
      <c r="F37" s="10">
        <f t="shared" ca="1" si="52"/>
        <v>54.667000000000002</v>
      </c>
      <c r="G37" s="10">
        <f t="shared" ca="1" si="53"/>
        <v>52.900999999999996</v>
      </c>
      <c r="H37" s="10">
        <f t="shared" ca="1" si="54"/>
        <v>51.400000000000006</v>
      </c>
      <c r="I37" s="10">
        <f t="shared" ca="1" si="55"/>
        <v>51.114000000000004</v>
      </c>
      <c r="J37" s="10">
        <f t="shared" ca="1" si="56"/>
        <v>64.766300000000001</v>
      </c>
      <c r="K37" s="10">
        <f t="shared" ca="1" si="57"/>
        <v>59.3307</v>
      </c>
      <c r="L37" s="10">
        <f t="shared" ca="1" si="58"/>
        <v>57.267800000000001</v>
      </c>
      <c r="M37" s="10">
        <f t="shared" ca="1" si="59"/>
        <v>53.874300000000005</v>
      </c>
      <c r="N37" s="10">
        <f t="shared" ca="1" si="60"/>
        <v>52.502899999999997</v>
      </c>
      <c r="O37" s="10">
        <f t="shared" ca="1" si="61"/>
        <v>51.027200000000008</v>
      </c>
      <c r="P37" s="10">
        <f t="shared" ca="1" si="62"/>
        <v>50.367999999999995</v>
      </c>
      <c r="Q37" s="10">
        <f t="shared" ca="1" si="63"/>
        <v>50.361000000000004</v>
      </c>
      <c r="R37" s="10">
        <f t="shared" ca="1" si="64"/>
        <v>50.73</v>
      </c>
      <c r="S37" s="10">
        <f t="shared" ca="1" si="65"/>
        <v>66.700999999999993</v>
      </c>
      <c r="T37" s="10">
        <f t="shared" ca="1" si="66"/>
        <v>61.475999999999999</v>
      </c>
      <c r="U37" s="10">
        <f t="shared" ca="1" si="67"/>
        <v>52.077999999999996</v>
      </c>
      <c r="V37" s="10">
        <f t="shared" ca="1" si="68"/>
        <v>54.300999999999995</v>
      </c>
      <c r="W37" s="27">
        <f t="shared" ca="1" si="69"/>
        <v>52.460999999999999</v>
      </c>
      <c r="X37" s="27">
        <f t="shared" ca="1" si="70"/>
        <v>95.686999999999983</v>
      </c>
      <c r="Y37" s="27">
        <f t="shared" ca="1" si="71"/>
        <v>79.98599999999999</v>
      </c>
      <c r="Z37" s="27">
        <f t="shared" ca="1" si="72"/>
        <v>95.78</v>
      </c>
      <c r="AA37" s="28">
        <f t="shared" ca="1" si="121"/>
        <v>4.0999999999999996</v>
      </c>
      <c r="AB37" s="10">
        <f t="shared" ca="1" si="122"/>
        <v>9.0299999999999994</v>
      </c>
      <c r="AC37" s="10">
        <f t="shared" ca="1" si="123"/>
        <v>19.376999999999999</v>
      </c>
      <c r="AD37" s="10">
        <f t="shared" ca="1" si="124"/>
        <v>23.515000000000001</v>
      </c>
      <c r="AE37" s="10">
        <f t="shared" ca="1" si="125"/>
        <v>25.288</v>
      </c>
      <c r="AF37" s="10">
        <f t="shared" ca="1" si="126"/>
        <v>26.75</v>
      </c>
      <c r="AG37" s="10">
        <f t="shared" ca="1" si="127"/>
        <v>27.08</v>
      </c>
      <c r="AH37" s="10">
        <f t="shared" ca="1" si="128"/>
        <v>7.8170000000000002</v>
      </c>
      <c r="AI37" s="10">
        <f t="shared" ca="1" si="129"/>
        <v>13.26</v>
      </c>
      <c r="AJ37" s="10">
        <f t="shared" ca="1" si="130"/>
        <v>15.472</v>
      </c>
      <c r="AK37" s="10">
        <f t="shared" ca="1" si="131"/>
        <v>18.738</v>
      </c>
      <c r="AL37" s="10">
        <f t="shared" ca="1" si="132"/>
        <v>20.16</v>
      </c>
      <c r="AM37" s="10">
        <f t="shared" ca="1" si="133"/>
        <v>21.49</v>
      </c>
      <c r="AN37" s="10">
        <f t="shared" ca="1" si="134"/>
        <v>22.2</v>
      </c>
      <c r="AO37" s="10">
        <f t="shared" ca="1" si="135"/>
        <v>22.321999999999999</v>
      </c>
      <c r="AP37" s="10">
        <f t="shared" ca="1" si="136"/>
        <v>23.558</v>
      </c>
      <c r="AQ37" s="10">
        <f t="shared" ca="1" si="137"/>
        <v>33.792999999999999</v>
      </c>
      <c r="AR37" s="10">
        <f t="shared" ca="1" si="138"/>
        <v>25.035</v>
      </c>
      <c r="AS37" s="10">
        <f t="shared" ca="1" si="139"/>
        <v>41.868000000000002</v>
      </c>
      <c r="AT37" s="10">
        <f t="shared" ca="1" si="140"/>
        <v>39.65</v>
      </c>
      <c r="AU37" s="27">
        <f t="shared" ca="1" si="141"/>
        <v>41.47</v>
      </c>
      <c r="AV37" s="10">
        <f t="shared" ca="1" si="163"/>
        <v>33.229999999999997</v>
      </c>
      <c r="AW37" s="10">
        <f t="shared" ca="1" si="164"/>
        <v>49.104999999999997</v>
      </c>
      <c r="AX37" s="10">
        <f t="shared" ca="1" si="165"/>
        <v>33.619999999999997</v>
      </c>
      <c r="AY37" s="28">
        <f t="shared" ca="1" si="142"/>
        <v>50</v>
      </c>
      <c r="AZ37" s="10">
        <f t="shared" ca="1" si="143"/>
        <v>180</v>
      </c>
      <c r="BA37" s="10">
        <f t="shared" ca="1" si="144"/>
        <v>170</v>
      </c>
      <c r="BB37" s="10">
        <f t="shared" ca="1" si="145"/>
        <v>30</v>
      </c>
      <c r="BC37" s="10">
        <f t="shared" ca="1" si="146"/>
        <v>50</v>
      </c>
      <c r="BD37" s="10">
        <f t="shared" ca="1" si="147"/>
        <v>30</v>
      </c>
      <c r="BE37" s="10">
        <f t="shared" ca="1" si="148"/>
        <v>20</v>
      </c>
      <c r="BF37" s="10">
        <f t="shared" ca="1" si="149"/>
        <v>40</v>
      </c>
      <c r="BG37" s="10">
        <f t="shared" ca="1" si="150"/>
        <v>250</v>
      </c>
      <c r="BH37" s="10">
        <f t="shared" ca="1" si="151"/>
        <v>140</v>
      </c>
      <c r="BI37" s="10">
        <f t="shared" ca="1" si="152"/>
        <v>80</v>
      </c>
      <c r="BJ37" s="10">
        <f t="shared" ca="1" si="153"/>
        <v>30</v>
      </c>
      <c r="BK37" s="10">
        <f t="shared" ca="1" si="154"/>
        <v>40</v>
      </c>
      <c r="BL37" s="10">
        <f t="shared" ca="1" si="155"/>
        <v>25</v>
      </c>
      <c r="BM37" s="10">
        <f t="shared" ca="1" si="156"/>
        <v>20</v>
      </c>
      <c r="BN37" s="10">
        <f t="shared" ca="1" si="157"/>
        <v>30</v>
      </c>
      <c r="BO37" s="10">
        <f t="shared" ca="1" si="158"/>
        <v>10</v>
      </c>
      <c r="BP37" s="10">
        <f t="shared" ca="1" si="159"/>
        <v>20</v>
      </c>
      <c r="BQ37" s="10">
        <f t="shared" ca="1" si="160"/>
        <v>35</v>
      </c>
      <c r="BR37" s="10">
        <f t="shared" ca="1" si="161"/>
        <v>10</v>
      </c>
      <c r="BS37" s="27">
        <f t="shared" ca="1" si="162"/>
        <v>20</v>
      </c>
      <c r="BT37" s="10">
        <f t="shared" ca="1" si="166"/>
        <v>130</v>
      </c>
      <c r="BU37" s="10">
        <f t="shared" ca="1" si="167"/>
        <v>30</v>
      </c>
      <c r="BV37" s="10">
        <f t="shared" ca="1" si="168"/>
        <v>600</v>
      </c>
    </row>
    <row r="38" spans="1:74" x14ac:dyDescent="0.15">
      <c r="A38" s="8" t="s">
        <v>166</v>
      </c>
      <c r="B38" s="24">
        <f t="shared" ca="1" si="0"/>
        <v>42983</v>
      </c>
      <c r="C38" s="10">
        <f t="shared" ca="1" si="50"/>
        <v>74.903999999999996</v>
      </c>
      <c r="D38" s="10">
        <f t="shared" ca="1" si="1"/>
        <v>68.707299999999989</v>
      </c>
      <c r="E38" s="10">
        <f t="shared" ca="1" si="51"/>
        <v>59.135000000000005</v>
      </c>
      <c r="F38" s="10">
        <f t="shared" ca="1" si="52"/>
        <v>54.915000000000006</v>
      </c>
      <c r="G38" s="10">
        <f t="shared" ca="1" si="53"/>
        <v>53.030999999999992</v>
      </c>
      <c r="H38" s="10">
        <f t="shared" ca="1" si="54"/>
        <v>51.675000000000004</v>
      </c>
      <c r="I38" s="10">
        <f t="shared" ca="1" si="55"/>
        <v>51.523000000000003</v>
      </c>
      <c r="J38" s="10">
        <f t="shared" ca="1" si="56"/>
        <v>64.985299999999995</v>
      </c>
      <c r="K38" s="10">
        <f t="shared" ca="1" si="57"/>
        <v>59.474699999999999</v>
      </c>
      <c r="L38" s="10">
        <f t="shared" ca="1" si="58"/>
        <v>57.226800000000004</v>
      </c>
      <c r="M38" s="10">
        <f t="shared" ca="1" si="59"/>
        <v>54.11630000000001</v>
      </c>
      <c r="N38" s="10">
        <f t="shared" ca="1" si="60"/>
        <v>52.619899999999994</v>
      </c>
      <c r="O38" s="10">
        <f t="shared" ca="1" si="61"/>
        <v>51.342200000000005</v>
      </c>
      <c r="P38" s="10">
        <f t="shared" ca="1" si="62"/>
        <v>50.518999999999998</v>
      </c>
      <c r="Q38" s="10">
        <f t="shared" ca="1" si="63"/>
        <v>50.609000000000009</v>
      </c>
      <c r="R38" s="10">
        <f t="shared" ca="1" si="64"/>
        <v>50.991</v>
      </c>
      <c r="S38" s="10">
        <f t="shared" ca="1" si="65"/>
        <v>66.902000000000001</v>
      </c>
      <c r="T38" s="10">
        <f t="shared" ca="1" si="66"/>
        <v>61.658999999999992</v>
      </c>
      <c r="U38" s="10">
        <f t="shared" ca="1" si="67"/>
        <v>52.719000000000001</v>
      </c>
      <c r="V38" s="10">
        <f t="shared" ca="1" si="68"/>
        <v>54.55599999999999</v>
      </c>
      <c r="W38" s="27">
        <f t="shared" ca="1" si="69"/>
        <v>53.015999999999998</v>
      </c>
      <c r="X38" s="27">
        <f t="shared" ca="1" si="70"/>
        <v>95.818999999999974</v>
      </c>
      <c r="Y38" s="27">
        <f t="shared" ca="1" si="71"/>
        <v>80.091999999999985</v>
      </c>
      <c r="Z38" s="27">
        <f t="shared" ca="1" si="72"/>
        <v>95.909000000000006</v>
      </c>
      <c r="AA38" s="28">
        <f t="shared" ca="1" si="121"/>
        <v>3.29</v>
      </c>
      <c r="AB38" s="10">
        <f t="shared" ca="1" si="122"/>
        <v>9.5039999999999996</v>
      </c>
      <c r="AC38" s="10">
        <f t="shared" ca="1" si="123"/>
        <v>19.035</v>
      </c>
      <c r="AD38" s="10">
        <f t="shared" ca="1" si="124"/>
        <v>23.266999999999999</v>
      </c>
      <c r="AE38" s="10">
        <f t="shared" ca="1" si="125"/>
        <v>25.158000000000001</v>
      </c>
      <c r="AF38" s="10">
        <f t="shared" ca="1" si="126"/>
        <v>26.475000000000001</v>
      </c>
      <c r="AG38" s="10">
        <f t="shared" ca="1" si="127"/>
        <v>26.670999999999999</v>
      </c>
      <c r="AH38" s="10">
        <f t="shared" ca="1" si="128"/>
        <v>7.5979999999999999</v>
      </c>
      <c r="AI38" s="10">
        <f t="shared" ca="1" si="129"/>
        <v>13.116</v>
      </c>
      <c r="AJ38" s="10">
        <f t="shared" ca="1" si="130"/>
        <v>15.513</v>
      </c>
      <c r="AK38" s="10">
        <f t="shared" ca="1" si="131"/>
        <v>18.495999999999999</v>
      </c>
      <c r="AL38" s="10">
        <f t="shared" ca="1" si="132"/>
        <v>20.042999999999999</v>
      </c>
      <c r="AM38" s="10">
        <f t="shared" ca="1" si="133"/>
        <v>21.175000000000001</v>
      </c>
      <c r="AN38" s="10">
        <f t="shared" ca="1" si="134"/>
        <v>22.048999999999999</v>
      </c>
      <c r="AO38" s="10">
        <f t="shared" ca="1" si="135"/>
        <v>22.074000000000002</v>
      </c>
      <c r="AP38" s="10">
        <f t="shared" ca="1" si="136"/>
        <v>23.297000000000001</v>
      </c>
      <c r="AQ38" s="10">
        <f t="shared" ca="1" si="137"/>
        <v>33.591999999999999</v>
      </c>
      <c r="AR38" s="10">
        <f t="shared" ca="1" si="138"/>
        <v>24.852</v>
      </c>
      <c r="AS38" s="10">
        <f t="shared" ca="1" si="139"/>
        <v>41.226999999999997</v>
      </c>
      <c r="AT38" s="10">
        <f t="shared" ca="1" si="140"/>
        <v>39.395000000000003</v>
      </c>
      <c r="AU38" s="27">
        <f t="shared" ca="1" si="141"/>
        <v>40.914999999999999</v>
      </c>
      <c r="AV38" s="10">
        <f t="shared" ca="1" si="163"/>
        <v>33.097999999999999</v>
      </c>
      <c r="AW38" s="10">
        <f t="shared" ca="1" si="164"/>
        <v>48.999000000000002</v>
      </c>
      <c r="AX38" s="10">
        <f t="shared" ca="1" si="165"/>
        <v>33.491</v>
      </c>
      <c r="AY38" s="28">
        <f t="shared" ca="1" si="142"/>
        <v>15</v>
      </c>
      <c r="AZ38" s="10">
        <f t="shared" ca="1" si="143"/>
        <v>200</v>
      </c>
      <c r="BA38" s="10">
        <f t="shared" ca="1" si="144"/>
        <v>180</v>
      </c>
      <c r="BB38" s="10">
        <f t="shared" ca="1" si="145"/>
        <v>30</v>
      </c>
      <c r="BC38" s="10">
        <f t="shared" ca="1" si="146"/>
        <v>30</v>
      </c>
      <c r="BD38" s="10">
        <f t="shared" ca="1" si="147"/>
        <v>30</v>
      </c>
      <c r="BE38" s="10">
        <f t="shared" ca="1" si="148"/>
        <v>15</v>
      </c>
      <c r="BF38" s="10">
        <f t="shared" ca="1" si="149"/>
        <v>35</v>
      </c>
      <c r="BG38" s="10">
        <f t="shared" ca="1" si="150"/>
        <v>250</v>
      </c>
      <c r="BH38" s="10">
        <f t="shared" ca="1" si="151"/>
        <v>130</v>
      </c>
      <c r="BI38" s="10">
        <f t="shared" ca="1" si="152"/>
        <v>170</v>
      </c>
      <c r="BJ38" s="10">
        <f t="shared" ca="1" si="153"/>
        <v>30</v>
      </c>
      <c r="BK38" s="10">
        <f t="shared" ca="1" si="154"/>
        <v>30</v>
      </c>
      <c r="BL38" s="10">
        <f t="shared" ca="1" si="155"/>
        <v>25</v>
      </c>
      <c r="BM38" s="10">
        <f t="shared" ca="1" si="156"/>
        <v>20</v>
      </c>
      <c r="BN38" s="10">
        <f t="shared" ca="1" si="157"/>
        <v>30</v>
      </c>
      <c r="BO38" s="10">
        <f t="shared" ca="1" si="158"/>
        <v>15</v>
      </c>
      <c r="BP38" s="10">
        <f t="shared" ca="1" si="159"/>
        <v>20</v>
      </c>
      <c r="BQ38" s="10">
        <f t="shared" ca="1" si="160"/>
        <v>35</v>
      </c>
      <c r="BR38" s="10">
        <f t="shared" ca="1" si="161"/>
        <v>10</v>
      </c>
      <c r="BS38" s="27">
        <f t="shared" ca="1" si="162"/>
        <v>20</v>
      </c>
      <c r="BT38" s="10">
        <f t="shared" ca="1" si="166"/>
        <v>180</v>
      </c>
      <c r="BU38" s="10">
        <f t="shared" ca="1" si="167"/>
        <v>30</v>
      </c>
      <c r="BV38" s="10">
        <f t="shared" ca="1" si="168"/>
        <v>600</v>
      </c>
    </row>
    <row r="39" spans="1:74" x14ac:dyDescent="0.15">
      <c r="A39" s="8" t="s">
        <v>171</v>
      </c>
      <c r="B39" s="24">
        <f t="shared" ca="1" si="0"/>
        <v>42990</v>
      </c>
      <c r="C39" s="10">
        <f t="shared" ca="1" si="50"/>
        <v>74.819000000000003</v>
      </c>
      <c r="D39" s="10">
        <f t="shared" ca="1" si="1"/>
        <v>68.59129999999999</v>
      </c>
      <c r="E39" s="10">
        <f t="shared" ca="1" si="51"/>
        <v>58.772000000000006</v>
      </c>
      <c r="F39" s="10">
        <f t="shared" ca="1" si="52"/>
        <v>54.642000000000003</v>
      </c>
      <c r="G39" s="10">
        <f t="shared" ca="1" si="53"/>
        <v>52.916999999999994</v>
      </c>
      <c r="H39" s="10">
        <f t="shared" ca="1" si="54"/>
        <v>51.566000000000003</v>
      </c>
      <c r="I39" s="10">
        <f t="shared" ca="1" si="55"/>
        <v>51.662000000000006</v>
      </c>
      <c r="J39" s="10">
        <f t="shared" ca="1" si="56"/>
        <v>64.590299999999999</v>
      </c>
      <c r="K39" s="10">
        <f t="shared" ca="1" si="57"/>
        <v>59.1907</v>
      </c>
      <c r="L39" s="10">
        <f t="shared" ca="1" si="58"/>
        <v>57.257800000000003</v>
      </c>
      <c r="M39" s="10">
        <f t="shared" ca="1" si="59"/>
        <v>53.87230000000001</v>
      </c>
      <c r="N39" s="10">
        <f t="shared" ca="1" si="60"/>
        <v>52.527899999999988</v>
      </c>
      <c r="O39" s="10">
        <f t="shared" ca="1" si="61"/>
        <v>51.155200000000008</v>
      </c>
      <c r="P39" s="10">
        <f t="shared" ca="1" si="62"/>
        <v>50.503</v>
      </c>
      <c r="Q39" s="10">
        <f t="shared" ca="1" si="63"/>
        <v>50.665000000000006</v>
      </c>
      <c r="R39" s="10">
        <f t="shared" ca="1" si="64"/>
        <v>51.052999999999997</v>
      </c>
      <c r="S39" s="10">
        <f t="shared" ca="1" si="65"/>
        <v>66.793999999999997</v>
      </c>
      <c r="T39" s="10">
        <f t="shared" ca="1" si="66"/>
        <v>61.628</v>
      </c>
      <c r="U39" s="10">
        <f t="shared" ca="1" si="67"/>
        <v>52.870999999999995</v>
      </c>
      <c r="V39" s="10">
        <f t="shared" ca="1" si="68"/>
        <v>54.295999999999992</v>
      </c>
      <c r="W39" s="27">
        <f t="shared" ca="1" si="69"/>
        <v>52.590999999999994</v>
      </c>
      <c r="X39" s="27">
        <f t="shared" ca="1" si="70"/>
        <v>95.686999999999983</v>
      </c>
      <c r="Y39" s="27">
        <f t="shared" ca="1" si="71"/>
        <v>79.98599999999999</v>
      </c>
      <c r="Z39" s="27">
        <f t="shared" ca="1" si="72"/>
        <v>95.78</v>
      </c>
      <c r="AA39" s="28">
        <f t="shared" ca="1" si="121"/>
        <v>3.375</v>
      </c>
      <c r="AB39" s="10">
        <f t="shared" ca="1" si="122"/>
        <v>9.6199999999999992</v>
      </c>
      <c r="AC39" s="10">
        <f t="shared" ca="1" si="123"/>
        <v>19.398</v>
      </c>
      <c r="AD39" s="10">
        <f t="shared" ca="1" si="124"/>
        <v>23.54</v>
      </c>
      <c r="AE39" s="10">
        <f t="shared" ca="1" si="125"/>
        <v>25.271999999999998</v>
      </c>
      <c r="AF39" s="10">
        <f t="shared" ca="1" si="126"/>
        <v>26.584</v>
      </c>
      <c r="AG39" s="10">
        <f t="shared" ca="1" si="127"/>
        <v>26.532</v>
      </c>
      <c r="AH39" s="10">
        <f t="shared" ca="1" si="128"/>
        <v>7.9930000000000003</v>
      </c>
      <c r="AI39" s="10">
        <f t="shared" ca="1" si="129"/>
        <v>13.4</v>
      </c>
      <c r="AJ39" s="10">
        <f t="shared" ca="1" si="130"/>
        <v>15.481999999999999</v>
      </c>
      <c r="AK39" s="10">
        <f t="shared" ca="1" si="131"/>
        <v>18.739999999999998</v>
      </c>
      <c r="AL39" s="10">
        <f t="shared" ca="1" si="132"/>
        <v>20.135000000000002</v>
      </c>
      <c r="AM39" s="10">
        <f t="shared" ca="1" si="133"/>
        <v>21.361999999999998</v>
      </c>
      <c r="AN39" s="10">
        <f t="shared" ca="1" si="134"/>
        <v>22.065000000000001</v>
      </c>
      <c r="AO39" s="10">
        <f t="shared" ca="1" si="135"/>
        <v>22.018000000000001</v>
      </c>
      <c r="AP39" s="10">
        <f t="shared" ca="1" si="136"/>
        <v>23.234999999999999</v>
      </c>
      <c r="AQ39" s="10">
        <f t="shared" ca="1" si="137"/>
        <v>33.700000000000003</v>
      </c>
      <c r="AR39" s="10">
        <f t="shared" ca="1" si="138"/>
        <v>24.882999999999999</v>
      </c>
      <c r="AS39" s="10">
        <f t="shared" ca="1" si="139"/>
        <v>41.075000000000003</v>
      </c>
      <c r="AT39" s="10">
        <f t="shared" ca="1" si="140"/>
        <v>39.655000000000001</v>
      </c>
      <c r="AU39" s="27">
        <f t="shared" ca="1" si="141"/>
        <v>41.34</v>
      </c>
      <c r="AV39" s="10">
        <f t="shared" ca="1" si="163"/>
        <v>33.229999999999997</v>
      </c>
      <c r="AW39" s="10">
        <f t="shared" ca="1" si="164"/>
        <v>49.104999999999997</v>
      </c>
      <c r="AX39" s="10">
        <f t="shared" ca="1" si="165"/>
        <v>33.619999999999997</v>
      </c>
      <c r="AY39" s="28">
        <f t="shared" ca="1" si="142"/>
        <v>20</v>
      </c>
      <c r="AZ39" s="10">
        <f t="shared" ca="1" si="143"/>
        <v>200</v>
      </c>
      <c r="BA39" s="10">
        <f t="shared" ca="1" si="144"/>
        <v>40</v>
      </c>
      <c r="BB39" s="10">
        <f t="shared" ca="1" si="145"/>
        <v>30</v>
      </c>
      <c r="BC39" s="10">
        <f t="shared" ca="1" si="146"/>
        <v>30</v>
      </c>
      <c r="BD39" s="10">
        <f t="shared" ca="1" si="147"/>
        <v>30</v>
      </c>
      <c r="BE39" s="10">
        <f t="shared" ca="1" si="148"/>
        <v>20</v>
      </c>
      <c r="BF39" s="10">
        <f t="shared" ca="1" si="149"/>
        <v>30</v>
      </c>
      <c r="BG39" s="10">
        <f t="shared" ca="1" si="150"/>
        <v>400</v>
      </c>
      <c r="BH39" s="10">
        <f t="shared" ca="1" si="151"/>
        <v>200</v>
      </c>
      <c r="BI39" s="10">
        <f t="shared" ca="1" si="152"/>
        <v>150</v>
      </c>
      <c r="BJ39" s="10">
        <f t="shared" ca="1" si="153"/>
        <v>30</v>
      </c>
      <c r="BK39" s="10">
        <f t="shared" ca="1" si="154"/>
        <v>30</v>
      </c>
      <c r="BL39" s="10">
        <f t="shared" ca="1" si="155"/>
        <v>20</v>
      </c>
      <c r="BM39" s="10">
        <f t="shared" ca="1" si="156"/>
        <v>20</v>
      </c>
      <c r="BN39" s="10">
        <f t="shared" ca="1" si="157"/>
        <v>20</v>
      </c>
      <c r="BO39" s="10">
        <f t="shared" ca="1" si="158"/>
        <v>10</v>
      </c>
      <c r="BP39" s="10">
        <f t="shared" ca="1" si="159"/>
        <v>20</v>
      </c>
      <c r="BQ39" s="10">
        <f t="shared" ca="1" si="160"/>
        <v>35</v>
      </c>
      <c r="BR39" s="10">
        <f t="shared" ca="1" si="161"/>
        <v>10</v>
      </c>
      <c r="BS39" s="27">
        <f t="shared" ca="1" si="162"/>
        <v>15</v>
      </c>
      <c r="BT39" s="10">
        <f t="shared" ca="1" si="166"/>
        <v>110</v>
      </c>
      <c r="BU39" s="10">
        <f t="shared" ca="1" si="167"/>
        <v>30</v>
      </c>
      <c r="BV39" s="10">
        <f t="shared" ca="1" si="168"/>
        <v>500</v>
      </c>
    </row>
    <row r="40" spans="1:74" x14ac:dyDescent="0.15">
      <c r="A40" s="8" t="s">
        <v>172</v>
      </c>
      <c r="B40" s="24">
        <f t="shared" ca="1" si="0"/>
        <v>42998</v>
      </c>
      <c r="C40" s="10">
        <f t="shared" ca="1" si="50"/>
        <v>74.599000000000004</v>
      </c>
      <c r="D40" s="10">
        <f t="shared" ca="1" si="1"/>
        <v>69.081299999999999</v>
      </c>
      <c r="E40" s="10">
        <f t="shared" ca="1" si="51"/>
        <v>58.95</v>
      </c>
      <c r="F40" s="10">
        <f t="shared" ca="1" si="52"/>
        <v>54.987000000000002</v>
      </c>
      <c r="G40" s="10">
        <f t="shared" ca="1" si="53"/>
        <v>52.918999999999997</v>
      </c>
      <c r="H40" s="10">
        <f t="shared" ca="1" si="54"/>
        <v>51.465000000000003</v>
      </c>
      <c r="I40" s="10">
        <f t="shared" ca="1" si="55"/>
        <v>51.213999999999999</v>
      </c>
      <c r="J40" s="10">
        <f t="shared" ca="1" si="56"/>
        <v>64.830299999999994</v>
      </c>
      <c r="K40" s="10">
        <f t="shared" ca="1" si="57"/>
        <v>60.195700000000002</v>
      </c>
      <c r="L40" s="10">
        <f t="shared" ca="1" si="58"/>
        <v>57.419800000000002</v>
      </c>
      <c r="M40" s="10">
        <f t="shared" ca="1" si="59"/>
        <v>53.894300000000001</v>
      </c>
      <c r="N40" s="10">
        <f t="shared" ca="1" si="60"/>
        <v>52.520899999999997</v>
      </c>
      <c r="O40" s="10">
        <f t="shared" ca="1" si="61"/>
        <v>51.072200000000002</v>
      </c>
      <c r="P40" s="10">
        <f t="shared" ca="1" si="62"/>
        <v>50.472999999999999</v>
      </c>
      <c r="Q40" s="10">
        <f t="shared" ca="1" si="63"/>
        <v>50.443000000000012</v>
      </c>
      <c r="R40" s="10">
        <f t="shared" ca="1" si="64"/>
        <v>50.807999999999993</v>
      </c>
      <c r="S40" s="10">
        <f t="shared" ca="1" si="65"/>
        <v>66.748999999999995</v>
      </c>
      <c r="T40" s="10">
        <f t="shared" ca="1" si="66"/>
        <v>61.560999999999993</v>
      </c>
      <c r="U40" s="10">
        <f t="shared" ca="1" si="67"/>
        <v>52.396000000000001</v>
      </c>
      <c r="V40" s="10">
        <f t="shared" ca="1" si="68"/>
        <v>54.295999999999992</v>
      </c>
      <c r="W40" s="27">
        <f t="shared" ca="1" si="69"/>
        <v>52.506</v>
      </c>
      <c r="X40" s="27">
        <f t="shared" ca="1" si="70"/>
        <v>95.518999999999977</v>
      </c>
      <c r="Y40" s="27">
        <f t="shared" ca="1" si="71"/>
        <v>79.895999999999987</v>
      </c>
      <c r="Z40" s="27">
        <f t="shared" ca="1" si="72"/>
        <v>94.95</v>
      </c>
      <c r="AA40" s="28">
        <f t="shared" ca="1" si="121"/>
        <v>3.5950000000000002</v>
      </c>
      <c r="AB40" s="10">
        <f t="shared" ca="1" si="122"/>
        <v>9.1300000000000008</v>
      </c>
      <c r="AC40" s="10">
        <f t="shared" ca="1" si="123"/>
        <v>19.22</v>
      </c>
      <c r="AD40" s="10">
        <f t="shared" ca="1" si="124"/>
        <v>23.195</v>
      </c>
      <c r="AE40" s="10">
        <f t="shared" ca="1" si="125"/>
        <v>25.27</v>
      </c>
      <c r="AF40" s="10">
        <f t="shared" ca="1" si="126"/>
        <v>26.684999999999999</v>
      </c>
      <c r="AG40" s="10">
        <f t="shared" ca="1" si="127"/>
        <v>26.98</v>
      </c>
      <c r="AH40" s="10">
        <f t="shared" ca="1" si="128"/>
        <v>7.7530000000000001</v>
      </c>
      <c r="AI40" s="10">
        <f t="shared" ca="1" si="129"/>
        <v>12.395</v>
      </c>
      <c r="AJ40" s="10">
        <f t="shared" ca="1" si="130"/>
        <v>15.32</v>
      </c>
      <c r="AK40" s="10">
        <f t="shared" ca="1" si="131"/>
        <v>18.718</v>
      </c>
      <c r="AL40" s="10">
        <f t="shared" ca="1" si="132"/>
        <v>20.141999999999999</v>
      </c>
      <c r="AM40" s="10">
        <f t="shared" ca="1" si="133"/>
        <v>21.445</v>
      </c>
      <c r="AN40" s="10">
        <f t="shared" ca="1" si="134"/>
        <v>22.094999999999999</v>
      </c>
      <c r="AO40" s="10">
        <f t="shared" ca="1" si="135"/>
        <v>22.24</v>
      </c>
      <c r="AP40" s="10">
        <f t="shared" ca="1" si="136"/>
        <v>23.48</v>
      </c>
      <c r="AQ40" s="10">
        <f t="shared" ca="1" si="137"/>
        <v>33.744999999999997</v>
      </c>
      <c r="AR40" s="10">
        <f t="shared" ca="1" si="138"/>
        <v>24.95</v>
      </c>
      <c r="AS40" s="10">
        <f t="shared" ca="1" si="139"/>
        <v>41.55</v>
      </c>
      <c r="AT40" s="10">
        <f t="shared" ca="1" si="140"/>
        <v>39.655000000000001</v>
      </c>
      <c r="AU40" s="27">
        <f t="shared" ca="1" si="141"/>
        <v>41.424999999999997</v>
      </c>
      <c r="AV40" s="10">
        <f t="shared" ca="1" si="163"/>
        <v>33.398000000000003</v>
      </c>
      <c r="AW40" s="10">
        <f t="shared" ca="1" si="164"/>
        <v>49.195</v>
      </c>
      <c r="AX40" s="10">
        <f t="shared" ca="1" si="165"/>
        <v>34.450000000000003</v>
      </c>
      <c r="AY40" s="28">
        <f t="shared" ca="1" si="142"/>
        <v>50</v>
      </c>
      <c r="AZ40" s="10">
        <f t="shared" ca="1" si="143"/>
        <v>200</v>
      </c>
      <c r="BA40" s="10">
        <f t="shared" ca="1" si="144"/>
        <v>50</v>
      </c>
      <c r="BB40" s="10">
        <f t="shared" ca="1" si="145"/>
        <v>30</v>
      </c>
      <c r="BC40" s="10">
        <f t="shared" ca="1" si="146"/>
        <v>40</v>
      </c>
      <c r="BD40" s="10">
        <f t="shared" ca="1" si="147"/>
        <v>30</v>
      </c>
      <c r="BE40" s="10">
        <f t="shared" ca="1" si="148"/>
        <v>20</v>
      </c>
      <c r="BF40" s="10">
        <f t="shared" ca="1" si="149"/>
        <v>60</v>
      </c>
      <c r="BG40" s="10">
        <f t="shared" ca="1" si="150"/>
        <v>170</v>
      </c>
      <c r="BH40" s="10">
        <f t="shared" ca="1" si="151"/>
        <v>130</v>
      </c>
      <c r="BI40" s="10">
        <f t="shared" ca="1" si="152"/>
        <v>120</v>
      </c>
      <c r="BJ40" s="10">
        <f t="shared" ca="1" si="153"/>
        <v>20</v>
      </c>
      <c r="BK40" s="10">
        <f t="shared" ca="1" si="154"/>
        <v>20</v>
      </c>
      <c r="BL40" s="10">
        <f t="shared" ca="1" si="155"/>
        <v>20</v>
      </c>
      <c r="BM40" s="10">
        <f t="shared" ca="1" si="156"/>
        <v>20</v>
      </c>
      <c r="BN40" s="10">
        <f t="shared" ca="1" si="157"/>
        <v>25</v>
      </c>
      <c r="BO40" s="10">
        <f t="shared" ca="1" si="158"/>
        <v>10</v>
      </c>
      <c r="BP40" s="10">
        <f t="shared" ca="1" si="159"/>
        <v>20</v>
      </c>
      <c r="BQ40" s="10">
        <f t="shared" ca="1" si="160"/>
        <v>35</v>
      </c>
      <c r="BR40" s="10">
        <f t="shared" ca="1" si="161"/>
        <v>10</v>
      </c>
      <c r="BS40" s="27">
        <f t="shared" ca="1" si="162"/>
        <v>25</v>
      </c>
      <c r="BT40" s="10">
        <f t="shared" ca="1" si="166"/>
        <v>100</v>
      </c>
      <c r="BU40" s="10">
        <f t="shared" ca="1" si="167"/>
        <v>35</v>
      </c>
      <c r="BV40" s="10">
        <f t="shared" ca="1" si="168"/>
        <v>600</v>
      </c>
    </row>
    <row r="41" spans="1:74" x14ac:dyDescent="0.15">
      <c r="A41" s="8" t="s">
        <v>174</v>
      </c>
      <c r="B41" s="24">
        <f t="shared" ca="1" si="0"/>
        <v>43003</v>
      </c>
      <c r="C41" s="10">
        <f t="shared" ca="1" si="50"/>
        <v>74.73</v>
      </c>
      <c r="D41" s="10">
        <f t="shared" ca="1" si="1"/>
        <v>69.273299999999992</v>
      </c>
      <c r="E41" s="10">
        <f t="shared" ca="1" si="51"/>
        <v>58.796000000000006</v>
      </c>
      <c r="F41" s="10">
        <f t="shared" ca="1" si="52"/>
        <v>54.798000000000002</v>
      </c>
      <c r="G41" s="10">
        <f t="shared" ca="1" si="53"/>
        <v>52.924999999999997</v>
      </c>
      <c r="H41" s="10">
        <f t="shared" ca="1" si="54"/>
        <v>51.515000000000001</v>
      </c>
      <c r="I41" s="10">
        <f t="shared" ca="1" si="55"/>
        <v>51.549000000000007</v>
      </c>
      <c r="J41" s="10">
        <f t="shared" ca="1" si="56"/>
        <v>64.935299999999998</v>
      </c>
      <c r="K41" s="10">
        <f t="shared" ca="1" si="57"/>
        <v>59.471699999999998</v>
      </c>
      <c r="L41" s="10">
        <f t="shared" ca="1" si="58"/>
        <v>57.267800000000001</v>
      </c>
      <c r="M41" s="10">
        <f t="shared" ca="1" si="59"/>
        <v>53.887300000000003</v>
      </c>
      <c r="N41" s="10">
        <f t="shared" ca="1" si="60"/>
        <v>52.526899999999998</v>
      </c>
      <c r="O41" s="10">
        <f t="shared" ca="1" si="61"/>
        <v>51.105200000000004</v>
      </c>
      <c r="P41" s="10">
        <f t="shared" ca="1" si="62"/>
        <v>50.58</v>
      </c>
      <c r="Q41" s="10">
        <f t="shared" ca="1" si="63"/>
        <v>50.561000000000007</v>
      </c>
      <c r="R41" s="10">
        <f t="shared" ca="1" si="64"/>
        <v>50.772999999999996</v>
      </c>
      <c r="S41" s="10">
        <f t="shared" ca="1" si="65"/>
        <v>66.795999999999992</v>
      </c>
      <c r="T41" s="10">
        <f t="shared" ca="1" si="66"/>
        <v>61.614999999999995</v>
      </c>
      <c r="U41" s="10">
        <f t="shared" ca="1" si="67"/>
        <v>54.018000000000001</v>
      </c>
      <c r="V41" s="10">
        <f t="shared" ca="1" si="68"/>
        <v>54.311999999999991</v>
      </c>
      <c r="W41" s="27">
        <f t="shared" ca="1" si="69"/>
        <v>52.592999999999996</v>
      </c>
      <c r="X41" s="27">
        <f t="shared" ca="1" si="70"/>
        <v>95.511999999999972</v>
      </c>
      <c r="Y41" s="27">
        <f t="shared" ca="1" si="71"/>
        <v>79.872999999999976</v>
      </c>
      <c r="Z41" s="27">
        <f t="shared" ca="1" si="72"/>
        <v>94.709000000000003</v>
      </c>
      <c r="AA41" s="28">
        <f t="shared" ca="1" si="121"/>
        <v>3.464</v>
      </c>
      <c r="AB41" s="10">
        <f t="shared" ca="1" si="122"/>
        <v>8.9380000000000006</v>
      </c>
      <c r="AC41" s="10">
        <f t="shared" ca="1" si="123"/>
        <v>19.373999999999999</v>
      </c>
      <c r="AD41" s="10">
        <f t="shared" ca="1" si="124"/>
        <v>23.384</v>
      </c>
      <c r="AE41" s="10">
        <f t="shared" ca="1" si="125"/>
        <v>25.263999999999999</v>
      </c>
      <c r="AF41" s="10">
        <f t="shared" ca="1" si="126"/>
        <v>26.635000000000002</v>
      </c>
      <c r="AG41" s="10">
        <f t="shared" ca="1" si="127"/>
        <v>26.645</v>
      </c>
      <c r="AH41" s="10">
        <f t="shared" ca="1" si="128"/>
        <v>7.6479999999999997</v>
      </c>
      <c r="AI41" s="10">
        <f t="shared" ca="1" si="129"/>
        <v>13.119</v>
      </c>
      <c r="AJ41" s="10">
        <f t="shared" ca="1" si="130"/>
        <v>15.472</v>
      </c>
      <c r="AK41" s="10">
        <f t="shared" ca="1" si="131"/>
        <v>18.725000000000001</v>
      </c>
      <c r="AL41" s="10">
        <f t="shared" ca="1" si="132"/>
        <v>20.135999999999999</v>
      </c>
      <c r="AM41" s="10">
        <f t="shared" ca="1" si="133"/>
        <v>21.411999999999999</v>
      </c>
      <c r="AN41" s="10">
        <f t="shared" ca="1" si="134"/>
        <v>21.988</v>
      </c>
      <c r="AO41" s="10">
        <f t="shared" ca="1" si="135"/>
        <v>22.122</v>
      </c>
      <c r="AP41" s="10">
        <f t="shared" ca="1" si="136"/>
        <v>23.515000000000001</v>
      </c>
      <c r="AQ41" s="10">
        <f t="shared" ca="1" si="137"/>
        <v>33.698</v>
      </c>
      <c r="AR41" s="10">
        <f t="shared" ca="1" si="138"/>
        <v>24.896000000000001</v>
      </c>
      <c r="AS41" s="10">
        <f t="shared" ca="1" si="139"/>
        <v>39.927999999999997</v>
      </c>
      <c r="AT41" s="10">
        <f t="shared" ca="1" si="140"/>
        <v>39.639000000000003</v>
      </c>
      <c r="AU41" s="27">
        <f t="shared" ca="1" si="141"/>
        <v>41.338000000000001</v>
      </c>
      <c r="AV41" s="10">
        <f t="shared" ca="1" si="163"/>
        <v>33.405000000000001</v>
      </c>
      <c r="AW41" s="10">
        <f t="shared" ca="1" si="164"/>
        <v>49.218000000000004</v>
      </c>
      <c r="AX41" s="10">
        <f t="shared" ca="1" si="165"/>
        <v>34.691000000000003</v>
      </c>
      <c r="AY41" s="28">
        <f t="shared" ca="1" si="142"/>
        <v>60</v>
      </c>
      <c r="AZ41" s="10">
        <f t="shared" ca="1" si="143"/>
        <v>200</v>
      </c>
      <c r="BA41" s="10">
        <f t="shared" ca="1" si="144"/>
        <v>50</v>
      </c>
      <c r="BB41" s="10">
        <f t="shared" ca="1" si="145"/>
        <v>30</v>
      </c>
      <c r="BC41" s="10">
        <f t="shared" ca="1" si="146"/>
        <v>40</v>
      </c>
      <c r="BD41" s="10">
        <f t="shared" ca="1" si="147"/>
        <v>30</v>
      </c>
      <c r="BE41" s="10">
        <f t="shared" ca="1" si="148"/>
        <v>20</v>
      </c>
      <c r="BF41" s="10">
        <f t="shared" ca="1" si="149"/>
        <v>50</v>
      </c>
      <c r="BG41" s="10">
        <f t="shared" ca="1" si="150"/>
        <v>280</v>
      </c>
      <c r="BH41" s="10">
        <f t="shared" ca="1" si="151"/>
        <v>450</v>
      </c>
      <c r="BI41" s="10">
        <f t="shared" ca="1" si="152"/>
        <v>130</v>
      </c>
      <c r="BJ41" s="10">
        <f t="shared" ca="1" si="153"/>
        <v>25</v>
      </c>
      <c r="BK41" s="10">
        <f t="shared" ca="1" si="154"/>
        <v>20</v>
      </c>
      <c r="BL41" s="10">
        <f t="shared" ca="1" si="155"/>
        <v>20</v>
      </c>
      <c r="BM41" s="10">
        <f t="shared" ca="1" si="156"/>
        <v>20</v>
      </c>
      <c r="BN41" s="10">
        <f t="shared" ca="1" si="157"/>
        <v>20</v>
      </c>
      <c r="BO41" s="10">
        <f t="shared" ca="1" si="158"/>
        <v>10</v>
      </c>
      <c r="BP41" s="10">
        <f t="shared" ca="1" si="159"/>
        <v>20</v>
      </c>
      <c r="BQ41" s="10">
        <f t="shared" ca="1" si="160"/>
        <v>40</v>
      </c>
      <c r="BR41" s="10">
        <f t="shared" ca="1" si="161"/>
        <v>12</v>
      </c>
      <c r="BS41" s="27">
        <f t="shared" ca="1" si="162"/>
        <v>15</v>
      </c>
      <c r="BT41" s="10">
        <f t="shared" ca="1" si="166"/>
        <v>130</v>
      </c>
      <c r="BU41" s="10">
        <f t="shared" ca="1" si="167"/>
        <v>40</v>
      </c>
      <c r="BV41" s="10">
        <f t="shared" ca="1" si="168"/>
        <v>450</v>
      </c>
    </row>
    <row r="42" spans="1:74" x14ac:dyDescent="0.15">
      <c r="A42" s="8" t="s">
        <v>176</v>
      </c>
      <c r="B42" s="24">
        <f t="shared" ca="1" si="0"/>
        <v>43011</v>
      </c>
      <c r="C42" s="10">
        <f t="shared" ca="1" si="50"/>
        <v>75.091999999999999</v>
      </c>
      <c r="D42" s="10">
        <f t="shared" ca="1" si="1"/>
        <v>69.572299999999998</v>
      </c>
      <c r="E42" s="10">
        <f t="shared" ca="1" si="51"/>
        <v>59.33</v>
      </c>
      <c r="F42" s="10">
        <f t="shared" ca="1" si="52"/>
        <v>54.945999999999998</v>
      </c>
      <c r="G42" s="10">
        <f t="shared" ca="1" si="53"/>
        <v>53.000999999999991</v>
      </c>
      <c r="H42" s="10">
        <f t="shared" ca="1" si="54"/>
        <v>51.544000000000004</v>
      </c>
      <c r="I42" s="10">
        <f t="shared" ca="1" si="55"/>
        <v>51.279000000000003</v>
      </c>
      <c r="J42" s="10">
        <f t="shared" ca="1" si="56"/>
        <v>65.346299999999999</v>
      </c>
      <c r="K42" s="10">
        <f t="shared" ca="1" si="57"/>
        <v>60.892699999999998</v>
      </c>
      <c r="L42" s="10">
        <f t="shared" ca="1" si="58"/>
        <v>57.741800000000005</v>
      </c>
      <c r="M42" s="10">
        <f t="shared" ca="1" si="59"/>
        <v>53.969300000000004</v>
      </c>
      <c r="N42" s="10">
        <f t="shared" ca="1" si="60"/>
        <v>52.639899999999997</v>
      </c>
      <c r="O42" s="10">
        <f t="shared" ca="1" si="61"/>
        <v>51.172200000000004</v>
      </c>
      <c r="P42" s="10">
        <f t="shared" ca="1" si="62"/>
        <v>50.542999999999999</v>
      </c>
      <c r="Q42" s="10">
        <f t="shared" ca="1" si="63"/>
        <v>50.503000000000007</v>
      </c>
      <c r="R42" s="10">
        <f t="shared" ca="1" si="64"/>
        <v>50.878</v>
      </c>
      <c r="S42" s="10">
        <f t="shared" ca="1" si="65"/>
        <v>66.805999999999997</v>
      </c>
      <c r="T42" s="10">
        <f t="shared" ca="1" si="66"/>
        <v>61.556999999999995</v>
      </c>
      <c r="U42" s="10">
        <f t="shared" ca="1" si="67"/>
        <v>65.956999999999994</v>
      </c>
      <c r="V42" s="10">
        <f t="shared" ca="1" si="68"/>
        <v>54.442999999999991</v>
      </c>
      <c r="W42" s="27">
        <f t="shared" ca="1" si="69"/>
        <v>52.655999999999999</v>
      </c>
      <c r="X42" s="27">
        <f t="shared" ca="1" si="70"/>
        <v>95.818999999999974</v>
      </c>
      <c r="Y42" s="27">
        <f t="shared" ca="1" si="71"/>
        <v>80.012999999999977</v>
      </c>
      <c r="Z42" s="27">
        <f t="shared" ca="1" si="72"/>
        <v>94.798000000000002</v>
      </c>
      <c r="AA42" s="28">
        <f t="shared" ca="1" si="121"/>
        <v>3.1019999999999999</v>
      </c>
      <c r="AB42" s="10">
        <f t="shared" ca="1" si="122"/>
        <v>8.6389999999999993</v>
      </c>
      <c r="AC42" s="10">
        <f t="shared" ca="1" si="123"/>
        <v>18.84</v>
      </c>
      <c r="AD42" s="10">
        <f t="shared" ca="1" si="124"/>
        <v>23.236000000000001</v>
      </c>
      <c r="AE42" s="10">
        <f t="shared" ca="1" si="125"/>
        <v>25.187999999999999</v>
      </c>
      <c r="AF42" s="10">
        <f t="shared" ca="1" si="126"/>
        <v>26.606000000000002</v>
      </c>
      <c r="AG42" s="10">
        <f t="shared" ca="1" si="127"/>
        <v>26.914999999999999</v>
      </c>
      <c r="AH42" s="10">
        <f t="shared" ca="1" si="128"/>
        <v>7.2370000000000001</v>
      </c>
      <c r="AI42" s="10">
        <f t="shared" ca="1" si="129"/>
        <v>11.698</v>
      </c>
      <c r="AJ42" s="10">
        <f t="shared" ca="1" si="130"/>
        <v>14.997999999999999</v>
      </c>
      <c r="AK42" s="10">
        <f t="shared" ca="1" si="131"/>
        <v>18.643000000000001</v>
      </c>
      <c r="AL42" s="10">
        <f t="shared" ca="1" si="132"/>
        <v>20.023</v>
      </c>
      <c r="AM42" s="10">
        <f t="shared" ca="1" si="133"/>
        <v>21.344999999999999</v>
      </c>
      <c r="AN42" s="10">
        <f t="shared" ca="1" si="134"/>
        <v>22.024999999999999</v>
      </c>
      <c r="AO42" s="10">
        <f t="shared" ca="1" si="135"/>
        <v>22.18</v>
      </c>
      <c r="AP42" s="10">
        <f t="shared" ca="1" si="136"/>
        <v>23.41</v>
      </c>
      <c r="AQ42" s="10">
        <f t="shared" ca="1" si="137"/>
        <v>33.688000000000002</v>
      </c>
      <c r="AR42" s="10">
        <f t="shared" ca="1" si="138"/>
        <v>24.954000000000001</v>
      </c>
      <c r="AS42" s="10">
        <f t="shared" ca="1" si="139"/>
        <v>27.989000000000001</v>
      </c>
      <c r="AT42" s="10">
        <f t="shared" ca="1" si="140"/>
        <v>39.508000000000003</v>
      </c>
      <c r="AU42" s="27">
        <f t="shared" ca="1" si="141"/>
        <v>41.274999999999999</v>
      </c>
      <c r="AV42" s="10">
        <f t="shared" ca="1" si="163"/>
        <v>33.097999999999999</v>
      </c>
      <c r="AW42" s="10">
        <f t="shared" ca="1" si="164"/>
        <v>49.078000000000003</v>
      </c>
      <c r="AX42" s="10">
        <f t="shared" ca="1" si="165"/>
        <v>34.601999999999997</v>
      </c>
      <c r="AY42" s="28">
        <f t="shared" ca="1" si="142"/>
        <v>30</v>
      </c>
      <c r="AZ42" s="10">
        <f t="shared" ca="1" si="143"/>
        <v>200</v>
      </c>
      <c r="BA42" s="10">
        <f t="shared" ca="1" si="144"/>
        <v>50</v>
      </c>
      <c r="BB42" s="10">
        <f t="shared" ca="1" si="145"/>
        <v>30</v>
      </c>
      <c r="BC42" s="10">
        <f t="shared" ca="1" si="146"/>
        <v>40</v>
      </c>
      <c r="BD42" s="10">
        <f t="shared" ca="1" si="147"/>
        <v>35</v>
      </c>
      <c r="BE42" s="10">
        <f t="shared" ca="1" si="148"/>
        <v>25</v>
      </c>
      <c r="BF42" s="10">
        <f t="shared" ca="1" si="149"/>
        <v>50</v>
      </c>
      <c r="BG42" s="10">
        <f t="shared" ca="1" si="150"/>
        <v>130</v>
      </c>
      <c r="BH42" s="10">
        <f t="shared" ca="1" si="151"/>
        <v>100</v>
      </c>
      <c r="BI42" s="10">
        <f t="shared" ca="1" si="152"/>
        <v>60</v>
      </c>
      <c r="BJ42" s="10">
        <f t="shared" ca="1" si="153"/>
        <v>25</v>
      </c>
      <c r="BK42" s="10">
        <f t="shared" ca="1" si="154"/>
        <v>25</v>
      </c>
      <c r="BL42" s="10">
        <f t="shared" ca="1" si="155"/>
        <v>20</v>
      </c>
      <c r="BM42" s="10">
        <f t="shared" ca="1" si="156"/>
        <v>20</v>
      </c>
      <c r="BN42" s="10">
        <f t="shared" ca="1" si="157"/>
        <v>20</v>
      </c>
      <c r="BO42" s="10">
        <f t="shared" ca="1" si="158"/>
        <v>10</v>
      </c>
      <c r="BP42" s="10">
        <f t="shared" ca="1" si="159"/>
        <v>20</v>
      </c>
      <c r="BQ42" s="10">
        <f t="shared" ca="1" si="160"/>
        <v>30</v>
      </c>
      <c r="BR42" s="10">
        <f t="shared" ca="1" si="161"/>
        <v>12</v>
      </c>
      <c r="BS42" s="27">
        <f t="shared" ca="1" si="162"/>
        <v>15</v>
      </c>
      <c r="BT42" s="10">
        <f t="shared" ca="1" si="166"/>
        <v>120</v>
      </c>
      <c r="BU42" s="10">
        <f t="shared" ca="1" si="167"/>
        <v>40</v>
      </c>
      <c r="BV42" s="10">
        <f t="shared" ca="1" si="168"/>
        <v>450</v>
      </c>
    </row>
    <row r="43" spans="1:74" x14ac:dyDescent="0.15">
      <c r="A43" s="8" t="s">
        <v>180</v>
      </c>
      <c r="B43" s="24">
        <f t="shared" ca="1" si="0"/>
        <v>43020</v>
      </c>
      <c r="C43" s="10">
        <f t="shared" ca="1" si="50"/>
        <v>74.519000000000005</v>
      </c>
      <c r="D43" s="10">
        <f t="shared" ca="1" si="1"/>
        <v>69.798299999999998</v>
      </c>
      <c r="E43" s="10">
        <f t="shared" ca="1" si="51"/>
        <v>58.975000000000001</v>
      </c>
      <c r="F43" s="10">
        <f t="shared" ca="1" si="52"/>
        <v>54.992000000000004</v>
      </c>
      <c r="G43" s="10">
        <f t="shared" ca="1" si="53"/>
        <v>53.143999999999991</v>
      </c>
      <c r="H43" s="10">
        <f t="shared" ca="1" si="54"/>
        <v>51.580000000000005</v>
      </c>
      <c r="I43" s="10">
        <f t="shared" ca="1" si="55"/>
        <v>51.311000000000007</v>
      </c>
      <c r="J43" s="10">
        <f t="shared" ca="1" si="56"/>
        <v>65.10329999999999</v>
      </c>
      <c r="K43" s="10">
        <f t="shared" ca="1" si="57"/>
        <v>59.680700000000002</v>
      </c>
      <c r="L43" s="10">
        <f t="shared" ca="1" si="58"/>
        <v>57.449800000000003</v>
      </c>
      <c r="M43" s="10">
        <f t="shared" ca="1" si="59"/>
        <v>54.262300000000003</v>
      </c>
      <c r="N43" s="10">
        <f t="shared" ca="1" si="60"/>
        <v>52.757899999999992</v>
      </c>
      <c r="O43" s="10">
        <f t="shared" ca="1" si="61"/>
        <v>51.1892</v>
      </c>
      <c r="P43" s="10">
        <f t="shared" ca="1" si="62"/>
        <v>50.545000000000002</v>
      </c>
      <c r="Q43" s="10">
        <f t="shared" ca="1" si="63"/>
        <v>50.513000000000005</v>
      </c>
      <c r="R43" s="10">
        <f t="shared" ca="1" si="64"/>
        <v>50.864999999999995</v>
      </c>
      <c r="S43" s="10">
        <f t="shared" ca="1" si="65"/>
        <v>66.799000000000007</v>
      </c>
      <c r="T43" s="10">
        <f t="shared" ca="1" si="66"/>
        <v>61.550999999999995</v>
      </c>
      <c r="U43" s="10">
        <f t="shared" ca="1" si="67"/>
        <v>54.951000000000001</v>
      </c>
      <c r="V43" s="10">
        <f t="shared" ca="1" si="68"/>
        <v>54.585999999999991</v>
      </c>
      <c r="W43" s="27">
        <f t="shared" ca="1" si="69"/>
        <v>52.705999999999996</v>
      </c>
      <c r="X43" s="27">
        <f t="shared" ca="1" si="70"/>
        <v>96.166999999999973</v>
      </c>
      <c r="Y43" s="27">
        <f t="shared" ca="1" si="71"/>
        <v>80.152999999999977</v>
      </c>
      <c r="Z43" s="27">
        <f t="shared" ca="1" si="72"/>
        <v>94.820000000000007</v>
      </c>
      <c r="AA43" s="28">
        <f t="shared" ca="1" si="121"/>
        <v>3.6749999999999998</v>
      </c>
      <c r="AB43" s="10">
        <f t="shared" ca="1" si="122"/>
        <v>8.4130000000000003</v>
      </c>
      <c r="AC43" s="10">
        <f t="shared" ca="1" si="123"/>
        <v>19.195</v>
      </c>
      <c r="AD43" s="10">
        <f t="shared" ca="1" si="124"/>
        <v>23.19</v>
      </c>
      <c r="AE43" s="10">
        <f t="shared" ca="1" si="125"/>
        <v>25.045000000000002</v>
      </c>
      <c r="AF43" s="10">
        <f t="shared" ca="1" si="126"/>
        <v>26.57</v>
      </c>
      <c r="AG43" s="10">
        <f t="shared" ca="1" si="127"/>
        <v>26.882999999999999</v>
      </c>
      <c r="AH43" s="10">
        <f t="shared" ca="1" si="128"/>
        <v>7.48</v>
      </c>
      <c r="AI43" s="10">
        <f t="shared" ca="1" si="129"/>
        <v>12.91</v>
      </c>
      <c r="AJ43" s="10">
        <f t="shared" ca="1" si="130"/>
        <v>15.29</v>
      </c>
      <c r="AK43" s="10">
        <f t="shared" ca="1" si="131"/>
        <v>18.350000000000001</v>
      </c>
      <c r="AL43" s="10">
        <f t="shared" ca="1" si="132"/>
        <v>19.905000000000001</v>
      </c>
      <c r="AM43" s="10">
        <f t="shared" ca="1" si="133"/>
        <v>21.327999999999999</v>
      </c>
      <c r="AN43" s="10">
        <f t="shared" ca="1" si="134"/>
        <v>22.023</v>
      </c>
      <c r="AO43" s="10">
        <f t="shared" ca="1" si="135"/>
        <v>22.17</v>
      </c>
      <c r="AP43" s="10">
        <f t="shared" ca="1" si="136"/>
        <v>23.422999999999998</v>
      </c>
      <c r="AQ43" s="10">
        <f t="shared" ca="1" si="137"/>
        <v>33.695</v>
      </c>
      <c r="AR43" s="10">
        <f t="shared" ca="1" si="138"/>
        <v>24.96</v>
      </c>
      <c r="AS43" s="10">
        <f t="shared" ca="1" si="139"/>
        <v>38.994999999999997</v>
      </c>
      <c r="AT43" s="10">
        <f t="shared" ca="1" si="140"/>
        <v>39.365000000000002</v>
      </c>
      <c r="AU43" s="27">
        <f t="shared" ca="1" si="141"/>
        <v>41.225000000000001</v>
      </c>
      <c r="AV43" s="10">
        <f t="shared" ca="1" si="163"/>
        <v>32.75</v>
      </c>
      <c r="AW43" s="10">
        <f t="shared" ca="1" si="164"/>
        <v>48.938000000000002</v>
      </c>
      <c r="AX43" s="10">
        <f t="shared" ca="1" si="165"/>
        <v>34.58</v>
      </c>
      <c r="AY43" s="28">
        <f t="shared" ca="1" si="142"/>
        <v>35</v>
      </c>
      <c r="AZ43" s="10">
        <f t="shared" ca="1" si="143"/>
        <v>200</v>
      </c>
      <c r="BA43" s="10">
        <f t="shared" ca="1" si="144"/>
        <v>50</v>
      </c>
      <c r="BB43" s="10">
        <f t="shared" ca="1" si="145"/>
        <v>30</v>
      </c>
      <c r="BC43" s="10">
        <f t="shared" ca="1" si="146"/>
        <v>30</v>
      </c>
      <c r="BD43" s="10">
        <f t="shared" ca="1" si="147"/>
        <v>30</v>
      </c>
      <c r="BE43" s="10">
        <f t="shared" ca="1" si="148"/>
        <v>25</v>
      </c>
      <c r="BF43" s="10">
        <f t="shared" ca="1" si="149"/>
        <v>40</v>
      </c>
      <c r="BG43" s="10">
        <f t="shared" ca="1" si="150"/>
        <v>170</v>
      </c>
      <c r="BH43" s="10">
        <f t="shared" ca="1" si="151"/>
        <v>100</v>
      </c>
      <c r="BI43" s="10">
        <f t="shared" ca="1" si="152"/>
        <v>30</v>
      </c>
      <c r="BJ43" s="10">
        <f t="shared" ca="1" si="153"/>
        <v>30</v>
      </c>
      <c r="BK43" s="10">
        <f t="shared" ca="1" si="154"/>
        <v>25</v>
      </c>
      <c r="BL43" s="10">
        <f t="shared" ca="1" si="155"/>
        <v>20</v>
      </c>
      <c r="BM43" s="10">
        <f t="shared" ca="1" si="156"/>
        <v>25</v>
      </c>
      <c r="BN43" s="10">
        <f t="shared" ca="1" si="157"/>
        <v>30</v>
      </c>
      <c r="BO43" s="10">
        <f t="shared" ca="1" si="158"/>
        <v>10</v>
      </c>
      <c r="BP43" s="10">
        <f t="shared" ca="1" si="159"/>
        <v>20</v>
      </c>
      <c r="BQ43" s="10">
        <f t="shared" ca="1" si="160"/>
        <v>30</v>
      </c>
      <c r="BR43" s="10">
        <f t="shared" ca="1" si="161"/>
        <v>10</v>
      </c>
      <c r="BS43" s="27">
        <f t="shared" ca="1" si="162"/>
        <v>20</v>
      </c>
      <c r="BT43" s="10">
        <f t="shared" ca="1" si="166"/>
        <v>100</v>
      </c>
      <c r="BU43" s="10">
        <f t="shared" ca="1" si="167"/>
        <v>35</v>
      </c>
      <c r="BV43" s="10">
        <f t="shared" ca="1" si="168"/>
        <v>450</v>
      </c>
    </row>
    <row r="44" spans="1:74" x14ac:dyDescent="0.15">
      <c r="A44" s="8" t="s">
        <v>181</v>
      </c>
      <c r="B44" s="24">
        <f t="shared" ca="1" si="0"/>
        <v>43025</v>
      </c>
      <c r="C44" s="10">
        <f t="shared" ca="1" si="50"/>
        <v>77.368000000000009</v>
      </c>
      <c r="D44" s="10">
        <f t="shared" ca="1" si="1"/>
        <v>69.574299999999994</v>
      </c>
      <c r="E44" s="10">
        <f t="shared" ca="1" si="51"/>
        <v>58.945999999999998</v>
      </c>
      <c r="F44" s="10">
        <f t="shared" ca="1" si="52"/>
        <v>55.069000000000003</v>
      </c>
      <c r="G44" s="10">
        <f t="shared" ca="1" si="53"/>
        <v>53.16</v>
      </c>
      <c r="H44" s="10">
        <f t="shared" ca="1" si="54"/>
        <v>51.598000000000006</v>
      </c>
      <c r="I44" s="10">
        <f t="shared" ca="1" si="55"/>
        <v>51.341000000000001</v>
      </c>
      <c r="J44" s="10">
        <f t="shared" ca="1" si="56"/>
        <v>64.770299999999992</v>
      </c>
      <c r="K44" s="10">
        <f t="shared" ca="1" si="57"/>
        <v>60.050699999999999</v>
      </c>
      <c r="L44" s="10">
        <f t="shared" ca="1" si="58"/>
        <v>57.527799999999999</v>
      </c>
      <c r="M44" s="10">
        <f t="shared" ca="1" si="59"/>
        <v>54.350300000000004</v>
      </c>
      <c r="N44" s="10">
        <f t="shared" ca="1" si="60"/>
        <v>52.759899999999995</v>
      </c>
      <c r="O44" s="10">
        <f t="shared" ca="1" si="61"/>
        <v>51.205200000000005</v>
      </c>
      <c r="P44" s="10">
        <f t="shared" ca="1" si="62"/>
        <v>50.545000000000002</v>
      </c>
      <c r="Q44" s="10">
        <f t="shared" ca="1" si="63"/>
        <v>50.512000000000008</v>
      </c>
      <c r="R44" s="10">
        <f t="shared" ca="1" si="64"/>
        <v>50.903999999999996</v>
      </c>
      <c r="S44" s="10">
        <f t="shared" ca="1" si="65"/>
        <v>66.932000000000002</v>
      </c>
      <c r="T44" s="10">
        <f t="shared" ca="1" si="66"/>
        <v>61.842999999999996</v>
      </c>
      <c r="U44" s="10">
        <f t="shared" ca="1" si="67"/>
        <v>53.933999999999997</v>
      </c>
      <c r="V44" s="10">
        <f t="shared" ca="1" si="68"/>
        <v>54.600999999999992</v>
      </c>
      <c r="W44" s="27">
        <f t="shared" ca="1" si="69"/>
        <v>52.687999999999995</v>
      </c>
      <c r="X44" s="27">
        <f t="shared" ca="1" si="70"/>
        <v>96.266999999999967</v>
      </c>
      <c r="Y44" s="27">
        <f t="shared" ca="1" si="71"/>
        <v>80.182999999999979</v>
      </c>
      <c r="Z44" s="27">
        <f t="shared" ca="1" si="72"/>
        <v>94.757000000000005</v>
      </c>
      <c r="AA44" s="28">
        <f t="shared" ca="1" si="121"/>
        <v>0.82599999999999996</v>
      </c>
      <c r="AB44" s="10">
        <f t="shared" ca="1" si="122"/>
        <v>8.6370000000000005</v>
      </c>
      <c r="AC44" s="10">
        <f t="shared" ca="1" si="123"/>
        <v>19.224</v>
      </c>
      <c r="AD44" s="10">
        <f t="shared" ca="1" si="124"/>
        <v>23.113</v>
      </c>
      <c r="AE44" s="10">
        <f t="shared" ca="1" si="125"/>
        <v>25.029</v>
      </c>
      <c r="AF44" s="10">
        <f t="shared" ca="1" si="126"/>
        <v>26.552</v>
      </c>
      <c r="AG44" s="10">
        <f t="shared" ca="1" si="127"/>
        <v>26.853000000000002</v>
      </c>
      <c r="AH44" s="10">
        <f t="shared" ca="1" si="128"/>
        <v>7.8129999999999997</v>
      </c>
      <c r="AI44" s="10">
        <f t="shared" ca="1" si="129"/>
        <v>12.54</v>
      </c>
      <c r="AJ44" s="10">
        <f t="shared" ca="1" si="130"/>
        <v>15.212</v>
      </c>
      <c r="AK44" s="10">
        <f t="shared" ca="1" si="131"/>
        <v>18.262</v>
      </c>
      <c r="AL44" s="10">
        <f t="shared" ca="1" si="132"/>
        <v>19.902999999999999</v>
      </c>
      <c r="AM44" s="10">
        <f t="shared" ca="1" si="133"/>
        <v>21.312000000000001</v>
      </c>
      <c r="AN44" s="10">
        <f t="shared" ca="1" si="134"/>
        <v>22.023</v>
      </c>
      <c r="AO44" s="10">
        <f t="shared" ca="1" si="135"/>
        <v>22.170999999999999</v>
      </c>
      <c r="AP44" s="10">
        <f t="shared" ca="1" si="136"/>
        <v>23.384</v>
      </c>
      <c r="AQ44" s="10">
        <f t="shared" ca="1" si="137"/>
        <v>33.561999999999998</v>
      </c>
      <c r="AR44" s="10">
        <f t="shared" ca="1" si="138"/>
        <v>24.667999999999999</v>
      </c>
      <c r="AS44" s="10">
        <f t="shared" ca="1" si="139"/>
        <v>40.012</v>
      </c>
      <c r="AT44" s="10">
        <f t="shared" ca="1" si="140"/>
        <v>39.35</v>
      </c>
      <c r="AU44" s="27">
        <f t="shared" ca="1" si="141"/>
        <v>41.243000000000002</v>
      </c>
      <c r="AV44" s="10">
        <f t="shared" ca="1" si="163"/>
        <v>32.65</v>
      </c>
      <c r="AW44" s="10">
        <f t="shared" ca="1" si="164"/>
        <v>48.908000000000001</v>
      </c>
      <c r="AX44" s="10">
        <f t="shared" ca="1" si="165"/>
        <v>34.643000000000001</v>
      </c>
      <c r="AY44" s="28">
        <f t="shared" ca="1" si="142"/>
        <v>40</v>
      </c>
      <c r="AZ44" s="10">
        <f t="shared" ca="1" si="143"/>
        <v>200</v>
      </c>
      <c r="BA44" s="10">
        <f t="shared" ca="1" si="144"/>
        <v>50</v>
      </c>
      <c r="BB44" s="10">
        <f t="shared" ca="1" si="145"/>
        <v>30</v>
      </c>
      <c r="BC44" s="10">
        <f t="shared" ca="1" si="146"/>
        <v>30</v>
      </c>
      <c r="BD44" s="10">
        <f t="shared" ca="1" si="147"/>
        <v>30</v>
      </c>
      <c r="BE44" s="10">
        <f t="shared" ca="1" si="148"/>
        <v>20</v>
      </c>
      <c r="BF44" s="10">
        <f t="shared" ca="1" si="149"/>
        <v>50</v>
      </c>
      <c r="BG44" s="10">
        <f t="shared" ca="1" si="150"/>
        <v>200</v>
      </c>
      <c r="BH44" s="10">
        <f t="shared" ca="1" si="151"/>
        <v>130</v>
      </c>
      <c r="BI44" s="10">
        <f t="shared" ca="1" si="152"/>
        <v>100</v>
      </c>
      <c r="BJ44" s="10">
        <f t="shared" ca="1" si="153"/>
        <v>20</v>
      </c>
      <c r="BK44" s="10">
        <f t="shared" ca="1" si="154"/>
        <v>20</v>
      </c>
      <c r="BL44" s="10">
        <f t="shared" ca="1" si="155"/>
        <v>20</v>
      </c>
      <c r="BM44" s="10">
        <f t="shared" ca="1" si="156"/>
        <v>20</v>
      </c>
      <c r="BN44" s="10">
        <f t="shared" ca="1" si="157"/>
        <v>20</v>
      </c>
      <c r="BO44" s="10">
        <f t="shared" ca="1" si="158"/>
        <v>10</v>
      </c>
      <c r="BP44" s="10">
        <f t="shared" ca="1" si="159"/>
        <v>20</v>
      </c>
      <c r="BQ44" s="10">
        <f t="shared" ca="1" si="160"/>
        <v>30</v>
      </c>
      <c r="BR44" s="10">
        <f t="shared" ca="1" si="161"/>
        <v>12</v>
      </c>
      <c r="BS44" s="27">
        <f t="shared" ca="1" si="162"/>
        <v>20</v>
      </c>
      <c r="BT44" s="10">
        <f t="shared" ca="1" si="166"/>
        <v>130</v>
      </c>
      <c r="BU44" s="10">
        <f t="shared" ca="1" si="167"/>
        <v>40</v>
      </c>
      <c r="BV44" s="10">
        <f t="shared" ca="1" si="168"/>
        <v>500</v>
      </c>
    </row>
    <row r="45" spans="1:74" x14ac:dyDescent="0.15">
      <c r="A45" s="8" t="s">
        <v>188</v>
      </c>
      <c r="B45" s="24">
        <f t="shared" ca="1" si="0"/>
        <v>43033</v>
      </c>
      <c r="C45" s="10">
        <f t="shared" ca="1" si="50"/>
        <v>77.308999999999997</v>
      </c>
      <c r="D45" s="10">
        <f t="shared" ca="1" si="1"/>
        <v>70.541299999999993</v>
      </c>
      <c r="E45" s="10">
        <f t="shared" ca="1" si="51"/>
        <v>60.41</v>
      </c>
      <c r="F45" s="10">
        <f t="shared" ca="1" si="52"/>
        <v>55.421999999999997</v>
      </c>
      <c r="G45" s="10">
        <f t="shared" ca="1" si="53"/>
        <v>53.358999999999995</v>
      </c>
      <c r="H45" s="10">
        <f t="shared" ca="1" si="54"/>
        <v>51.772000000000006</v>
      </c>
      <c r="I45" s="10">
        <f t="shared" ca="1" si="55"/>
        <v>51.679000000000002</v>
      </c>
      <c r="J45" s="10">
        <f t="shared" ca="1" si="56"/>
        <v>66.833299999999994</v>
      </c>
      <c r="K45" s="10">
        <f t="shared" ca="1" si="57"/>
        <v>65.355699999999999</v>
      </c>
      <c r="L45" s="10">
        <f t="shared" ca="1" si="58"/>
        <v>57.589800000000004</v>
      </c>
      <c r="M45" s="10">
        <f t="shared" ca="1" si="59"/>
        <v>54.627300000000005</v>
      </c>
      <c r="N45" s="10">
        <f t="shared" ca="1" si="60"/>
        <v>52.902899999999988</v>
      </c>
      <c r="O45" s="10">
        <f t="shared" ca="1" si="61"/>
        <v>51.362200000000001</v>
      </c>
      <c r="P45" s="10">
        <f t="shared" ca="1" si="62"/>
        <v>50.75</v>
      </c>
      <c r="Q45" s="10">
        <f t="shared" ca="1" si="63"/>
        <v>50.753000000000007</v>
      </c>
      <c r="R45" s="10">
        <f t="shared" ca="1" si="64"/>
        <v>51.092999999999996</v>
      </c>
      <c r="S45" s="10">
        <f t="shared" ca="1" si="65"/>
        <v>67.013000000000005</v>
      </c>
      <c r="T45" s="10">
        <f t="shared" ca="1" si="66"/>
        <v>61.785999999999994</v>
      </c>
      <c r="U45" s="10">
        <f t="shared" ca="1" si="67"/>
        <v>58.745999999999995</v>
      </c>
      <c r="V45" s="10">
        <f t="shared" ca="1" si="68"/>
        <v>54.93099999999999</v>
      </c>
      <c r="W45" s="27">
        <f t="shared" ca="1" si="69"/>
        <v>52.920999999999999</v>
      </c>
      <c r="X45" s="27">
        <f t="shared" ca="1" si="70"/>
        <v>96.861999999999966</v>
      </c>
      <c r="Y45" s="27">
        <f t="shared" ca="1" si="71"/>
        <v>80.48399999999998</v>
      </c>
      <c r="Z45" s="27">
        <f t="shared" ca="1" si="72"/>
        <v>95.22</v>
      </c>
      <c r="AA45" s="28">
        <f t="shared" ca="1" si="121"/>
        <v>0.88500000000000001</v>
      </c>
      <c r="AB45" s="10">
        <f t="shared" ca="1" si="122"/>
        <v>7.67</v>
      </c>
      <c r="AC45" s="10">
        <f t="shared" ca="1" si="123"/>
        <v>17.760000000000002</v>
      </c>
      <c r="AD45" s="10">
        <f t="shared" ca="1" si="124"/>
        <v>22.76</v>
      </c>
      <c r="AE45" s="10">
        <f t="shared" ca="1" si="125"/>
        <v>24.83</v>
      </c>
      <c r="AF45" s="10">
        <f t="shared" ca="1" si="126"/>
        <v>26.378</v>
      </c>
      <c r="AG45" s="10">
        <f t="shared" ca="1" si="127"/>
        <v>26.515000000000001</v>
      </c>
      <c r="AH45" s="10">
        <f t="shared" ca="1" si="128"/>
        <v>5.75</v>
      </c>
      <c r="AI45" s="10">
        <f t="shared" ca="1" si="129"/>
        <v>7.2350000000000003</v>
      </c>
      <c r="AJ45" s="10">
        <f t="shared" ca="1" si="130"/>
        <v>15.15</v>
      </c>
      <c r="AK45" s="10">
        <f t="shared" ca="1" si="131"/>
        <v>17.984999999999999</v>
      </c>
      <c r="AL45" s="10">
        <f t="shared" ca="1" si="132"/>
        <v>19.760000000000002</v>
      </c>
      <c r="AM45" s="10">
        <f t="shared" ca="1" si="133"/>
        <v>21.155000000000001</v>
      </c>
      <c r="AN45" s="10">
        <f t="shared" ca="1" si="134"/>
        <v>21.818000000000001</v>
      </c>
      <c r="AO45" s="10">
        <f t="shared" ca="1" si="135"/>
        <v>21.93</v>
      </c>
      <c r="AP45" s="10">
        <f t="shared" ca="1" si="136"/>
        <v>23.195</v>
      </c>
      <c r="AQ45" s="10">
        <f t="shared" ca="1" si="137"/>
        <v>33.481000000000002</v>
      </c>
      <c r="AR45" s="10">
        <f t="shared" ca="1" si="138"/>
        <v>24.725000000000001</v>
      </c>
      <c r="AS45" s="10">
        <f t="shared" ca="1" si="139"/>
        <v>35.200000000000003</v>
      </c>
      <c r="AT45" s="10">
        <f t="shared" ca="1" si="140"/>
        <v>39.020000000000003</v>
      </c>
      <c r="AU45" s="27">
        <f t="shared" ca="1" si="141"/>
        <v>41.01</v>
      </c>
      <c r="AV45" s="10">
        <f t="shared" ca="1" si="163"/>
        <v>32.055</v>
      </c>
      <c r="AW45" s="10">
        <f t="shared" ca="1" si="164"/>
        <v>48.606999999999999</v>
      </c>
      <c r="AX45" s="10">
        <f t="shared" ca="1" si="165"/>
        <v>34.18</v>
      </c>
      <c r="AY45" s="28">
        <f t="shared" ca="1" si="142"/>
        <v>60</v>
      </c>
      <c r="AZ45" s="10">
        <f t="shared" ca="1" si="143"/>
        <v>150</v>
      </c>
      <c r="BA45" s="10">
        <f t="shared" ca="1" si="144"/>
        <v>35</v>
      </c>
      <c r="BB45" s="10">
        <f t="shared" ca="1" si="145"/>
        <v>25</v>
      </c>
      <c r="BC45" s="10">
        <f t="shared" ca="1" si="146"/>
        <v>35</v>
      </c>
      <c r="BD45" s="10">
        <f t="shared" ca="1" si="147"/>
        <v>30</v>
      </c>
      <c r="BE45" s="10">
        <f t="shared" ca="1" si="148"/>
        <v>10</v>
      </c>
      <c r="BF45" s="10">
        <f t="shared" ca="1" si="149"/>
        <v>20</v>
      </c>
      <c r="BG45" s="10">
        <f t="shared" ca="1" si="150"/>
        <v>170</v>
      </c>
      <c r="BH45" s="10">
        <f t="shared" ca="1" si="151"/>
        <v>100</v>
      </c>
      <c r="BI45" s="10">
        <f t="shared" ca="1" si="152"/>
        <v>50</v>
      </c>
      <c r="BJ45" s="10">
        <f t="shared" ca="1" si="153"/>
        <v>15</v>
      </c>
      <c r="BK45" s="10">
        <f t="shared" ca="1" si="154"/>
        <v>20</v>
      </c>
      <c r="BL45" s="10">
        <f t="shared" ca="1" si="155"/>
        <v>10</v>
      </c>
      <c r="BM45" s="10">
        <f t="shared" ca="1" si="156"/>
        <v>20</v>
      </c>
      <c r="BN45" s="10">
        <f t="shared" ca="1" si="157"/>
        <v>10</v>
      </c>
      <c r="BO45" s="10">
        <f t="shared" ca="1" si="158"/>
        <v>10</v>
      </c>
      <c r="BP45" s="10">
        <f t="shared" ca="1" si="159"/>
        <v>20</v>
      </c>
      <c r="BQ45" s="10">
        <f t="shared" ca="1" si="160"/>
        <v>30</v>
      </c>
      <c r="BR45" s="10">
        <f t="shared" ca="1" si="161"/>
        <v>10</v>
      </c>
      <c r="BS45" s="27">
        <f t="shared" ca="1" si="162"/>
        <v>15</v>
      </c>
      <c r="BT45" s="10">
        <f t="shared" ca="1" si="166"/>
        <v>80</v>
      </c>
      <c r="BU45" s="10">
        <f t="shared" ca="1" si="167"/>
        <v>25</v>
      </c>
      <c r="BV45" s="10">
        <f t="shared" ca="1" si="168"/>
        <v>450</v>
      </c>
    </row>
    <row r="46" spans="1:74" x14ac:dyDescent="0.15">
      <c r="A46" s="8" t="s">
        <v>189</v>
      </c>
      <c r="B46" s="24">
        <f t="shared" ca="1" si="0"/>
        <v>43039</v>
      </c>
      <c r="C46" s="10">
        <f t="shared" ca="1" si="50"/>
        <v>76.305999999999997</v>
      </c>
      <c r="D46" s="10">
        <f t="shared" ca="1" si="1"/>
        <v>70.678299999999993</v>
      </c>
      <c r="E46" s="10">
        <f t="shared" ca="1" si="51"/>
        <v>60.758000000000003</v>
      </c>
      <c r="F46" s="10">
        <f t="shared" ca="1" si="52"/>
        <v>55.808999999999997</v>
      </c>
      <c r="G46" s="10">
        <f t="shared" ca="1" si="53"/>
        <v>53.641999999999996</v>
      </c>
      <c r="H46" s="10">
        <f t="shared" ca="1" si="54"/>
        <v>51.862000000000009</v>
      </c>
      <c r="I46" s="10">
        <f t="shared" ca="1" si="55"/>
        <v>51.572000000000003</v>
      </c>
      <c r="J46" s="10">
        <f t="shared" ca="1" si="56"/>
        <v>67.671299999999988</v>
      </c>
      <c r="K46" s="10">
        <f t="shared" ca="1" si="57"/>
        <v>65.033699999999996</v>
      </c>
      <c r="L46" s="10">
        <f t="shared" ca="1" si="58"/>
        <v>59.644800000000004</v>
      </c>
      <c r="M46" s="10">
        <f t="shared" ca="1" si="59"/>
        <v>54.965300000000006</v>
      </c>
      <c r="N46" s="10">
        <f t="shared" ca="1" si="60"/>
        <v>53.155899999999988</v>
      </c>
      <c r="O46" s="10">
        <f t="shared" ca="1" si="61"/>
        <v>51.478200000000001</v>
      </c>
      <c r="P46" s="10">
        <f t="shared" ca="1" si="62"/>
        <v>50.757999999999996</v>
      </c>
      <c r="Q46" s="10">
        <f t="shared" ca="1" si="63"/>
        <v>50.731000000000009</v>
      </c>
      <c r="R46" s="10">
        <f t="shared" ca="1" si="64"/>
        <v>51.125999999999998</v>
      </c>
      <c r="S46" s="10">
        <f t="shared" ca="1" si="65"/>
        <v>67.174000000000007</v>
      </c>
      <c r="T46" s="10">
        <f t="shared" ca="1" si="66"/>
        <v>61.913999999999994</v>
      </c>
      <c r="U46" s="10">
        <f t="shared" ca="1" si="67"/>
        <v>59.644999999999996</v>
      </c>
      <c r="V46" s="10">
        <f t="shared" ca="1" si="68"/>
        <v>55.419999999999995</v>
      </c>
      <c r="W46" s="27">
        <f t="shared" ca="1" si="69"/>
        <v>53.027999999999999</v>
      </c>
      <c r="X46" s="27">
        <f t="shared" ca="1" si="70"/>
        <v>97.45499999999997</v>
      </c>
      <c r="Y46" s="27">
        <f t="shared" ca="1" si="71"/>
        <v>80.757999999999981</v>
      </c>
      <c r="Z46" s="27">
        <f t="shared" ca="1" si="72"/>
        <v>97.157000000000011</v>
      </c>
      <c r="AA46" s="28">
        <f t="shared" ca="1" si="121"/>
        <v>1.8879999999999999</v>
      </c>
      <c r="AB46" s="10">
        <f t="shared" ca="1" si="122"/>
        <v>7.5330000000000004</v>
      </c>
      <c r="AC46" s="10">
        <f t="shared" ca="1" si="123"/>
        <v>17.411999999999999</v>
      </c>
      <c r="AD46" s="10">
        <f t="shared" ca="1" si="124"/>
        <v>22.373000000000001</v>
      </c>
      <c r="AE46" s="10">
        <f t="shared" ca="1" si="125"/>
        <v>24.547000000000001</v>
      </c>
      <c r="AF46" s="10">
        <f t="shared" ca="1" si="126"/>
        <v>26.288</v>
      </c>
      <c r="AG46" s="10">
        <f t="shared" ca="1" si="127"/>
        <v>26.622</v>
      </c>
      <c r="AH46" s="10">
        <f t="shared" ca="1" si="128"/>
        <v>4.9119999999999999</v>
      </c>
      <c r="AI46" s="10">
        <f t="shared" ca="1" si="129"/>
        <v>7.5570000000000004</v>
      </c>
      <c r="AJ46" s="10">
        <f t="shared" ca="1" si="130"/>
        <v>13.095000000000001</v>
      </c>
      <c r="AK46" s="10">
        <f t="shared" ca="1" si="131"/>
        <v>17.646999999999998</v>
      </c>
      <c r="AL46" s="10">
        <f t="shared" ca="1" si="132"/>
        <v>19.507000000000001</v>
      </c>
      <c r="AM46" s="10">
        <f t="shared" ca="1" si="133"/>
        <v>21.039000000000001</v>
      </c>
      <c r="AN46" s="10">
        <f t="shared" ca="1" si="134"/>
        <v>21.81</v>
      </c>
      <c r="AO46" s="10">
        <f t="shared" ca="1" si="135"/>
        <v>21.952000000000002</v>
      </c>
      <c r="AP46" s="10">
        <f t="shared" ca="1" si="136"/>
        <v>23.161999999999999</v>
      </c>
      <c r="AQ46" s="10">
        <f t="shared" ca="1" si="137"/>
        <v>33.32</v>
      </c>
      <c r="AR46" s="10">
        <f t="shared" ca="1" si="138"/>
        <v>24.597000000000001</v>
      </c>
      <c r="AS46" s="10">
        <f t="shared" ca="1" si="139"/>
        <v>34.301000000000002</v>
      </c>
      <c r="AT46" s="10">
        <f t="shared" ca="1" si="140"/>
        <v>38.530999999999999</v>
      </c>
      <c r="AU46" s="27">
        <f t="shared" ca="1" si="141"/>
        <v>40.902999999999999</v>
      </c>
      <c r="AV46" s="10">
        <f t="shared" ca="1" si="163"/>
        <v>31.462</v>
      </c>
      <c r="AW46" s="10">
        <f t="shared" ca="1" si="164"/>
        <v>48.332999999999998</v>
      </c>
      <c r="AX46" s="10">
        <f t="shared" ca="1" si="165"/>
        <v>32.243000000000002</v>
      </c>
      <c r="AY46" s="28">
        <f t="shared" ca="1" si="142"/>
        <v>40</v>
      </c>
      <c r="AZ46" s="10">
        <f t="shared" ca="1" si="143"/>
        <v>160</v>
      </c>
      <c r="BA46" s="10">
        <f t="shared" ca="1" si="144"/>
        <v>40</v>
      </c>
      <c r="BB46" s="10">
        <f t="shared" ca="1" si="145"/>
        <v>30</v>
      </c>
      <c r="BC46" s="10">
        <f t="shared" ca="1" si="146"/>
        <v>40</v>
      </c>
      <c r="BD46" s="10">
        <f t="shared" ca="1" si="147"/>
        <v>20</v>
      </c>
      <c r="BE46" s="10">
        <f t="shared" ca="1" si="148"/>
        <v>20</v>
      </c>
      <c r="BF46" s="10">
        <f t="shared" ca="1" si="149"/>
        <v>40</v>
      </c>
      <c r="BG46" s="10">
        <f t="shared" ca="1" si="150"/>
        <v>900</v>
      </c>
      <c r="BH46" s="10">
        <f t="shared" ca="1" si="151"/>
        <v>90</v>
      </c>
      <c r="BI46" s="10">
        <f t="shared" ca="1" si="152"/>
        <v>140</v>
      </c>
      <c r="BJ46" s="10">
        <f t="shared" ca="1" si="153"/>
        <v>20</v>
      </c>
      <c r="BK46" s="10">
        <f t="shared" ca="1" si="154"/>
        <v>15</v>
      </c>
      <c r="BL46" s="10">
        <f t="shared" ca="1" si="155"/>
        <v>15</v>
      </c>
      <c r="BM46" s="10">
        <f t="shared" ca="1" si="156"/>
        <v>15</v>
      </c>
      <c r="BN46" s="10">
        <f t="shared" ca="1" si="157"/>
        <v>20</v>
      </c>
      <c r="BO46" s="10">
        <f t="shared" ca="1" si="158"/>
        <v>10</v>
      </c>
      <c r="BP46" s="10">
        <f t="shared" ca="1" si="159"/>
        <v>20</v>
      </c>
      <c r="BQ46" s="10">
        <f t="shared" ca="1" si="160"/>
        <v>20</v>
      </c>
      <c r="BR46" s="10">
        <f t="shared" ca="1" si="161"/>
        <v>10</v>
      </c>
      <c r="BS46" s="27">
        <f t="shared" ca="1" si="162"/>
        <v>12</v>
      </c>
      <c r="BT46" s="10">
        <f t="shared" ca="1" si="166"/>
        <v>120</v>
      </c>
      <c r="BU46" s="10">
        <f t="shared" ca="1" si="167"/>
        <v>40</v>
      </c>
      <c r="BV46" s="10">
        <f t="shared" ca="1" si="168"/>
        <v>750</v>
      </c>
    </row>
    <row r="47" spans="1:74" x14ac:dyDescent="0.15">
      <c r="A47" s="8" t="s">
        <v>197</v>
      </c>
      <c r="B47" s="24">
        <f t="shared" ca="1" si="0"/>
        <v>43046</v>
      </c>
      <c r="C47" s="10">
        <f t="shared" ca="1" si="50"/>
        <v>74.512</v>
      </c>
      <c r="D47" s="10">
        <f t="shared" ca="1" si="1"/>
        <v>70.686299999999989</v>
      </c>
      <c r="E47" s="10">
        <f t="shared" ca="1" si="51"/>
        <v>60.35</v>
      </c>
      <c r="F47" s="10">
        <f t="shared" ca="1" si="52"/>
        <v>55.811999999999998</v>
      </c>
      <c r="G47" s="10">
        <f t="shared" ca="1" si="53"/>
        <v>53.698999999999998</v>
      </c>
      <c r="H47" s="10">
        <f t="shared" ca="1" si="54"/>
        <v>51.970000000000006</v>
      </c>
      <c r="I47" s="10">
        <f t="shared" ca="1" si="55"/>
        <v>51.879000000000005</v>
      </c>
      <c r="J47" s="10">
        <f t="shared" ca="1" si="56"/>
        <v>65.418299999999988</v>
      </c>
      <c r="K47" s="10">
        <f t="shared" ca="1" si="57"/>
        <v>62.785699999999999</v>
      </c>
      <c r="L47" s="10">
        <f t="shared" ca="1" si="58"/>
        <v>58.934800000000003</v>
      </c>
      <c r="M47" s="10">
        <f t="shared" ca="1" si="59"/>
        <v>54.957300000000004</v>
      </c>
      <c r="N47" s="10">
        <f t="shared" ca="1" si="60"/>
        <v>53.202899999999993</v>
      </c>
      <c r="O47" s="10">
        <f t="shared" ca="1" si="61"/>
        <v>51.562200000000004</v>
      </c>
      <c r="P47" s="10">
        <f t="shared" ca="1" si="62"/>
        <v>50.967999999999996</v>
      </c>
      <c r="Q47" s="10">
        <f t="shared" ca="1" si="63"/>
        <v>50.943000000000012</v>
      </c>
      <c r="R47" s="10">
        <f t="shared" ca="1" si="64"/>
        <v>51.327999999999996</v>
      </c>
      <c r="S47" s="10">
        <f t="shared" ca="1" si="65"/>
        <v>67.289000000000001</v>
      </c>
      <c r="T47" s="10">
        <f t="shared" ca="1" si="66"/>
        <v>62.070999999999998</v>
      </c>
      <c r="U47" s="10">
        <f t="shared" ca="1" si="67"/>
        <v>55.845999999999997</v>
      </c>
      <c r="V47" s="10">
        <f t="shared" ca="1" si="68"/>
        <v>55.480999999999995</v>
      </c>
      <c r="W47" s="27">
        <f t="shared" ca="1" si="69"/>
        <v>53.090999999999994</v>
      </c>
      <c r="X47" s="27">
        <f t="shared" ca="1" si="70"/>
        <v>97.769999999999982</v>
      </c>
      <c r="Y47" s="27">
        <f t="shared" ca="1" si="71"/>
        <v>81.010999999999981</v>
      </c>
      <c r="Z47" s="27">
        <f t="shared" ca="1" si="72"/>
        <v>99.15</v>
      </c>
      <c r="AA47" s="28">
        <f t="shared" ca="1" si="121"/>
        <v>3.6819999999999999</v>
      </c>
      <c r="AB47" s="10">
        <f t="shared" ca="1" si="122"/>
        <v>7.5250000000000004</v>
      </c>
      <c r="AC47" s="10">
        <f t="shared" ca="1" si="123"/>
        <v>17.82</v>
      </c>
      <c r="AD47" s="10">
        <f t="shared" ca="1" si="124"/>
        <v>22.37</v>
      </c>
      <c r="AE47" s="10">
        <f t="shared" ca="1" si="125"/>
        <v>24.49</v>
      </c>
      <c r="AF47" s="10">
        <f t="shared" ca="1" si="126"/>
        <v>26.18</v>
      </c>
      <c r="AG47" s="10">
        <f t="shared" ca="1" si="127"/>
        <v>26.315000000000001</v>
      </c>
      <c r="AH47" s="10">
        <f t="shared" ca="1" si="128"/>
        <v>7.165</v>
      </c>
      <c r="AI47" s="10">
        <f t="shared" ca="1" si="129"/>
        <v>9.8049999999999997</v>
      </c>
      <c r="AJ47" s="10">
        <f t="shared" ca="1" si="130"/>
        <v>13.805</v>
      </c>
      <c r="AK47" s="10">
        <f t="shared" ca="1" si="131"/>
        <v>17.655000000000001</v>
      </c>
      <c r="AL47" s="10">
        <f t="shared" ca="1" si="132"/>
        <v>19.46</v>
      </c>
      <c r="AM47" s="10">
        <f t="shared" ca="1" si="133"/>
        <v>20.954999999999998</v>
      </c>
      <c r="AN47" s="10">
        <f t="shared" ca="1" si="134"/>
        <v>21.6</v>
      </c>
      <c r="AO47" s="10">
        <f t="shared" ca="1" si="135"/>
        <v>21.74</v>
      </c>
      <c r="AP47" s="10">
        <f t="shared" ca="1" si="136"/>
        <v>22.96</v>
      </c>
      <c r="AQ47" s="10">
        <f t="shared" ca="1" si="137"/>
        <v>33.204999999999998</v>
      </c>
      <c r="AR47" s="10">
        <f t="shared" ca="1" si="138"/>
        <v>24.44</v>
      </c>
      <c r="AS47" s="10">
        <f t="shared" ca="1" si="139"/>
        <v>38.1</v>
      </c>
      <c r="AT47" s="10">
        <f t="shared" ca="1" si="140"/>
        <v>38.47</v>
      </c>
      <c r="AU47" s="27">
        <f t="shared" ca="1" si="141"/>
        <v>40.840000000000003</v>
      </c>
      <c r="AV47" s="10">
        <f t="shared" ca="1" si="163"/>
        <v>31.146999999999998</v>
      </c>
      <c r="AW47" s="10">
        <f t="shared" ca="1" si="164"/>
        <v>48.08</v>
      </c>
      <c r="AX47" s="10">
        <f t="shared" ca="1" si="165"/>
        <v>30.25</v>
      </c>
      <c r="AY47" s="28">
        <f t="shared" ca="1" si="142"/>
        <v>40</v>
      </c>
      <c r="AZ47" s="10">
        <f t="shared" ca="1" si="143"/>
        <v>200</v>
      </c>
      <c r="BA47" s="10">
        <f t="shared" ca="1" si="144"/>
        <v>40</v>
      </c>
      <c r="BB47" s="10">
        <f t="shared" ca="1" si="145"/>
        <v>30</v>
      </c>
      <c r="BC47" s="10">
        <f t="shared" ca="1" si="146"/>
        <v>30</v>
      </c>
      <c r="BD47" s="10">
        <f t="shared" ca="1" si="147"/>
        <v>30</v>
      </c>
      <c r="BE47" s="10">
        <f t="shared" ca="1" si="148"/>
        <v>20</v>
      </c>
      <c r="BF47" s="10">
        <f t="shared" ca="1" si="149"/>
        <v>50</v>
      </c>
      <c r="BG47" s="10">
        <f t="shared" ca="1" si="150"/>
        <v>150</v>
      </c>
      <c r="BH47" s="10">
        <f t="shared" ca="1" si="151"/>
        <v>90</v>
      </c>
      <c r="BI47" s="10">
        <f t="shared" ca="1" si="152"/>
        <v>90</v>
      </c>
      <c r="BJ47" s="10">
        <f t="shared" ca="1" si="153"/>
        <v>20</v>
      </c>
      <c r="BK47" s="10">
        <f t="shared" ca="1" si="154"/>
        <v>20</v>
      </c>
      <c r="BL47" s="10">
        <f t="shared" ca="1" si="155"/>
        <v>20</v>
      </c>
      <c r="BM47" s="10">
        <f t="shared" ca="1" si="156"/>
        <v>20</v>
      </c>
      <c r="BN47" s="10">
        <f t="shared" ca="1" si="157"/>
        <v>25</v>
      </c>
      <c r="BO47" s="10">
        <f t="shared" ca="1" si="158"/>
        <v>10</v>
      </c>
      <c r="BP47" s="10">
        <f t="shared" ca="1" si="159"/>
        <v>20</v>
      </c>
      <c r="BQ47" s="10">
        <f t="shared" ca="1" si="160"/>
        <v>30</v>
      </c>
      <c r="BR47" s="10">
        <f t="shared" ca="1" si="161"/>
        <v>10</v>
      </c>
      <c r="BS47" s="27">
        <f t="shared" ca="1" si="162"/>
        <v>12</v>
      </c>
      <c r="BT47" s="10">
        <f t="shared" ca="1" si="166"/>
        <v>100</v>
      </c>
      <c r="BU47" s="10">
        <f t="shared" ca="1" si="167"/>
        <v>30</v>
      </c>
      <c r="BV47" s="10">
        <f t="shared" ca="1" si="168"/>
        <v>450</v>
      </c>
    </row>
    <row r="48" spans="1:74" x14ac:dyDescent="0.15">
      <c r="A48" s="8" t="s">
        <v>199</v>
      </c>
      <c r="B48" s="24">
        <f t="shared" ca="1" si="0"/>
        <v>43053</v>
      </c>
      <c r="C48" s="10">
        <f t="shared" ca="1" si="50"/>
        <v>76.38</v>
      </c>
      <c r="D48" s="10">
        <f ca="1">IF(AB48=0,"水位なし",$CA$4-AB48)</f>
        <v>70.1203</v>
      </c>
      <c r="E48" s="10">
        <f t="shared" ca="1" si="51"/>
        <v>59.876000000000005</v>
      </c>
      <c r="F48" s="10">
        <f t="shared" ca="1" si="52"/>
        <v>55.627000000000002</v>
      </c>
      <c r="G48" s="10">
        <f t="shared" ca="1" si="53"/>
        <v>52.503999999999991</v>
      </c>
      <c r="H48" s="10">
        <f t="shared" ca="1" si="54"/>
        <v>51.837000000000003</v>
      </c>
      <c r="I48" s="10">
        <f t="shared" ca="1" si="55"/>
        <v>51.528000000000006</v>
      </c>
      <c r="J48" s="10">
        <f t="shared" ca="1" si="56"/>
        <v>64.973299999999995</v>
      </c>
      <c r="K48" s="10">
        <f t="shared" ca="1" si="57"/>
        <v>60.918700000000001</v>
      </c>
      <c r="L48" s="10">
        <f t="shared" ca="1" si="58"/>
        <v>58.229800000000004</v>
      </c>
      <c r="M48" s="10">
        <f t="shared" ca="1" si="59"/>
        <v>54.779300000000006</v>
      </c>
      <c r="N48" s="10">
        <f t="shared" ca="1" si="60"/>
        <v>53.082899999999995</v>
      </c>
      <c r="O48" s="10">
        <f t="shared" ca="1" si="61"/>
        <v>51.447200000000002</v>
      </c>
      <c r="P48" s="10">
        <f t="shared" ca="1" si="62"/>
        <v>50.786000000000001</v>
      </c>
      <c r="Q48" s="10">
        <f t="shared" ca="1" si="63"/>
        <v>50.718000000000004</v>
      </c>
      <c r="R48" s="10">
        <f t="shared" ca="1" si="64"/>
        <v>51.099999999999994</v>
      </c>
      <c r="S48" s="10">
        <f t="shared" ca="1" si="65"/>
        <v>67.248999999999995</v>
      </c>
      <c r="T48" s="10">
        <f t="shared" ca="1" si="66"/>
        <v>62.025999999999996</v>
      </c>
      <c r="U48" s="10">
        <f t="shared" ca="1" si="67"/>
        <v>53.841999999999999</v>
      </c>
      <c r="V48" s="10">
        <f t="shared" ca="1" si="68"/>
        <v>55.18399999999999</v>
      </c>
      <c r="W48" s="27">
        <f t="shared" ca="1" si="69"/>
        <v>52.887999999999998</v>
      </c>
      <c r="X48" s="27">
        <f t="shared" ca="1" si="70"/>
        <v>97.817999999999969</v>
      </c>
      <c r="Y48" s="27">
        <f t="shared" ca="1" si="71"/>
        <v>81.200999999999979</v>
      </c>
      <c r="Z48" s="27">
        <f t="shared" ca="1" si="72"/>
        <v>99.078000000000003</v>
      </c>
      <c r="AA48" s="28">
        <f t="shared" ca="1" si="121"/>
        <v>1.8140000000000001</v>
      </c>
      <c r="AB48" s="10">
        <f t="shared" ca="1" si="122"/>
        <v>8.0909999999999993</v>
      </c>
      <c r="AC48" s="10">
        <f t="shared" ca="1" si="123"/>
        <v>18.294</v>
      </c>
      <c r="AD48" s="10">
        <f t="shared" ca="1" si="124"/>
        <v>22.555</v>
      </c>
      <c r="AE48" s="10">
        <f t="shared" ca="1" si="125"/>
        <v>25.684999999999999</v>
      </c>
      <c r="AF48" s="10">
        <f t="shared" ca="1" si="126"/>
        <v>26.312999999999999</v>
      </c>
      <c r="AG48" s="10">
        <f t="shared" ca="1" si="127"/>
        <v>26.666</v>
      </c>
      <c r="AH48" s="10">
        <f t="shared" ca="1" si="128"/>
        <v>7.61</v>
      </c>
      <c r="AI48" s="10">
        <f t="shared" ca="1" si="129"/>
        <v>11.672000000000001</v>
      </c>
      <c r="AJ48" s="10">
        <f t="shared" ca="1" si="130"/>
        <v>14.51</v>
      </c>
      <c r="AK48" s="10">
        <f t="shared" ca="1" si="131"/>
        <v>17.832999999999998</v>
      </c>
      <c r="AL48" s="10">
        <f t="shared" ca="1" si="132"/>
        <v>19.579999999999998</v>
      </c>
      <c r="AM48" s="10">
        <f t="shared" ca="1" si="133"/>
        <v>21.07</v>
      </c>
      <c r="AN48" s="10">
        <f t="shared" ca="1" si="134"/>
        <v>21.782</v>
      </c>
      <c r="AO48" s="10">
        <f t="shared" ca="1" si="135"/>
        <v>21.965</v>
      </c>
      <c r="AP48" s="10">
        <f t="shared" ca="1" si="136"/>
        <v>23.187999999999999</v>
      </c>
      <c r="AQ48" s="10">
        <f t="shared" ca="1" si="137"/>
        <v>33.244999999999997</v>
      </c>
      <c r="AR48" s="10">
        <f t="shared" ca="1" si="138"/>
        <v>24.484999999999999</v>
      </c>
      <c r="AS48" s="10">
        <f t="shared" ca="1" si="139"/>
        <v>40.103999999999999</v>
      </c>
      <c r="AT48" s="10">
        <f t="shared" ca="1" si="140"/>
        <v>38.767000000000003</v>
      </c>
      <c r="AU48" s="27">
        <f t="shared" ca="1" si="141"/>
        <v>41.042999999999999</v>
      </c>
      <c r="AV48" s="10">
        <f t="shared" ca="1" si="163"/>
        <v>31.099</v>
      </c>
      <c r="AW48" s="10">
        <f t="shared" ca="1" si="164"/>
        <v>47.89</v>
      </c>
      <c r="AX48" s="10">
        <f t="shared" ca="1" si="165"/>
        <v>30.321999999999999</v>
      </c>
      <c r="AY48" s="28">
        <f t="shared" ca="1" si="142"/>
        <v>50</v>
      </c>
      <c r="AZ48" s="10">
        <f t="shared" ca="1" si="143"/>
        <v>180</v>
      </c>
      <c r="BA48" s="10">
        <f t="shared" ca="1" si="144"/>
        <v>50</v>
      </c>
      <c r="BB48" s="10">
        <f t="shared" ca="1" si="145"/>
        <v>30</v>
      </c>
      <c r="BC48" s="10">
        <f t="shared" ca="1" si="146"/>
        <v>30</v>
      </c>
      <c r="BD48" s="10">
        <f t="shared" ca="1" si="147"/>
        <v>30</v>
      </c>
      <c r="BE48" s="10">
        <f t="shared" ca="1" si="148"/>
        <v>25</v>
      </c>
      <c r="BF48" s="10">
        <f t="shared" ca="1" si="149"/>
        <v>50</v>
      </c>
      <c r="BG48" s="10">
        <f t="shared" ca="1" si="150"/>
        <v>200</v>
      </c>
      <c r="BH48" s="10">
        <f t="shared" ca="1" si="151"/>
        <v>100</v>
      </c>
      <c r="BI48" s="10">
        <f t="shared" ca="1" si="152"/>
        <v>130</v>
      </c>
      <c r="BJ48" s="10">
        <f t="shared" ca="1" si="153"/>
        <v>30</v>
      </c>
      <c r="BK48" s="10">
        <f t="shared" ca="1" si="154"/>
        <v>20</v>
      </c>
      <c r="BL48" s="10">
        <f t="shared" ca="1" si="155"/>
        <v>25</v>
      </c>
      <c r="BM48" s="10">
        <f t="shared" ca="1" si="156"/>
        <v>20</v>
      </c>
      <c r="BN48" s="10">
        <f t="shared" ca="1" si="157"/>
        <v>20</v>
      </c>
      <c r="BO48" s="10">
        <f t="shared" ca="1" si="158"/>
        <v>10</v>
      </c>
      <c r="BP48" s="10">
        <f t="shared" ca="1" si="159"/>
        <v>20</v>
      </c>
      <c r="BQ48" s="10">
        <f t="shared" ca="1" si="160"/>
        <v>30</v>
      </c>
      <c r="BR48" s="10">
        <f t="shared" ca="1" si="161"/>
        <v>12</v>
      </c>
      <c r="BS48" s="27">
        <f t="shared" ca="1" si="162"/>
        <v>20</v>
      </c>
      <c r="BT48" s="10">
        <f t="shared" ca="1" si="166"/>
        <v>120</v>
      </c>
      <c r="BU48" s="10">
        <f t="shared" ca="1" si="167"/>
        <v>40</v>
      </c>
      <c r="BV48" s="10">
        <f t="shared" ca="1" si="168"/>
        <v>700</v>
      </c>
    </row>
    <row r="49" spans="1:74" x14ac:dyDescent="0.15">
      <c r="A49" s="8" t="s">
        <v>203</v>
      </c>
      <c r="B49" s="24">
        <f t="shared" ca="1" si="0"/>
        <v>43060</v>
      </c>
      <c r="C49" s="10">
        <f t="shared" ca="1" si="50"/>
        <v>76.084000000000003</v>
      </c>
      <c r="D49" s="10">
        <f t="shared" ref="D49:D54" ca="1" si="169">IF(AB49=0,"水位なし",$CA$4-AB49)</f>
        <v>70.471299999999999</v>
      </c>
      <c r="E49" s="10">
        <f t="shared" ca="1" si="51"/>
        <v>59.945</v>
      </c>
      <c r="F49" s="10">
        <f t="shared" ca="1" si="52"/>
        <v>55.436999999999998</v>
      </c>
      <c r="G49" s="10">
        <f t="shared" ca="1" si="53"/>
        <v>53.393999999999991</v>
      </c>
      <c r="H49" s="10">
        <f t="shared" ca="1" si="54"/>
        <v>51.720000000000006</v>
      </c>
      <c r="I49" s="10">
        <f t="shared" ca="1" si="55"/>
        <v>51.478999999999999</v>
      </c>
      <c r="J49" s="10">
        <f t="shared" ca="1" si="56"/>
        <v>64.96329999999999</v>
      </c>
      <c r="K49" s="10">
        <f t="shared" ca="1" si="57"/>
        <v>61.530699999999996</v>
      </c>
      <c r="L49" s="10">
        <f t="shared" ca="1" si="58"/>
        <v>58.3748</v>
      </c>
      <c r="M49" s="10">
        <f t="shared" ca="1" si="59"/>
        <v>54.557300000000005</v>
      </c>
      <c r="N49" s="10">
        <f t="shared" ca="1" si="60"/>
        <v>52.927899999999994</v>
      </c>
      <c r="O49" s="10">
        <f t="shared" ca="1" si="61"/>
        <v>51.3322</v>
      </c>
      <c r="P49" s="10">
        <f t="shared" ca="1" si="62"/>
        <v>50.732999999999997</v>
      </c>
      <c r="Q49" s="10">
        <f t="shared" ca="1" si="63"/>
        <v>50.673000000000002</v>
      </c>
      <c r="R49" s="10">
        <f t="shared" ca="1" si="64"/>
        <v>51.087999999999994</v>
      </c>
      <c r="S49" s="10">
        <f t="shared" ca="1" si="65"/>
        <v>67.244</v>
      </c>
      <c r="T49" s="10">
        <f t="shared" ca="1" si="66"/>
        <v>61.960999999999999</v>
      </c>
      <c r="U49" s="10">
        <f t="shared" ca="1" si="67"/>
        <v>53.585999999999999</v>
      </c>
      <c r="V49" s="10">
        <f t="shared" ca="1" si="68"/>
        <v>54.950999999999993</v>
      </c>
      <c r="W49" s="27">
        <f t="shared" ca="1" si="69"/>
        <v>52.800999999999995</v>
      </c>
      <c r="X49" s="27">
        <f t="shared" ca="1" si="70"/>
        <v>98.711999999999975</v>
      </c>
      <c r="Y49" s="27">
        <f t="shared" ca="1" si="71"/>
        <v>81.23599999999999</v>
      </c>
      <c r="Z49" s="27">
        <f t="shared" ca="1" si="72"/>
        <v>99.34</v>
      </c>
      <c r="AA49" s="28">
        <f t="shared" ca="1" si="121"/>
        <v>2.11</v>
      </c>
      <c r="AB49" s="10">
        <f t="shared" ca="1" si="122"/>
        <v>7.74</v>
      </c>
      <c r="AC49" s="10">
        <f t="shared" ca="1" si="123"/>
        <v>18.225000000000001</v>
      </c>
      <c r="AD49" s="10">
        <f t="shared" ca="1" si="124"/>
        <v>22.745000000000001</v>
      </c>
      <c r="AE49" s="10">
        <f t="shared" ca="1" si="125"/>
        <v>24.795000000000002</v>
      </c>
      <c r="AF49" s="10">
        <f t="shared" ca="1" si="126"/>
        <v>26.43</v>
      </c>
      <c r="AG49" s="10">
        <f t="shared" ca="1" si="127"/>
        <v>26.715</v>
      </c>
      <c r="AH49" s="10">
        <f t="shared" ca="1" si="128"/>
        <v>7.62</v>
      </c>
      <c r="AI49" s="10">
        <f t="shared" ca="1" si="129"/>
        <v>11.06</v>
      </c>
      <c r="AJ49" s="10">
        <f t="shared" ca="1" si="130"/>
        <v>14.365</v>
      </c>
      <c r="AK49" s="10">
        <f t="shared" ca="1" si="131"/>
        <v>18.055</v>
      </c>
      <c r="AL49" s="10">
        <f t="shared" ca="1" si="132"/>
        <v>19.734999999999999</v>
      </c>
      <c r="AM49" s="10">
        <f t="shared" ca="1" si="133"/>
        <v>21.184999999999999</v>
      </c>
      <c r="AN49" s="10">
        <f t="shared" ca="1" si="134"/>
        <v>21.835000000000001</v>
      </c>
      <c r="AO49" s="10">
        <f t="shared" ca="1" si="135"/>
        <v>22.01</v>
      </c>
      <c r="AP49" s="10">
        <f t="shared" ca="1" si="136"/>
        <v>23.2</v>
      </c>
      <c r="AQ49" s="10">
        <f t="shared" ca="1" si="137"/>
        <v>33.25</v>
      </c>
      <c r="AR49" s="10">
        <f t="shared" ca="1" si="138"/>
        <v>24.55</v>
      </c>
      <c r="AS49" s="10">
        <f t="shared" ca="1" si="139"/>
        <v>40.36</v>
      </c>
      <c r="AT49" s="10">
        <f t="shared" ca="1" si="140"/>
        <v>39</v>
      </c>
      <c r="AU49" s="27">
        <f t="shared" ca="1" si="141"/>
        <v>41.13</v>
      </c>
      <c r="AV49" s="10">
        <f t="shared" ca="1" si="163"/>
        <v>30.204999999999998</v>
      </c>
      <c r="AW49" s="10">
        <f t="shared" ca="1" si="164"/>
        <v>47.854999999999997</v>
      </c>
      <c r="AX49" s="10">
        <f t="shared" ca="1" si="165"/>
        <v>30.06</v>
      </c>
      <c r="AY49" s="28">
        <f t="shared" ca="1" si="142"/>
        <v>25</v>
      </c>
      <c r="AZ49" s="10">
        <f t="shared" ca="1" si="143"/>
        <v>80</v>
      </c>
      <c r="BA49" s="10">
        <f t="shared" ca="1" si="144"/>
        <v>50</v>
      </c>
      <c r="BB49" s="10">
        <f t="shared" ca="1" si="145"/>
        <v>30</v>
      </c>
      <c r="BC49" s="10">
        <f t="shared" ca="1" si="146"/>
        <v>30</v>
      </c>
      <c r="BD49" s="10">
        <f t="shared" ca="1" si="147"/>
        <v>20</v>
      </c>
      <c r="BE49" s="10">
        <f t="shared" ca="1" si="148"/>
        <v>15</v>
      </c>
      <c r="BF49" s="10">
        <f t="shared" ca="1" si="149"/>
        <v>50</v>
      </c>
      <c r="BG49" s="10">
        <f t="shared" ca="1" si="150"/>
        <v>150</v>
      </c>
      <c r="BH49" s="10">
        <f t="shared" ca="1" si="151"/>
        <v>90</v>
      </c>
      <c r="BI49" s="10">
        <f t="shared" ca="1" si="152"/>
        <v>60</v>
      </c>
      <c r="BJ49" s="10">
        <f t="shared" ca="1" si="153"/>
        <v>20</v>
      </c>
      <c r="BK49" s="10">
        <f t="shared" ca="1" si="154"/>
        <v>20</v>
      </c>
      <c r="BL49" s="10">
        <f t="shared" ca="1" si="155"/>
        <v>20</v>
      </c>
      <c r="BM49" s="10">
        <f t="shared" ca="1" si="156"/>
        <v>20</v>
      </c>
      <c r="BN49" s="10">
        <f t="shared" ca="1" si="157"/>
        <v>25</v>
      </c>
      <c r="BO49" s="10">
        <f t="shared" ca="1" si="158"/>
        <v>10</v>
      </c>
      <c r="BP49" s="10">
        <f t="shared" ca="1" si="159"/>
        <v>15</v>
      </c>
      <c r="BQ49" s="10">
        <f t="shared" ca="1" si="160"/>
        <v>30</v>
      </c>
      <c r="BR49" s="10">
        <f t="shared" ca="1" si="161"/>
        <v>10</v>
      </c>
      <c r="BS49" s="27">
        <f t="shared" ca="1" si="162"/>
        <v>10</v>
      </c>
      <c r="BT49" s="10">
        <f t="shared" ca="1" si="166"/>
        <v>100</v>
      </c>
      <c r="BU49" s="10">
        <f t="shared" ca="1" si="167"/>
        <v>40</v>
      </c>
      <c r="BV49" s="10">
        <f t="shared" ca="1" si="168"/>
        <v>500</v>
      </c>
    </row>
    <row r="50" spans="1:74" x14ac:dyDescent="0.15">
      <c r="A50" s="8" t="s">
        <v>205</v>
      </c>
      <c r="B50" s="24">
        <f t="shared" ca="1" si="0"/>
        <v>43067</v>
      </c>
      <c r="C50" s="10">
        <f t="shared" ca="1" si="50"/>
        <v>75.75200000000001</v>
      </c>
      <c r="D50" s="10">
        <f t="shared" ca="1" si="169"/>
        <v>70.140299999999996</v>
      </c>
      <c r="E50" s="10">
        <f t="shared" ca="1" si="51"/>
        <v>59.81</v>
      </c>
      <c r="F50" s="10">
        <f t="shared" ca="1" si="52"/>
        <v>55.36</v>
      </c>
      <c r="G50" s="10">
        <f t="shared" ca="1" si="53"/>
        <v>53.34899999999999</v>
      </c>
      <c r="H50" s="10">
        <f t="shared" ca="1" si="54"/>
        <v>51.735000000000007</v>
      </c>
      <c r="I50" s="10">
        <f t="shared" ca="1" si="55"/>
        <v>51.512</v>
      </c>
      <c r="J50" s="10">
        <f t="shared" ca="1" si="56"/>
        <v>65.377299999999991</v>
      </c>
      <c r="K50" s="10">
        <f t="shared" ca="1" si="57"/>
        <v>61.082700000000003</v>
      </c>
      <c r="L50" s="10">
        <f t="shared" ca="1" si="58"/>
        <v>58.183800000000005</v>
      </c>
      <c r="M50" s="10">
        <f t="shared" ca="1" si="59"/>
        <v>54.529300000000006</v>
      </c>
      <c r="N50" s="10">
        <f t="shared" ca="1" si="60"/>
        <v>52.915899999999993</v>
      </c>
      <c r="O50" s="10">
        <f t="shared" ca="1" si="61"/>
        <v>51.376200000000004</v>
      </c>
      <c r="P50" s="10">
        <f t="shared" ca="1" si="62"/>
        <v>50.726999999999997</v>
      </c>
      <c r="Q50" s="10">
        <f t="shared" ca="1" si="63"/>
        <v>50.691000000000003</v>
      </c>
      <c r="R50" s="10">
        <f t="shared" ca="1" si="64"/>
        <v>51.087999999999994</v>
      </c>
      <c r="S50" s="10">
        <f t="shared" ca="1" si="65"/>
        <v>67.253</v>
      </c>
      <c r="T50" s="10">
        <f t="shared" ca="1" si="66"/>
        <v>61.981999999999999</v>
      </c>
      <c r="U50" s="10">
        <f t="shared" ca="1" si="67"/>
        <v>54.172999999999995</v>
      </c>
      <c r="V50" s="10">
        <f t="shared" ca="1" si="68"/>
        <v>54.861999999999995</v>
      </c>
      <c r="W50" s="27">
        <f t="shared" ca="1" si="69"/>
        <v>52.829000000000001</v>
      </c>
      <c r="X50" s="27">
        <f t="shared" ca="1" si="70"/>
        <v>97.764999999999972</v>
      </c>
      <c r="Y50" s="27">
        <f t="shared" ca="1" si="71"/>
        <v>81.285999999999973</v>
      </c>
      <c r="Z50" s="27">
        <f t="shared" ca="1" si="72"/>
        <v>100.152</v>
      </c>
      <c r="AA50" s="28">
        <f t="shared" ca="1" si="121"/>
        <v>2.4420000000000002</v>
      </c>
      <c r="AB50" s="10">
        <f t="shared" ca="1" si="122"/>
        <v>8.0709999999999997</v>
      </c>
      <c r="AC50" s="10">
        <f t="shared" ca="1" si="123"/>
        <v>18.36</v>
      </c>
      <c r="AD50" s="10">
        <f t="shared" ca="1" si="124"/>
        <v>22.821999999999999</v>
      </c>
      <c r="AE50" s="10">
        <f t="shared" ca="1" si="125"/>
        <v>24.84</v>
      </c>
      <c r="AF50" s="10">
        <f t="shared" ca="1" si="126"/>
        <v>26.414999999999999</v>
      </c>
      <c r="AG50" s="10">
        <f t="shared" ca="1" si="127"/>
        <v>26.681999999999999</v>
      </c>
      <c r="AH50" s="10">
        <f t="shared" ca="1" si="128"/>
        <v>7.2060000000000004</v>
      </c>
      <c r="AI50" s="10">
        <f t="shared" ca="1" si="129"/>
        <v>11.507999999999999</v>
      </c>
      <c r="AJ50" s="10">
        <f t="shared" ca="1" si="130"/>
        <v>14.555999999999999</v>
      </c>
      <c r="AK50" s="10">
        <f t="shared" ca="1" si="131"/>
        <v>18.082999999999998</v>
      </c>
      <c r="AL50" s="10">
        <f t="shared" ca="1" si="132"/>
        <v>19.747</v>
      </c>
      <c r="AM50" s="10">
        <f t="shared" ca="1" si="133"/>
        <v>21.140999999999998</v>
      </c>
      <c r="AN50" s="10">
        <f t="shared" ca="1" si="134"/>
        <v>21.841000000000001</v>
      </c>
      <c r="AO50" s="10">
        <f t="shared" ca="1" si="135"/>
        <v>21.992000000000001</v>
      </c>
      <c r="AP50" s="10">
        <f t="shared" ca="1" si="136"/>
        <v>23.2</v>
      </c>
      <c r="AQ50" s="10">
        <f t="shared" ca="1" si="137"/>
        <v>33.241</v>
      </c>
      <c r="AR50" s="10">
        <f t="shared" ca="1" si="138"/>
        <v>24.529</v>
      </c>
      <c r="AS50" s="10">
        <f t="shared" ca="1" si="139"/>
        <v>39.773000000000003</v>
      </c>
      <c r="AT50" s="10">
        <f t="shared" ca="1" si="140"/>
        <v>39.088999999999999</v>
      </c>
      <c r="AU50" s="27">
        <f t="shared" ca="1" si="141"/>
        <v>41.101999999999997</v>
      </c>
      <c r="AV50" s="10">
        <f t="shared" ca="1" si="163"/>
        <v>31.152000000000001</v>
      </c>
      <c r="AW50" s="10">
        <f t="shared" ca="1" si="164"/>
        <v>47.805</v>
      </c>
      <c r="AX50" s="10">
        <f t="shared" ca="1" si="165"/>
        <v>29.248000000000001</v>
      </c>
      <c r="AY50" s="28">
        <f t="shared" ca="1" si="142"/>
        <v>25</v>
      </c>
      <c r="AZ50" s="10">
        <f t="shared" ca="1" si="143"/>
        <v>180</v>
      </c>
      <c r="BA50" s="10">
        <f t="shared" ca="1" si="144"/>
        <v>40</v>
      </c>
      <c r="BB50" s="10">
        <f t="shared" ca="1" si="145"/>
        <v>30</v>
      </c>
      <c r="BC50" s="10">
        <f t="shared" ca="1" si="146"/>
        <v>30</v>
      </c>
      <c r="BD50" s="10">
        <f t="shared" ca="1" si="147"/>
        <v>20</v>
      </c>
      <c r="BE50" s="10">
        <f t="shared" ca="1" si="148"/>
        <v>20</v>
      </c>
      <c r="BF50" s="10">
        <f t="shared" ca="1" si="149"/>
        <v>50</v>
      </c>
      <c r="BG50" s="10">
        <f t="shared" ca="1" si="150"/>
        <v>160</v>
      </c>
      <c r="BH50" s="10">
        <f t="shared" ca="1" si="151"/>
        <v>100</v>
      </c>
      <c r="BI50" s="10">
        <f t="shared" ca="1" si="152"/>
        <v>35</v>
      </c>
      <c r="BJ50" s="10">
        <f t="shared" ca="1" si="153"/>
        <v>30</v>
      </c>
      <c r="BK50" s="10">
        <f t="shared" ca="1" si="154"/>
        <v>25</v>
      </c>
      <c r="BL50" s="10">
        <f t="shared" ca="1" si="155"/>
        <v>25</v>
      </c>
      <c r="BM50" s="10">
        <f t="shared" ca="1" si="156"/>
        <v>20</v>
      </c>
      <c r="BN50" s="10">
        <f t="shared" ca="1" si="157"/>
        <v>20</v>
      </c>
      <c r="BO50" s="10">
        <f t="shared" ca="1" si="158"/>
        <v>10</v>
      </c>
      <c r="BP50" s="10">
        <f t="shared" ca="1" si="159"/>
        <v>20</v>
      </c>
      <c r="BQ50" s="10">
        <f t="shared" ca="1" si="160"/>
        <v>30</v>
      </c>
      <c r="BR50" s="10">
        <f t="shared" ca="1" si="161"/>
        <v>12</v>
      </c>
      <c r="BS50" s="27">
        <f t="shared" ca="1" si="162"/>
        <v>20</v>
      </c>
      <c r="BT50" s="10">
        <f t="shared" ca="1" si="166"/>
        <v>120</v>
      </c>
      <c r="BU50" s="10">
        <f t="shared" ca="1" si="167"/>
        <v>25</v>
      </c>
      <c r="BV50" s="10">
        <f t="shared" ca="1" si="168"/>
        <v>750</v>
      </c>
    </row>
    <row r="51" spans="1:74" x14ac:dyDescent="0.15">
      <c r="A51" s="8" t="s">
        <v>211</v>
      </c>
      <c r="B51" s="24">
        <f t="shared" ca="1" si="0"/>
        <v>43074</v>
      </c>
      <c r="C51" s="10">
        <f t="shared" ca="1" si="50"/>
        <v>74.344000000000008</v>
      </c>
      <c r="D51" s="10">
        <f t="shared" ca="1" si="169"/>
        <v>70.413299999999992</v>
      </c>
      <c r="E51" s="10">
        <f t="shared" ca="1" si="51"/>
        <v>59.86</v>
      </c>
      <c r="F51" s="10">
        <f t="shared" ca="1" si="52"/>
        <v>55.466999999999999</v>
      </c>
      <c r="G51" s="10">
        <f t="shared" ca="1" si="53"/>
        <v>53.446999999999989</v>
      </c>
      <c r="H51" s="10">
        <f t="shared" ca="1" si="54"/>
        <v>51.795000000000002</v>
      </c>
      <c r="I51" s="10">
        <f t="shared" ca="1" si="55"/>
        <v>51.544000000000004</v>
      </c>
      <c r="J51" s="10">
        <f t="shared" ca="1" si="56"/>
        <v>64.990299999999991</v>
      </c>
      <c r="K51" s="10">
        <f t="shared" ca="1" si="57"/>
        <v>61.495699999999999</v>
      </c>
      <c r="L51" s="10">
        <f t="shared" ca="1" si="58"/>
        <v>58.321800000000003</v>
      </c>
      <c r="M51" s="10">
        <f t="shared" ca="1" si="59"/>
        <v>54.62230000000001</v>
      </c>
      <c r="N51" s="10">
        <f t="shared" ca="1" si="60"/>
        <v>52.997899999999994</v>
      </c>
      <c r="O51" s="10">
        <f t="shared" ca="1" si="61"/>
        <v>51.407200000000003</v>
      </c>
      <c r="P51" s="10">
        <f t="shared" ca="1" si="62"/>
        <v>50.768000000000001</v>
      </c>
      <c r="Q51" s="10">
        <f t="shared" ca="1" si="63"/>
        <v>50.733000000000004</v>
      </c>
      <c r="R51" s="10">
        <f t="shared" ca="1" si="64"/>
        <v>51.113</v>
      </c>
      <c r="S51" s="10">
        <f t="shared" ca="1" si="65"/>
        <v>67.329000000000008</v>
      </c>
      <c r="T51" s="10">
        <f t="shared" ca="1" si="66"/>
        <v>62.116</v>
      </c>
      <c r="U51" s="10">
        <f t="shared" ca="1" si="67"/>
        <v>53.701000000000001</v>
      </c>
      <c r="V51" s="10">
        <f t="shared" ca="1" si="68"/>
        <v>54.995999999999995</v>
      </c>
      <c r="W51" s="27">
        <f t="shared" ca="1" si="69"/>
        <v>52.893000000000001</v>
      </c>
      <c r="X51" s="27">
        <f t="shared" ca="1" si="70"/>
        <v>97.924999999999969</v>
      </c>
      <c r="Y51" s="27">
        <f t="shared" ca="1" si="71"/>
        <v>81.460999999999984</v>
      </c>
      <c r="Z51" s="27">
        <f t="shared" ca="1" si="72"/>
        <v>99.42</v>
      </c>
      <c r="AA51" s="28">
        <f t="shared" ca="1" si="121"/>
        <v>3.85</v>
      </c>
      <c r="AB51" s="10">
        <f t="shared" ca="1" si="122"/>
        <v>7.798</v>
      </c>
      <c r="AC51" s="10">
        <f t="shared" ca="1" si="123"/>
        <v>18.309999999999999</v>
      </c>
      <c r="AD51" s="10">
        <f t="shared" ca="1" si="124"/>
        <v>22.715</v>
      </c>
      <c r="AE51" s="10">
        <f t="shared" ca="1" si="125"/>
        <v>24.742000000000001</v>
      </c>
      <c r="AF51" s="10">
        <f t="shared" ca="1" si="126"/>
        <v>26.355</v>
      </c>
      <c r="AG51" s="10">
        <f t="shared" ca="1" si="127"/>
        <v>26.65</v>
      </c>
      <c r="AH51" s="10">
        <f t="shared" ca="1" si="128"/>
        <v>7.593</v>
      </c>
      <c r="AI51" s="10">
        <f t="shared" ca="1" si="129"/>
        <v>11.095000000000001</v>
      </c>
      <c r="AJ51" s="10">
        <f t="shared" ca="1" si="130"/>
        <v>14.417999999999999</v>
      </c>
      <c r="AK51" s="10">
        <f t="shared" ca="1" si="131"/>
        <v>17.989999999999998</v>
      </c>
      <c r="AL51" s="10">
        <f t="shared" ca="1" si="132"/>
        <v>19.664999999999999</v>
      </c>
      <c r="AM51" s="10">
        <f t="shared" ca="1" si="133"/>
        <v>21.11</v>
      </c>
      <c r="AN51" s="10">
        <f t="shared" ca="1" si="134"/>
        <v>21.8</v>
      </c>
      <c r="AO51" s="10">
        <f t="shared" ca="1" si="135"/>
        <v>21.95</v>
      </c>
      <c r="AP51" s="10">
        <f t="shared" ca="1" si="136"/>
        <v>23.175000000000001</v>
      </c>
      <c r="AQ51" s="10">
        <f t="shared" ca="1" si="137"/>
        <v>33.164999999999999</v>
      </c>
      <c r="AR51" s="10">
        <f t="shared" ca="1" si="138"/>
        <v>24.395</v>
      </c>
      <c r="AS51" s="10">
        <f t="shared" ca="1" si="139"/>
        <v>40.244999999999997</v>
      </c>
      <c r="AT51" s="10">
        <f t="shared" ca="1" si="140"/>
        <v>38.954999999999998</v>
      </c>
      <c r="AU51" s="27">
        <f t="shared" ca="1" si="141"/>
        <v>41.037999999999997</v>
      </c>
      <c r="AV51" s="10">
        <f t="shared" ca="1" si="163"/>
        <v>30.992000000000001</v>
      </c>
      <c r="AW51" s="10">
        <f t="shared" ca="1" si="164"/>
        <v>47.63</v>
      </c>
      <c r="AX51" s="10">
        <f t="shared" ca="1" si="165"/>
        <v>29.98</v>
      </c>
      <c r="AY51" s="28">
        <f t="shared" ca="1" si="142"/>
        <v>25</v>
      </c>
      <c r="AZ51" s="10">
        <f t="shared" ca="1" si="143"/>
        <v>75</v>
      </c>
      <c r="BA51" s="10">
        <f t="shared" ca="1" si="144"/>
        <v>30</v>
      </c>
      <c r="BB51" s="10">
        <f t="shared" ca="1" si="145"/>
        <v>20</v>
      </c>
      <c r="BC51" s="10">
        <f t="shared" ca="1" si="146"/>
        <v>25</v>
      </c>
      <c r="BD51" s="10">
        <f t="shared" ca="1" si="147"/>
        <v>25</v>
      </c>
      <c r="BE51" s="10">
        <f t="shared" ca="1" si="148"/>
        <v>10</v>
      </c>
      <c r="BF51" s="10">
        <f t="shared" ca="1" si="149"/>
        <v>40</v>
      </c>
      <c r="BG51" s="10">
        <f t="shared" ca="1" si="150"/>
        <v>100</v>
      </c>
      <c r="BH51" s="10">
        <f t="shared" ca="1" si="151"/>
        <v>70</v>
      </c>
      <c r="BI51" s="10">
        <f t="shared" ca="1" si="152"/>
        <v>130</v>
      </c>
      <c r="BJ51" s="10">
        <f t="shared" ca="1" si="153"/>
        <v>20</v>
      </c>
      <c r="BK51" s="10">
        <f t="shared" ca="1" si="154"/>
        <v>20</v>
      </c>
      <c r="BL51" s="10">
        <f t="shared" ca="1" si="155"/>
        <v>12</v>
      </c>
      <c r="BM51" s="10">
        <f t="shared" ca="1" si="156"/>
        <v>12</v>
      </c>
      <c r="BN51" s="10">
        <f t="shared" ca="1" si="157"/>
        <v>20</v>
      </c>
      <c r="BO51" s="10">
        <f t="shared" ca="1" si="158"/>
        <v>5</v>
      </c>
      <c r="BP51" s="10">
        <f t="shared" ca="1" si="159"/>
        <v>15</v>
      </c>
      <c r="BQ51" s="10">
        <f t="shared" ca="1" si="160"/>
        <v>20</v>
      </c>
      <c r="BR51" s="10">
        <f t="shared" ca="1" si="161"/>
        <v>8</v>
      </c>
      <c r="BS51" s="27">
        <f t="shared" ca="1" si="162"/>
        <v>10</v>
      </c>
      <c r="BT51" s="10">
        <f t="shared" ca="1" si="166"/>
        <v>90</v>
      </c>
      <c r="BU51" s="10">
        <f t="shared" ca="1" si="167"/>
        <v>25</v>
      </c>
      <c r="BV51" s="10">
        <f t="shared" ca="1" si="168"/>
        <v>500</v>
      </c>
    </row>
    <row r="52" spans="1:74" x14ac:dyDescent="0.15">
      <c r="A52" s="8" t="s">
        <v>214</v>
      </c>
      <c r="B52" s="24">
        <f t="shared" ca="1" si="0"/>
        <v>43082</v>
      </c>
      <c r="C52" s="10">
        <f t="shared" ca="1" si="50"/>
        <v>74.204999999999998</v>
      </c>
      <c r="D52" s="10">
        <f t="shared" ca="1" si="169"/>
        <v>69.649299999999997</v>
      </c>
      <c r="E52" s="10">
        <f t="shared" ca="1" si="51"/>
        <v>59.484000000000002</v>
      </c>
      <c r="F52" s="10">
        <f t="shared" ca="1" si="52"/>
        <v>55.289000000000001</v>
      </c>
      <c r="G52" s="10">
        <f t="shared" ca="1" si="53"/>
        <v>53.310999999999993</v>
      </c>
      <c r="H52" s="10">
        <f t="shared" ca="1" si="54"/>
        <v>51.705000000000005</v>
      </c>
      <c r="I52" s="10">
        <f t="shared" ca="1" si="55"/>
        <v>51.525000000000006</v>
      </c>
      <c r="J52" s="10">
        <f t="shared" ca="1" si="56"/>
        <v>64.798299999999998</v>
      </c>
      <c r="K52" s="10">
        <f t="shared" ca="1" si="57"/>
        <v>60.317700000000002</v>
      </c>
      <c r="L52" s="10">
        <f t="shared" ca="1" si="58"/>
        <v>57.881799999999998</v>
      </c>
      <c r="M52" s="10">
        <f t="shared" ca="1" si="59"/>
        <v>54.457300000000004</v>
      </c>
      <c r="N52" s="10">
        <f t="shared" ca="1" si="60"/>
        <v>52.881899999999995</v>
      </c>
      <c r="O52" s="10">
        <f t="shared" ca="1" si="61"/>
        <v>51.3202</v>
      </c>
      <c r="P52" s="10">
        <f t="shared" ca="1" si="62"/>
        <v>50.691000000000003</v>
      </c>
      <c r="Q52" s="10">
        <f t="shared" ca="1" si="63"/>
        <v>50.653000000000006</v>
      </c>
      <c r="R52" s="10">
        <f t="shared" ca="1" si="64"/>
        <v>51.064999999999998</v>
      </c>
      <c r="S52" s="10">
        <f t="shared" ca="1" si="65"/>
        <v>67.284999999999997</v>
      </c>
      <c r="T52" s="10">
        <f t="shared" ca="1" si="66"/>
        <v>61.988999999999997</v>
      </c>
      <c r="U52" s="10">
        <f t="shared" ca="1" si="67"/>
        <v>53.356999999999999</v>
      </c>
      <c r="V52" s="10">
        <f t="shared" ca="1" si="68"/>
        <v>54.809999999999995</v>
      </c>
      <c r="W52" s="27">
        <f t="shared" ca="1" si="69"/>
        <v>52.771000000000001</v>
      </c>
      <c r="X52" s="27">
        <f t="shared" ca="1" si="70"/>
        <v>97.720999999999975</v>
      </c>
      <c r="Y52" s="27">
        <f t="shared" ca="1" si="71"/>
        <v>81.437999999999988</v>
      </c>
      <c r="Z52" s="27">
        <f t="shared" ca="1" si="72"/>
        <v>101.18700000000001</v>
      </c>
      <c r="AA52" s="28">
        <f t="shared" ca="1" si="121"/>
        <v>3.9889999999999999</v>
      </c>
      <c r="AB52" s="10">
        <f t="shared" ca="1" si="122"/>
        <v>8.5619999999999994</v>
      </c>
      <c r="AC52" s="10">
        <f t="shared" ca="1" si="123"/>
        <v>18.686</v>
      </c>
      <c r="AD52" s="10">
        <f t="shared" ca="1" si="124"/>
        <v>22.893000000000001</v>
      </c>
      <c r="AE52" s="10">
        <f t="shared" ca="1" si="125"/>
        <v>24.878</v>
      </c>
      <c r="AF52" s="10">
        <f t="shared" ca="1" si="126"/>
        <v>26.445</v>
      </c>
      <c r="AG52" s="10">
        <f t="shared" ca="1" si="127"/>
        <v>26.669</v>
      </c>
      <c r="AH52" s="10">
        <f t="shared" ca="1" si="128"/>
        <v>7.7850000000000001</v>
      </c>
      <c r="AI52" s="10">
        <f t="shared" ca="1" si="129"/>
        <v>12.273</v>
      </c>
      <c r="AJ52" s="10">
        <f t="shared" ca="1" si="130"/>
        <v>14.858000000000001</v>
      </c>
      <c r="AK52" s="10">
        <f t="shared" ca="1" si="131"/>
        <v>18.155000000000001</v>
      </c>
      <c r="AL52" s="10">
        <f t="shared" ca="1" si="132"/>
        <v>19.780999999999999</v>
      </c>
      <c r="AM52" s="10">
        <f t="shared" ca="1" si="133"/>
        <v>21.196999999999999</v>
      </c>
      <c r="AN52" s="10">
        <f t="shared" ca="1" si="134"/>
        <v>21.876999999999999</v>
      </c>
      <c r="AO52" s="10">
        <f t="shared" ca="1" si="135"/>
        <v>22.03</v>
      </c>
      <c r="AP52" s="10">
        <f t="shared" ca="1" si="136"/>
        <v>23.222999999999999</v>
      </c>
      <c r="AQ52" s="10">
        <f t="shared" ca="1" si="137"/>
        <v>33.209000000000003</v>
      </c>
      <c r="AR52" s="10">
        <f t="shared" ca="1" si="138"/>
        <v>24.521999999999998</v>
      </c>
      <c r="AS52" s="10">
        <f t="shared" ca="1" si="139"/>
        <v>40.588999999999999</v>
      </c>
      <c r="AT52" s="10">
        <f t="shared" ca="1" si="140"/>
        <v>39.140999999999998</v>
      </c>
      <c r="AU52" s="27">
        <f t="shared" ca="1" si="141"/>
        <v>41.16</v>
      </c>
      <c r="AV52" s="10">
        <f t="shared" ca="1" si="163"/>
        <v>31.196000000000002</v>
      </c>
      <c r="AW52" s="10">
        <f t="shared" ca="1" si="164"/>
        <v>47.652999999999999</v>
      </c>
      <c r="AX52" s="10">
        <f t="shared" ca="1" si="165"/>
        <v>28.213000000000001</v>
      </c>
      <c r="AY52" s="28">
        <f t="shared" ca="1" si="142"/>
        <v>25</v>
      </c>
      <c r="AZ52" s="10">
        <f t="shared" ca="1" si="143"/>
        <v>200</v>
      </c>
      <c r="BA52" s="10">
        <f t="shared" ca="1" si="144"/>
        <v>30</v>
      </c>
      <c r="BB52" s="10">
        <f t="shared" ca="1" si="145"/>
        <v>20</v>
      </c>
      <c r="BC52" s="10">
        <f t="shared" ca="1" si="146"/>
        <v>30</v>
      </c>
      <c r="BD52" s="10">
        <f t="shared" ca="1" si="147"/>
        <v>25</v>
      </c>
      <c r="BE52" s="10">
        <f t="shared" ca="1" si="148"/>
        <v>20</v>
      </c>
      <c r="BF52" s="10">
        <f t="shared" ca="1" si="149"/>
        <v>40</v>
      </c>
      <c r="BG52" s="10">
        <f t="shared" ca="1" si="150"/>
        <v>120</v>
      </c>
      <c r="BH52" s="10">
        <f t="shared" ca="1" si="151"/>
        <v>90</v>
      </c>
      <c r="BI52" s="10">
        <f t="shared" ca="1" si="152"/>
        <v>60</v>
      </c>
      <c r="BJ52" s="10">
        <f t="shared" ca="1" si="153"/>
        <v>15</v>
      </c>
      <c r="BK52" s="10">
        <f t="shared" ca="1" si="154"/>
        <v>20</v>
      </c>
      <c r="BL52" s="10">
        <f t="shared" ca="1" si="155"/>
        <v>20</v>
      </c>
      <c r="BM52" s="10">
        <f t="shared" ca="1" si="156"/>
        <v>20</v>
      </c>
      <c r="BN52" s="10">
        <f t="shared" ca="1" si="157"/>
        <v>20</v>
      </c>
      <c r="BO52" s="10">
        <f t="shared" ca="1" si="158"/>
        <v>5</v>
      </c>
      <c r="BP52" s="10">
        <f t="shared" ca="1" si="159"/>
        <v>12</v>
      </c>
      <c r="BQ52" s="10">
        <f t="shared" ca="1" si="160"/>
        <v>20</v>
      </c>
      <c r="BR52" s="10">
        <f t="shared" ca="1" si="161"/>
        <v>12</v>
      </c>
      <c r="BS52" s="27">
        <f t="shared" ca="1" si="162"/>
        <v>15</v>
      </c>
      <c r="BT52" s="10">
        <f t="shared" ca="1" si="166"/>
        <v>100</v>
      </c>
      <c r="BU52" s="10">
        <f t="shared" ca="1" si="167"/>
        <v>30</v>
      </c>
      <c r="BV52" s="10">
        <f t="shared" ca="1" si="168"/>
        <v>700</v>
      </c>
    </row>
    <row r="53" spans="1:74" x14ac:dyDescent="0.15">
      <c r="A53" s="8" t="s">
        <v>219</v>
      </c>
      <c r="B53" s="24">
        <f t="shared" ca="1" si="0"/>
        <v>43089</v>
      </c>
      <c r="C53" s="10">
        <f t="shared" ca="1" si="50"/>
        <v>74.051000000000002</v>
      </c>
      <c r="D53" s="10">
        <f t="shared" ca="1" si="169"/>
        <v>69.659300000000002</v>
      </c>
      <c r="E53" s="10">
        <f t="shared" ca="1" si="51"/>
        <v>59.225000000000001</v>
      </c>
      <c r="F53" s="10">
        <f t="shared" ca="1" si="52"/>
        <v>55.117000000000004</v>
      </c>
      <c r="G53" s="10">
        <f t="shared" ca="1" si="53"/>
        <v>53.208999999999989</v>
      </c>
      <c r="H53" s="10">
        <f t="shared" ca="1" si="54"/>
        <v>51.690000000000005</v>
      </c>
      <c r="I53" s="10">
        <f t="shared" ca="1" si="55"/>
        <v>51.594000000000001</v>
      </c>
      <c r="J53" s="10">
        <f t="shared" ca="1" si="56"/>
        <v>64.778300000000002</v>
      </c>
      <c r="K53" s="10">
        <f t="shared" ca="1" si="57"/>
        <v>60.000699999999995</v>
      </c>
      <c r="L53" s="10">
        <f t="shared" ca="1" si="58"/>
        <v>57.694800000000001</v>
      </c>
      <c r="M53" s="10">
        <f t="shared" ca="1" si="59"/>
        <v>54.302300000000002</v>
      </c>
      <c r="N53" s="10">
        <f t="shared" ca="1" si="60"/>
        <v>52.789899999999989</v>
      </c>
      <c r="O53" s="10">
        <f t="shared" ca="1" si="61"/>
        <v>51.290199999999999</v>
      </c>
      <c r="P53" s="10">
        <f t="shared" ca="1" si="62"/>
        <v>50.722999999999999</v>
      </c>
      <c r="Q53" s="10">
        <f t="shared" ca="1" si="63"/>
        <v>50.695000000000007</v>
      </c>
      <c r="R53" s="10">
        <f t="shared" ca="1" si="64"/>
        <v>51.102999999999994</v>
      </c>
      <c r="S53" s="10">
        <f t="shared" ca="1" si="65"/>
        <v>67.228999999999999</v>
      </c>
      <c r="T53" s="10">
        <f t="shared" ca="1" si="66"/>
        <v>61.965999999999994</v>
      </c>
      <c r="U53" s="10">
        <f t="shared" ca="1" si="67"/>
        <v>53.335999999999999</v>
      </c>
      <c r="V53" s="10">
        <f t="shared" ca="1" si="68"/>
        <v>54.660999999999994</v>
      </c>
      <c r="W53" s="27">
        <f t="shared" ca="1" si="69"/>
        <v>52.727999999999994</v>
      </c>
      <c r="X53" s="27">
        <f t="shared" ca="1" si="70"/>
        <v>97.536999999999978</v>
      </c>
      <c r="Y53" s="27">
        <f t="shared" ca="1" si="71"/>
        <v>81.34099999999998</v>
      </c>
      <c r="Z53" s="27">
        <f t="shared" ca="1" si="72"/>
        <v>101.75</v>
      </c>
      <c r="AA53" s="28">
        <f t="shared" ca="1" si="121"/>
        <v>4.1429999999999998</v>
      </c>
      <c r="AB53" s="10">
        <f t="shared" ca="1" si="122"/>
        <v>8.5519999999999996</v>
      </c>
      <c r="AC53" s="10">
        <f t="shared" ca="1" si="123"/>
        <v>18.945</v>
      </c>
      <c r="AD53" s="10">
        <f t="shared" ca="1" si="124"/>
        <v>23.065000000000001</v>
      </c>
      <c r="AE53" s="10">
        <f t="shared" ca="1" si="125"/>
        <v>24.98</v>
      </c>
      <c r="AF53" s="10">
        <f t="shared" ca="1" si="126"/>
        <v>26.46</v>
      </c>
      <c r="AG53" s="25">
        <f t="shared" ca="1" si="127"/>
        <v>26.6</v>
      </c>
      <c r="AH53" s="10">
        <f t="shared" ca="1" si="128"/>
        <v>7.8049999999999997</v>
      </c>
      <c r="AI53" s="10">
        <f t="shared" ca="1" si="129"/>
        <v>12.59</v>
      </c>
      <c r="AJ53" s="10">
        <f t="shared" ca="1" si="130"/>
        <v>15.045</v>
      </c>
      <c r="AK53" s="10">
        <f t="shared" ca="1" si="131"/>
        <v>18.309999999999999</v>
      </c>
      <c r="AL53" s="10">
        <f t="shared" ca="1" si="132"/>
        <v>19.873000000000001</v>
      </c>
      <c r="AM53" s="10">
        <f t="shared" ca="1" si="133"/>
        <v>21.227</v>
      </c>
      <c r="AN53" s="25">
        <f t="shared" ca="1" si="134"/>
        <v>21.844999999999999</v>
      </c>
      <c r="AO53" s="25">
        <f t="shared" ca="1" si="135"/>
        <v>21.988</v>
      </c>
      <c r="AP53" s="25">
        <f t="shared" ca="1" si="136"/>
        <v>23.184999999999999</v>
      </c>
      <c r="AQ53" s="25">
        <f t="shared" ca="1" si="137"/>
        <v>33.265000000000001</v>
      </c>
      <c r="AR53" s="25">
        <f t="shared" ca="1" si="138"/>
        <v>24.545000000000002</v>
      </c>
      <c r="AS53" s="25">
        <f t="shared" ca="1" si="139"/>
        <v>40.61</v>
      </c>
      <c r="AT53" s="10">
        <f t="shared" ca="1" si="140"/>
        <v>39.29</v>
      </c>
      <c r="AU53" s="27">
        <f t="shared" ca="1" si="141"/>
        <v>41.203000000000003</v>
      </c>
      <c r="AV53" s="10">
        <f t="shared" ca="1" si="163"/>
        <v>31.38</v>
      </c>
      <c r="AW53" s="10">
        <f t="shared" ca="1" si="164"/>
        <v>47.75</v>
      </c>
      <c r="AX53" s="10">
        <f t="shared" ca="1" si="165"/>
        <v>27.65</v>
      </c>
      <c r="AY53" s="28">
        <f t="shared" ca="1" si="142"/>
        <v>35</v>
      </c>
      <c r="AZ53" s="10">
        <f t="shared" ca="1" si="143"/>
        <v>120</v>
      </c>
      <c r="BA53" s="10">
        <f t="shared" ca="1" si="144"/>
        <v>30</v>
      </c>
      <c r="BB53" s="10">
        <f t="shared" ca="1" si="145"/>
        <v>20</v>
      </c>
      <c r="BC53" s="10">
        <f t="shared" ca="1" si="146"/>
        <v>25</v>
      </c>
      <c r="BD53" s="10">
        <f t="shared" ca="1" si="147"/>
        <v>20</v>
      </c>
      <c r="BE53" s="25">
        <f t="shared" ca="1" si="148"/>
        <v>10</v>
      </c>
      <c r="BF53" s="10">
        <f t="shared" ca="1" si="149"/>
        <v>35</v>
      </c>
      <c r="BG53" s="10">
        <f t="shared" ca="1" si="150"/>
        <v>140</v>
      </c>
      <c r="BH53" s="10">
        <f t="shared" ca="1" si="151"/>
        <v>90</v>
      </c>
      <c r="BI53" s="10">
        <f t="shared" ca="1" si="152"/>
        <v>20</v>
      </c>
      <c r="BJ53" s="10">
        <f t="shared" ca="1" si="153"/>
        <v>15</v>
      </c>
      <c r="BK53" s="10">
        <f t="shared" ca="1" si="154"/>
        <v>20</v>
      </c>
      <c r="BL53" s="25">
        <f t="shared" ca="1" si="155"/>
        <v>20</v>
      </c>
      <c r="BM53" s="25">
        <f t="shared" ca="1" si="156"/>
        <v>10</v>
      </c>
      <c r="BN53" s="25">
        <f t="shared" ca="1" si="157"/>
        <v>15</v>
      </c>
      <c r="BO53" s="25">
        <f t="shared" ca="1" si="158"/>
        <v>5</v>
      </c>
      <c r="BP53" s="25">
        <f t="shared" ca="1" si="159"/>
        <v>15</v>
      </c>
      <c r="BQ53" s="25">
        <f t="shared" ca="1" si="160"/>
        <v>20</v>
      </c>
      <c r="BR53" s="10">
        <f t="shared" ca="1" si="161"/>
        <v>5</v>
      </c>
      <c r="BS53" s="27">
        <f t="shared" ca="1" si="162"/>
        <v>15</v>
      </c>
      <c r="BT53" s="10">
        <f t="shared" ca="1" si="166"/>
        <v>90</v>
      </c>
      <c r="BU53" s="10">
        <f t="shared" ca="1" si="167"/>
        <v>25</v>
      </c>
      <c r="BV53" s="10">
        <f t="shared" ca="1" si="168"/>
        <v>550</v>
      </c>
    </row>
    <row r="54" spans="1:74" x14ac:dyDescent="0.15">
      <c r="A54" s="8" t="s">
        <v>221</v>
      </c>
      <c r="B54" s="24">
        <f t="shared" ca="1" si="0"/>
        <v>43096</v>
      </c>
      <c r="C54" s="10">
        <f t="shared" ca="1" si="50"/>
        <v>74.37</v>
      </c>
      <c r="D54" s="10">
        <f t="shared" ca="1" si="169"/>
        <v>69.423299999999998</v>
      </c>
      <c r="E54" s="10">
        <f t="shared" ca="1" si="51"/>
        <v>59.305999999999997</v>
      </c>
      <c r="F54" s="10">
        <f t="shared" ca="1" si="52"/>
        <v>55.096000000000004</v>
      </c>
      <c r="G54" s="10">
        <f t="shared" ca="1" si="53"/>
        <v>53.210999999999991</v>
      </c>
      <c r="H54" s="10">
        <f t="shared" ca="1" si="54"/>
        <v>51.703000000000003</v>
      </c>
      <c r="I54" s="10">
        <f t="shared" ca="1" si="55"/>
        <v>51.526000000000003</v>
      </c>
      <c r="J54" s="10">
        <f t="shared" ca="1" si="56"/>
        <v>64.6203</v>
      </c>
      <c r="K54" s="10">
        <f t="shared" ca="1" si="57"/>
        <v>59.965699999999998</v>
      </c>
      <c r="L54" s="10">
        <f t="shared" ca="1" si="58"/>
        <v>57.745800000000003</v>
      </c>
      <c r="M54" s="10">
        <f t="shared" ca="1" si="59"/>
        <v>54.251300000000001</v>
      </c>
      <c r="N54" s="10">
        <f t="shared" ca="1" si="60"/>
        <v>52.811899999999994</v>
      </c>
      <c r="O54" s="10">
        <f t="shared" ca="1" si="61"/>
        <v>51.309200000000004</v>
      </c>
      <c r="P54" s="10">
        <f t="shared" ca="1" si="62"/>
        <v>50.711999999999996</v>
      </c>
      <c r="Q54" s="10">
        <f t="shared" ca="1" si="63"/>
        <v>50.683000000000007</v>
      </c>
      <c r="R54" s="10">
        <f t="shared" ca="1" si="64"/>
        <v>51.120999999999995</v>
      </c>
      <c r="S54" s="10">
        <f t="shared" ca="1" si="65"/>
        <v>67.283999999999992</v>
      </c>
      <c r="T54" s="10">
        <f t="shared" ca="1" si="66"/>
        <v>62.007999999999996</v>
      </c>
      <c r="U54" s="10">
        <f t="shared" ca="1" si="67"/>
        <v>53.412999999999997</v>
      </c>
      <c r="V54" s="10">
        <f t="shared" ca="1" si="68"/>
        <v>54.684999999999995</v>
      </c>
      <c r="W54" s="27">
        <f t="shared" ca="1" si="69"/>
        <v>52.765000000000001</v>
      </c>
      <c r="X54" s="27">
        <f t="shared" ca="1" si="70"/>
        <v>97.57699999999997</v>
      </c>
      <c r="Y54" s="27">
        <f t="shared" ca="1" si="71"/>
        <v>81.419999999999987</v>
      </c>
      <c r="Z54" s="27">
        <f t="shared" ca="1" si="72"/>
        <v>102.232</v>
      </c>
      <c r="AA54" s="28">
        <f t="shared" ca="1" si="121"/>
        <v>3.8239999999999998</v>
      </c>
      <c r="AB54" s="10">
        <f t="shared" ca="1" si="122"/>
        <v>8.7880000000000003</v>
      </c>
      <c r="AC54" s="10">
        <f t="shared" ca="1" si="123"/>
        <v>18.864000000000001</v>
      </c>
      <c r="AD54" s="10">
        <f t="shared" ca="1" si="124"/>
        <v>23.085999999999999</v>
      </c>
      <c r="AE54" s="10">
        <f t="shared" ca="1" si="125"/>
        <v>24.978000000000002</v>
      </c>
      <c r="AF54" s="10">
        <f t="shared" ca="1" si="126"/>
        <v>26.446999999999999</v>
      </c>
      <c r="AG54" s="25">
        <f t="shared" ca="1" si="127"/>
        <v>26.667999999999999</v>
      </c>
      <c r="AH54" s="10">
        <f t="shared" ca="1" si="128"/>
        <v>7.9630000000000001</v>
      </c>
      <c r="AI54" s="10">
        <f t="shared" ca="1" si="129"/>
        <v>12.625</v>
      </c>
      <c r="AJ54" s="10">
        <f t="shared" ca="1" si="130"/>
        <v>14.994</v>
      </c>
      <c r="AK54" s="10">
        <f t="shared" ca="1" si="131"/>
        <v>18.361000000000001</v>
      </c>
      <c r="AL54" s="10">
        <f t="shared" ca="1" si="132"/>
        <v>19.850999999999999</v>
      </c>
      <c r="AM54" s="10">
        <f t="shared" ca="1" si="133"/>
        <v>21.207999999999998</v>
      </c>
      <c r="AN54" s="25">
        <f t="shared" ca="1" si="134"/>
        <v>21.856000000000002</v>
      </c>
      <c r="AO54" s="25">
        <f t="shared" ca="1" si="135"/>
        <v>22</v>
      </c>
      <c r="AP54" s="25">
        <f t="shared" ca="1" si="136"/>
        <v>23.167000000000002</v>
      </c>
      <c r="AQ54" s="25">
        <f t="shared" ca="1" si="137"/>
        <v>33.21</v>
      </c>
      <c r="AR54" s="25">
        <f t="shared" ca="1" si="138"/>
        <v>24.503</v>
      </c>
      <c r="AS54" s="25">
        <f t="shared" ca="1" si="139"/>
        <v>40.533000000000001</v>
      </c>
      <c r="AT54" s="10">
        <f t="shared" ca="1" si="140"/>
        <v>39.265999999999998</v>
      </c>
      <c r="AU54" s="10">
        <f t="shared" ca="1" si="141"/>
        <v>41.165999999999997</v>
      </c>
      <c r="AV54" s="10">
        <f t="shared" ca="1" si="163"/>
        <v>31.34</v>
      </c>
      <c r="AW54" s="10">
        <f t="shared" ca="1" si="164"/>
        <v>47.670999999999999</v>
      </c>
      <c r="AX54" s="10">
        <f t="shared" ca="1" si="165"/>
        <v>27.167999999999999</v>
      </c>
      <c r="AY54" s="28">
        <f t="shared" ca="1" si="142"/>
        <v>40</v>
      </c>
      <c r="AZ54" s="10">
        <f t="shared" ca="1" si="143"/>
        <v>180</v>
      </c>
      <c r="BA54" s="10">
        <f t="shared" ca="1" si="144"/>
        <v>40</v>
      </c>
      <c r="BB54" s="10">
        <f t="shared" ca="1" si="145"/>
        <v>30</v>
      </c>
      <c r="BC54" s="10">
        <f t="shared" ca="1" si="146"/>
        <v>25</v>
      </c>
      <c r="BD54" s="10">
        <f t="shared" ca="1" si="147"/>
        <v>20</v>
      </c>
      <c r="BE54" s="25">
        <f t="shared" ca="1" si="148"/>
        <v>20</v>
      </c>
      <c r="BF54" s="10">
        <f t="shared" ca="1" si="149"/>
        <v>40</v>
      </c>
      <c r="BG54" s="10">
        <f t="shared" ca="1" si="150"/>
        <v>150</v>
      </c>
      <c r="BH54" s="10">
        <f t="shared" ca="1" si="151"/>
        <v>350</v>
      </c>
      <c r="BI54" s="10">
        <f t="shared" ca="1" si="152"/>
        <v>100</v>
      </c>
      <c r="BJ54" s="10">
        <f t="shared" ca="1" si="153"/>
        <v>15</v>
      </c>
      <c r="BK54" s="10">
        <f t="shared" ca="1" si="154"/>
        <v>15</v>
      </c>
      <c r="BL54" s="25">
        <f t="shared" ca="1" si="155"/>
        <v>12</v>
      </c>
      <c r="BM54" s="25">
        <f t="shared" ca="1" si="156"/>
        <v>20</v>
      </c>
      <c r="BN54" s="25">
        <f t="shared" ca="1" si="157"/>
        <v>20</v>
      </c>
      <c r="BO54" s="25">
        <f t="shared" ca="1" si="158"/>
        <v>10</v>
      </c>
      <c r="BP54" s="25">
        <f t="shared" ca="1" si="159"/>
        <v>12</v>
      </c>
      <c r="BQ54" s="25">
        <f t="shared" ca="1" si="160"/>
        <v>20</v>
      </c>
      <c r="BR54" s="10">
        <f t="shared" ca="1" si="161"/>
        <v>10</v>
      </c>
      <c r="BS54" s="27">
        <f t="shared" ca="1" si="162"/>
        <v>12</v>
      </c>
      <c r="BT54" s="10">
        <f t="shared" ca="1" si="166"/>
        <v>130</v>
      </c>
      <c r="BU54" s="10">
        <f t="shared" ca="1" si="167"/>
        <v>30</v>
      </c>
      <c r="BV54" s="10">
        <f t="shared" ca="1" si="168"/>
        <v>750</v>
      </c>
    </row>
    <row r="56" spans="1:74" x14ac:dyDescent="0.15">
      <c r="A56" s="36"/>
      <c r="B56" s="9" t="s">
        <v>70</v>
      </c>
    </row>
    <row r="57" spans="1:74" x14ac:dyDescent="0.15">
      <c r="A57" s="10" t="e">
        <v>#VALUE!</v>
      </c>
      <c r="B57" t="s">
        <v>87</v>
      </c>
    </row>
    <row r="58" spans="1:74" x14ac:dyDescent="0.15">
      <c r="G58" s="9" t="s">
        <v>195</v>
      </c>
    </row>
    <row r="59" spans="1:74" x14ac:dyDescent="0.15">
      <c r="A59" s="26" t="s">
        <v>154</v>
      </c>
      <c r="G59" s="9" t="s">
        <v>196</v>
      </c>
    </row>
    <row r="60" spans="1:74" x14ac:dyDescent="0.15">
      <c r="A60" s="26" t="s">
        <v>80</v>
      </c>
    </row>
    <row r="61" spans="1:74" x14ac:dyDescent="0.15">
      <c r="A61" s="26" t="s">
        <v>152</v>
      </c>
    </row>
    <row r="62" spans="1:74" x14ac:dyDescent="0.15">
      <c r="A62" s="26" t="s">
        <v>91</v>
      </c>
    </row>
    <row r="63" spans="1:74" x14ac:dyDescent="0.15">
      <c r="A63" s="26" t="s">
        <v>92</v>
      </c>
    </row>
    <row r="64" spans="1:74" x14ac:dyDescent="0.15">
      <c r="A64" s="26" t="s">
        <v>96</v>
      </c>
    </row>
    <row r="65" spans="1:1" x14ac:dyDescent="0.15">
      <c r="A65" s="26" t="s">
        <v>151</v>
      </c>
    </row>
    <row r="66" spans="1:1" x14ac:dyDescent="0.15">
      <c r="A66" s="26" t="s">
        <v>105</v>
      </c>
    </row>
    <row r="67" spans="1:1" x14ac:dyDescent="0.15">
      <c r="A67" s="26" t="s">
        <v>110</v>
      </c>
    </row>
    <row r="68" spans="1:1" x14ac:dyDescent="0.15">
      <c r="A68" s="26" t="s">
        <v>150</v>
      </c>
    </row>
    <row r="69" spans="1:1" x14ac:dyDescent="0.15">
      <c r="A69" s="26" t="s">
        <v>149</v>
      </c>
    </row>
    <row r="70" spans="1:1" x14ac:dyDescent="0.15">
      <c r="A70" s="9" t="s">
        <v>144</v>
      </c>
    </row>
    <row r="71" spans="1:1" x14ac:dyDescent="0.15">
      <c r="A71" s="9" t="s">
        <v>142</v>
      </c>
    </row>
    <row r="72" spans="1:1" x14ac:dyDescent="0.15">
      <c r="A72" s="9" t="s">
        <v>143</v>
      </c>
    </row>
    <row r="73" spans="1:1" x14ac:dyDescent="0.15">
      <c r="A73" s="9" t="s">
        <v>145</v>
      </c>
    </row>
    <row r="74" spans="1:1" x14ac:dyDescent="0.15">
      <c r="A74" s="9" t="s">
        <v>146</v>
      </c>
    </row>
    <row r="75" spans="1:1" x14ac:dyDescent="0.15">
      <c r="A75" s="9" t="s">
        <v>147</v>
      </c>
    </row>
    <row r="76" spans="1:1" x14ac:dyDescent="0.15">
      <c r="A76" s="9" t="s">
        <v>139</v>
      </c>
    </row>
    <row r="77" spans="1:1" x14ac:dyDescent="0.15">
      <c r="A77" s="9" t="s">
        <v>140</v>
      </c>
    </row>
    <row r="78" spans="1:1" x14ac:dyDescent="0.15">
      <c r="A78" s="9" t="s">
        <v>161</v>
      </c>
    </row>
    <row r="79" spans="1:1" x14ac:dyDescent="0.15">
      <c r="A79" s="9" t="s">
        <v>169</v>
      </c>
    </row>
    <row r="80" spans="1:1" x14ac:dyDescent="0.15">
      <c r="A80" s="9" t="s">
        <v>178</v>
      </c>
    </row>
    <row r="81" spans="1:1" x14ac:dyDescent="0.15">
      <c r="A81" s="9" t="s">
        <v>183</v>
      </c>
    </row>
    <row r="82" spans="1:1" x14ac:dyDescent="0.15">
      <c r="A82" s="9" t="s">
        <v>186</v>
      </c>
    </row>
    <row r="83" spans="1:1" x14ac:dyDescent="0.15">
      <c r="A83" s="9" t="s">
        <v>191</v>
      </c>
    </row>
    <row r="84" spans="1:1" x14ac:dyDescent="0.15">
      <c r="A84" s="9" t="s">
        <v>201</v>
      </c>
    </row>
    <row r="85" spans="1:1" x14ac:dyDescent="0.15">
      <c r="A85" s="9" t="s">
        <v>204</v>
      </c>
    </row>
    <row r="86" spans="1:1" x14ac:dyDescent="0.15">
      <c r="A86" s="9" t="s">
        <v>207</v>
      </c>
    </row>
    <row r="87" spans="1:1" x14ac:dyDescent="0.15">
      <c r="A87" s="9" t="s">
        <v>210</v>
      </c>
    </row>
    <row r="88" spans="1:1" x14ac:dyDescent="0.15">
      <c r="A88" s="9" t="s">
        <v>215</v>
      </c>
    </row>
    <row r="89" spans="1:1" x14ac:dyDescent="0.15">
      <c r="A89" s="9" t="s">
        <v>220</v>
      </c>
    </row>
    <row r="90" spans="1:1" x14ac:dyDescent="0.15">
      <c r="A90" s="9" t="s">
        <v>222</v>
      </c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D33" sqref="D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42787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3.996</v>
      </c>
      <c r="C9" s="42">
        <v>8.1690000000000005</v>
      </c>
      <c r="D9" s="42">
        <v>19.035</v>
      </c>
      <c r="E9" s="42">
        <v>23.265000000000001</v>
      </c>
      <c r="F9" s="42">
        <v>24.866</v>
      </c>
      <c r="G9" s="42">
        <v>26.585000000000001</v>
      </c>
      <c r="H9" s="43">
        <v>26.879000000000001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180</v>
      </c>
      <c r="D11" s="45">
        <v>50</v>
      </c>
      <c r="E11" s="45">
        <v>30</v>
      </c>
      <c r="F11" s="45">
        <v>40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64.7</v>
      </c>
      <c r="C12" s="48">
        <v>108.7</v>
      </c>
      <c r="D12" s="48">
        <v>72.599999999999994</v>
      </c>
      <c r="E12" s="48">
        <v>44.4</v>
      </c>
      <c r="F12" s="48">
        <v>67.2</v>
      </c>
      <c r="G12" s="48">
        <v>52.5</v>
      </c>
      <c r="H12" s="49">
        <v>40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7.9980000000000002</v>
      </c>
      <c r="C16" s="42">
        <v>13.561999999999999</v>
      </c>
      <c r="D16" s="42">
        <v>14.605</v>
      </c>
      <c r="E16" s="42">
        <v>18.268999999999998</v>
      </c>
      <c r="F16" s="42">
        <v>19.873999999999999</v>
      </c>
      <c r="G16" s="42">
        <v>21.234999999999999</v>
      </c>
      <c r="H16" s="43">
        <v>22.398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75</v>
      </c>
      <c r="C18" s="45">
        <v>350</v>
      </c>
      <c r="D18" s="45">
        <v>400</v>
      </c>
      <c r="E18" s="45">
        <v>90</v>
      </c>
      <c r="F18" s="45">
        <v>30</v>
      </c>
      <c r="G18" s="45">
        <v>25</v>
      </c>
      <c r="H18" s="46">
        <v>15</v>
      </c>
    </row>
    <row r="19" spans="1:8" ht="12" thickBot="1" x14ac:dyDescent="0.2">
      <c r="A19" s="5" t="s">
        <v>16</v>
      </c>
      <c r="B19" s="47">
        <v>63</v>
      </c>
      <c r="C19" s="48">
        <v>115.1</v>
      </c>
      <c r="D19" s="48">
        <v>119.3</v>
      </c>
      <c r="E19" s="48">
        <v>51.6</v>
      </c>
      <c r="F19" s="48">
        <v>46.3</v>
      </c>
      <c r="G19" s="48">
        <v>38.299999999999997</v>
      </c>
      <c r="H19" s="49">
        <v>36.6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22.405999999999999</v>
      </c>
      <c r="C23" s="57">
        <v>23.672999999999998</v>
      </c>
      <c r="D23" s="57">
        <v>33.468000000000004</v>
      </c>
      <c r="E23" s="58">
        <v>24.914999999999999</v>
      </c>
      <c r="F23" s="41">
        <v>42.167000000000002</v>
      </c>
      <c r="G23" s="42">
        <v>39.335000000000001</v>
      </c>
      <c r="H23" s="43">
        <v>41.209000000000003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15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40.299999999999997</v>
      </c>
      <c r="C26" s="64">
        <v>36.5</v>
      </c>
      <c r="D26" s="65">
        <v>34.4</v>
      </c>
      <c r="E26" s="66">
        <v>35.700000000000003</v>
      </c>
      <c r="F26" s="67">
        <v>47.2</v>
      </c>
      <c r="G26" s="48">
        <v>22.1</v>
      </c>
      <c r="H26" s="49">
        <v>38.200000000000003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32.707000000000001</v>
      </c>
      <c r="C30" s="70">
        <v>48.094000000000001</v>
      </c>
      <c r="D30" s="70">
        <v>28.777000000000001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40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113.7</v>
      </c>
      <c r="C33" s="74">
        <v>51.7</v>
      </c>
      <c r="D33" s="75">
        <v>306</v>
      </c>
      <c r="E33" s="68"/>
      <c r="F33" s="68"/>
      <c r="G33" s="68"/>
      <c r="H33" s="68"/>
    </row>
    <row r="34" spans="1:8" x14ac:dyDescent="0.15">
      <c r="A34" s="1" t="s">
        <v>89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42794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4.2030000000000003</v>
      </c>
      <c r="C9" s="42">
        <v>9.5540000000000003</v>
      </c>
      <c r="D9" s="42">
        <v>19.385000000000002</v>
      </c>
      <c r="E9" s="42">
        <v>23.305</v>
      </c>
      <c r="F9" s="42">
        <v>25.207999999999998</v>
      </c>
      <c r="G9" s="42">
        <v>26.72</v>
      </c>
      <c r="H9" s="43">
        <v>27.132999999999999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90</v>
      </c>
      <c r="C11" s="45">
        <v>200</v>
      </c>
      <c r="D11" s="45">
        <v>50</v>
      </c>
      <c r="E11" s="45">
        <v>30</v>
      </c>
      <c r="F11" s="45">
        <v>30</v>
      </c>
      <c r="G11" s="45">
        <v>30</v>
      </c>
      <c r="H11" s="46">
        <v>12</v>
      </c>
    </row>
    <row r="12" spans="1:8" ht="12" thickBot="1" x14ac:dyDescent="0.2">
      <c r="A12" s="5" t="s">
        <v>16</v>
      </c>
      <c r="B12" s="47">
        <v>58.4</v>
      </c>
      <c r="C12" s="48">
        <v>91.9</v>
      </c>
      <c r="D12" s="48">
        <v>64.400000000000006</v>
      </c>
      <c r="E12" s="48">
        <v>47.2</v>
      </c>
      <c r="F12" s="48">
        <v>64.400000000000006</v>
      </c>
      <c r="G12" s="48">
        <v>50.8</v>
      </c>
      <c r="H12" s="49">
        <v>42.2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8.1440000000000001</v>
      </c>
      <c r="C16" s="42">
        <v>13.843999999999999</v>
      </c>
      <c r="D16" s="42">
        <v>15.497999999999999</v>
      </c>
      <c r="E16" s="42">
        <v>18.651</v>
      </c>
      <c r="F16" s="42">
        <v>20.071000000000002</v>
      </c>
      <c r="G16" s="42">
        <v>21.463999999999999</v>
      </c>
      <c r="H16" s="43">
        <v>22.193999999999999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300</v>
      </c>
      <c r="D18" s="45">
        <v>400</v>
      </c>
      <c r="E18" s="45">
        <v>110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59.1</v>
      </c>
      <c r="C19" s="48">
        <v>102.5</v>
      </c>
      <c r="D19" s="48">
        <v>110.3</v>
      </c>
      <c r="E19" s="48">
        <v>46.5</v>
      </c>
      <c r="F19" s="48">
        <v>40.700000000000003</v>
      </c>
      <c r="G19" s="48">
        <v>38.5</v>
      </c>
      <c r="H19" s="49">
        <v>34.6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22.355</v>
      </c>
      <c r="C23" s="57">
        <v>23.565000000000001</v>
      </c>
      <c r="D23" s="57">
        <v>33.411999999999999</v>
      </c>
      <c r="E23" s="58">
        <v>24.882999999999999</v>
      </c>
      <c r="F23" s="41">
        <v>42.228000000000002</v>
      </c>
      <c r="G23" s="42">
        <v>39.567</v>
      </c>
      <c r="H23" s="43">
        <v>41.433999999999997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12</v>
      </c>
      <c r="E25" s="62">
        <v>12</v>
      </c>
      <c r="F25" s="44">
        <v>25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38.799999999999997</v>
      </c>
      <c r="C26" s="64">
        <v>37.299999999999997</v>
      </c>
      <c r="D26" s="65">
        <v>33.700000000000003</v>
      </c>
      <c r="E26" s="66">
        <v>34.799999999999997</v>
      </c>
      <c r="F26" s="67">
        <v>53.6</v>
      </c>
      <c r="G26" s="48">
        <v>22.7</v>
      </c>
      <c r="H26" s="49">
        <v>45.6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32.146999999999998</v>
      </c>
      <c r="C30" s="70">
        <v>48.5</v>
      </c>
      <c r="D30" s="70">
        <v>29.263999999999999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120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113.4</v>
      </c>
      <c r="C33" s="74">
        <v>48.5</v>
      </c>
      <c r="D33" s="75">
        <v>304</v>
      </c>
      <c r="E33" s="68"/>
      <c r="F33" s="68"/>
      <c r="G33" s="68"/>
      <c r="H33" s="68"/>
    </row>
    <row r="34" spans="1:8" x14ac:dyDescent="0.15">
      <c r="A34" s="1" t="s">
        <v>94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42801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3.94</v>
      </c>
      <c r="C9" s="42">
        <v>9.4979999999999993</v>
      </c>
      <c r="D9" s="42">
        <v>19.271000000000001</v>
      </c>
      <c r="E9" s="42">
        <v>23.353000000000002</v>
      </c>
      <c r="F9" s="42">
        <v>25.219000000000001</v>
      </c>
      <c r="G9" s="42">
        <v>26.795999999999999</v>
      </c>
      <c r="H9" s="43">
        <v>26.907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75</v>
      </c>
      <c r="C11" s="45">
        <v>180</v>
      </c>
      <c r="D11" s="45">
        <v>40</v>
      </c>
      <c r="E11" s="45">
        <v>30</v>
      </c>
      <c r="F11" s="45">
        <v>40</v>
      </c>
      <c r="G11" s="45">
        <v>30</v>
      </c>
      <c r="H11" s="46">
        <v>12</v>
      </c>
    </row>
    <row r="12" spans="1:8" ht="12" thickBot="1" x14ac:dyDescent="0.2">
      <c r="A12" s="5" t="s">
        <v>16</v>
      </c>
      <c r="B12" s="47">
        <v>50.1</v>
      </c>
      <c r="C12" s="48">
        <v>70</v>
      </c>
      <c r="D12" s="48">
        <v>58.8</v>
      </c>
      <c r="E12" s="48">
        <v>38.5</v>
      </c>
      <c r="F12" s="48">
        <v>54.2</v>
      </c>
      <c r="G12" s="48">
        <v>48.6</v>
      </c>
      <c r="H12" s="49">
        <v>37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7.9539999999999997</v>
      </c>
      <c r="C16" s="42">
        <v>13.653</v>
      </c>
      <c r="D16" s="42">
        <v>15.275</v>
      </c>
      <c r="E16" s="42">
        <v>18.8</v>
      </c>
      <c r="F16" s="42">
        <v>19.891999999999999</v>
      </c>
      <c r="G16" s="42">
        <v>21.387</v>
      </c>
      <c r="H16" s="43">
        <v>22.094999999999999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350</v>
      </c>
      <c r="D18" s="45">
        <v>500</v>
      </c>
      <c r="E18" s="45">
        <v>75</v>
      </c>
      <c r="F18" s="45">
        <v>30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55.8</v>
      </c>
      <c r="C19" s="48">
        <v>72.8</v>
      </c>
      <c r="D19" s="48">
        <v>86.8</v>
      </c>
      <c r="E19" s="48">
        <v>46.3</v>
      </c>
      <c r="F19" s="48">
        <v>41.6</v>
      </c>
      <c r="G19" s="48">
        <v>35.9</v>
      </c>
      <c r="H19" s="49">
        <v>31.5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22.170999999999999</v>
      </c>
      <c r="C23" s="57">
        <v>23.327000000000002</v>
      </c>
      <c r="D23" s="57">
        <v>33.405999999999999</v>
      </c>
      <c r="E23" s="58">
        <v>24.677</v>
      </c>
      <c r="F23" s="41">
        <v>42.508000000000003</v>
      </c>
      <c r="G23" s="42">
        <v>39.234999999999999</v>
      </c>
      <c r="H23" s="43">
        <v>41.55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15</v>
      </c>
      <c r="E25" s="62">
        <v>15</v>
      </c>
      <c r="F25" s="44">
        <v>20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36.700000000000003</v>
      </c>
      <c r="C26" s="64">
        <v>38.799999999999997</v>
      </c>
      <c r="D26" s="65">
        <v>34.299999999999997</v>
      </c>
      <c r="E26" s="66">
        <v>34.200000000000003</v>
      </c>
      <c r="F26" s="67">
        <v>48.4</v>
      </c>
      <c r="G26" s="48">
        <v>20.399999999999999</v>
      </c>
      <c r="H26" s="49">
        <v>37.9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32.445999999999998</v>
      </c>
      <c r="C30" s="70">
        <v>48.334000000000003</v>
      </c>
      <c r="D30" s="70">
        <v>29.013999999999999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116.1</v>
      </c>
      <c r="C33" s="74">
        <v>46.7</v>
      </c>
      <c r="D33" s="75">
        <v>269</v>
      </c>
      <c r="E33" s="68"/>
      <c r="F33" s="68"/>
      <c r="G33" s="68"/>
      <c r="H33" s="68"/>
    </row>
    <row r="34" spans="1:8" x14ac:dyDescent="0.15">
      <c r="A34" s="1" t="s">
        <v>98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42808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3.968</v>
      </c>
      <c r="C9" s="42">
        <v>9.3800000000000008</v>
      </c>
      <c r="D9" s="42">
        <v>19.291</v>
      </c>
      <c r="E9" s="42">
        <v>23.292999999999999</v>
      </c>
      <c r="F9" s="42">
        <v>25.216000000000001</v>
      </c>
      <c r="G9" s="42">
        <v>26.722999999999999</v>
      </c>
      <c r="H9" s="43">
        <v>27.135999999999999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100</v>
      </c>
      <c r="C11" s="45">
        <v>200</v>
      </c>
      <c r="D11" s="45">
        <v>50</v>
      </c>
      <c r="E11" s="45">
        <v>30</v>
      </c>
      <c r="F11" s="45">
        <v>40</v>
      </c>
      <c r="G11" s="45">
        <v>25</v>
      </c>
      <c r="H11" s="46">
        <v>20</v>
      </c>
    </row>
    <row r="12" spans="1:8" ht="12" thickBot="1" x14ac:dyDescent="0.2">
      <c r="A12" s="5" t="s">
        <v>16</v>
      </c>
      <c r="B12" s="47">
        <v>56.3</v>
      </c>
      <c r="C12" s="48">
        <v>77.7</v>
      </c>
      <c r="D12" s="48">
        <v>57.8</v>
      </c>
      <c r="E12" s="48">
        <v>43.1</v>
      </c>
      <c r="F12" s="48">
        <v>57.4</v>
      </c>
      <c r="G12" s="48">
        <v>48.1</v>
      </c>
      <c r="H12" s="49">
        <v>37.6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8.2040000000000006</v>
      </c>
      <c r="C16" s="42">
        <v>13.802</v>
      </c>
      <c r="D16" s="42">
        <v>15.432</v>
      </c>
      <c r="E16" s="42">
        <v>18.657</v>
      </c>
      <c r="F16" s="42">
        <v>20.047000000000001</v>
      </c>
      <c r="G16" s="42">
        <v>21.43</v>
      </c>
      <c r="H16" s="43">
        <v>22.161000000000001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75</v>
      </c>
      <c r="C18" s="45">
        <v>300</v>
      </c>
      <c r="D18" s="45">
        <v>700</v>
      </c>
      <c r="E18" s="45">
        <v>100</v>
      </c>
      <c r="F18" s="45">
        <v>25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56.4</v>
      </c>
      <c r="C19" s="48">
        <v>93.2</v>
      </c>
      <c r="D19" s="48">
        <v>110.9</v>
      </c>
      <c r="E19" s="48">
        <v>43.4</v>
      </c>
      <c r="F19" s="48">
        <v>38.6</v>
      </c>
      <c r="G19" s="48">
        <v>37.1</v>
      </c>
      <c r="H19" s="49">
        <v>33.5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22.31</v>
      </c>
      <c r="C23" s="57">
        <v>23.584</v>
      </c>
      <c r="D23" s="57">
        <v>33.585000000000001</v>
      </c>
      <c r="E23" s="58">
        <v>24.905999999999999</v>
      </c>
      <c r="F23" s="41">
        <v>42.243000000000002</v>
      </c>
      <c r="G23" s="42">
        <v>39.497999999999998</v>
      </c>
      <c r="H23" s="43">
        <v>41.317999999999998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30</v>
      </c>
      <c r="C25" s="61">
        <v>20</v>
      </c>
      <c r="D25" s="60">
        <v>15</v>
      </c>
      <c r="E25" s="62">
        <v>20</v>
      </c>
      <c r="F25" s="44">
        <v>30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36.6</v>
      </c>
      <c r="C26" s="64">
        <v>33.200000000000003</v>
      </c>
      <c r="D26" s="65">
        <v>32.799999999999997</v>
      </c>
      <c r="E26" s="66">
        <v>33.200000000000003</v>
      </c>
      <c r="F26" s="67">
        <v>47.6</v>
      </c>
      <c r="G26" s="48">
        <v>21.3</v>
      </c>
      <c r="H26" s="49">
        <v>39.6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32.322000000000003</v>
      </c>
      <c r="C30" s="70">
        <v>48.58</v>
      </c>
      <c r="D30" s="70">
        <v>29.396999999999998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40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105.7</v>
      </c>
      <c r="C33" s="74">
        <v>45.9</v>
      </c>
      <c r="D33" s="75">
        <v>229</v>
      </c>
      <c r="E33" s="68"/>
      <c r="F33" s="68"/>
      <c r="G33" s="68"/>
      <c r="H33" s="68"/>
    </row>
    <row r="34" spans="1:8" x14ac:dyDescent="0.15">
      <c r="A34" s="1" t="s">
        <v>99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F33" sqref="F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42816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2.82</v>
      </c>
      <c r="C9" s="42">
        <v>9.0950000000000006</v>
      </c>
      <c r="D9" s="42">
        <v>18.815999999999999</v>
      </c>
      <c r="E9" s="42">
        <v>23.152000000000001</v>
      </c>
      <c r="F9" s="42">
        <v>25.091000000000001</v>
      </c>
      <c r="G9" s="42">
        <v>26.734999999999999</v>
      </c>
      <c r="H9" s="43">
        <v>26.995000000000001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150</v>
      </c>
      <c r="D11" s="45">
        <v>40</v>
      </c>
      <c r="E11" s="45">
        <v>25</v>
      </c>
      <c r="F11" s="45">
        <v>30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38.5</v>
      </c>
      <c r="C12" s="48">
        <v>63.7</v>
      </c>
      <c r="D12" s="48">
        <v>54.7</v>
      </c>
      <c r="E12" s="48">
        <v>40.799999999999997</v>
      </c>
      <c r="F12" s="48">
        <v>52.8</v>
      </c>
      <c r="G12" s="48">
        <v>42.6</v>
      </c>
      <c r="H12" s="49">
        <v>35.4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6.6230000000000002</v>
      </c>
      <c r="C16" s="42">
        <v>13.896000000000001</v>
      </c>
      <c r="D16" s="42">
        <v>15.085000000000001</v>
      </c>
      <c r="E16" s="42">
        <v>18.332000000000001</v>
      </c>
      <c r="F16" s="42">
        <v>19.783000000000001</v>
      </c>
      <c r="G16" s="42">
        <v>21.257999999999999</v>
      </c>
      <c r="H16" s="43">
        <v>21.923999999999999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300</v>
      </c>
      <c r="D18" s="45">
        <v>400</v>
      </c>
      <c r="E18" s="45">
        <v>100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51.3</v>
      </c>
      <c r="C19" s="48">
        <v>71</v>
      </c>
      <c r="D19" s="48">
        <v>73.2</v>
      </c>
      <c r="E19" s="48">
        <v>39.6</v>
      </c>
      <c r="F19" s="48">
        <v>44.2</v>
      </c>
      <c r="G19" s="48">
        <v>35.700000000000003</v>
      </c>
      <c r="H19" s="49">
        <v>29.7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22.094999999999999</v>
      </c>
      <c r="C23" s="57">
        <v>23.361999999999998</v>
      </c>
      <c r="D23" s="57">
        <v>33.198999999999998</v>
      </c>
      <c r="E23" s="58">
        <v>24.666</v>
      </c>
      <c r="F23" s="41">
        <v>42.3</v>
      </c>
      <c r="G23" s="42">
        <v>39.369</v>
      </c>
      <c r="H23" s="43">
        <v>41.337000000000003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25</v>
      </c>
      <c r="C25" s="61">
        <v>20</v>
      </c>
      <c r="D25" s="60">
        <v>20</v>
      </c>
      <c r="E25" s="62">
        <v>20</v>
      </c>
      <c r="F25" s="44">
        <v>30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31.1</v>
      </c>
      <c r="C26" s="64">
        <v>34.799999999999997</v>
      </c>
      <c r="D26" s="65">
        <v>34.5</v>
      </c>
      <c r="E26" s="66">
        <v>32.1</v>
      </c>
      <c r="F26" s="67">
        <v>45.8</v>
      </c>
      <c r="G26" s="48">
        <v>20.7</v>
      </c>
      <c r="H26" s="49">
        <v>38.299999999999997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32.100999999999999</v>
      </c>
      <c r="C30" s="70">
        <v>48.286999999999999</v>
      </c>
      <c r="D30" s="70">
        <v>29.308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50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112.7</v>
      </c>
      <c r="C33" s="74">
        <v>48.6</v>
      </c>
      <c r="D33" s="75">
        <v>224</v>
      </c>
      <c r="E33" s="68"/>
      <c r="F33" s="68"/>
      <c r="G33" s="68"/>
      <c r="H33" s="68"/>
    </row>
    <row r="34" spans="1:8" x14ac:dyDescent="0.15">
      <c r="A34" s="1" t="s">
        <v>99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42822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2.6739999999999999</v>
      </c>
      <c r="C9" s="42">
        <v>9.2629999999999999</v>
      </c>
      <c r="D9" s="42">
        <v>19.367999999999999</v>
      </c>
      <c r="E9" s="42">
        <v>23.347000000000001</v>
      </c>
      <c r="F9" s="42">
        <v>25.166</v>
      </c>
      <c r="G9" s="42">
        <v>26.702999999999999</v>
      </c>
      <c r="H9" s="43">
        <v>27.125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180</v>
      </c>
      <c r="D11" s="45">
        <v>30</v>
      </c>
      <c r="E11" s="45">
        <v>30</v>
      </c>
      <c r="F11" s="45">
        <v>20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52.5</v>
      </c>
      <c r="C12" s="48">
        <v>87.2</v>
      </c>
      <c r="D12" s="48">
        <v>60.7</v>
      </c>
      <c r="E12" s="48">
        <v>46.1</v>
      </c>
      <c r="F12" s="48">
        <v>60.5</v>
      </c>
      <c r="G12" s="48">
        <v>47.5</v>
      </c>
      <c r="H12" s="49">
        <v>39.700000000000003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8.2260000000000009</v>
      </c>
      <c r="C16" s="42">
        <v>13.728</v>
      </c>
      <c r="D16" s="42">
        <v>15.486000000000001</v>
      </c>
      <c r="E16" s="42">
        <v>18.702999999999999</v>
      </c>
      <c r="F16" s="42">
        <v>20.091000000000001</v>
      </c>
      <c r="G16" s="42">
        <v>21.452999999999999</v>
      </c>
      <c r="H16" s="43">
        <v>22.149000000000001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380</v>
      </c>
      <c r="D18" s="45">
        <v>700</v>
      </c>
      <c r="E18" s="45">
        <v>75</v>
      </c>
      <c r="F18" s="45">
        <v>15</v>
      </c>
      <c r="G18" s="45">
        <v>15</v>
      </c>
      <c r="H18" s="46">
        <v>12</v>
      </c>
    </row>
    <row r="19" spans="1:8" ht="12" thickBot="1" x14ac:dyDescent="0.2">
      <c r="A19" s="5" t="s">
        <v>16</v>
      </c>
      <c r="B19" s="47">
        <v>57.3</v>
      </c>
      <c r="C19" s="48">
        <v>100.2</v>
      </c>
      <c r="D19" s="48">
        <v>109.7</v>
      </c>
      <c r="E19" s="48">
        <v>41.1</v>
      </c>
      <c r="F19" s="48">
        <v>38.200000000000003</v>
      </c>
      <c r="G19" s="48">
        <v>36.799999999999997</v>
      </c>
      <c r="H19" s="49">
        <v>32.700000000000003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22.329000000000001</v>
      </c>
      <c r="C23" s="57">
        <v>23.555</v>
      </c>
      <c r="D23" s="57">
        <v>33.363</v>
      </c>
      <c r="E23" s="58">
        <v>24.882000000000001</v>
      </c>
      <c r="F23" s="41">
        <v>42.2</v>
      </c>
      <c r="G23" s="42">
        <v>39.335000000000001</v>
      </c>
      <c r="H23" s="43">
        <v>41.444000000000003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20</v>
      </c>
      <c r="E25" s="62">
        <v>20</v>
      </c>
      <c r="F25" s="44">
        <v>20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35.6</v>
      </c>
      <c r="C26" s="64">
        <v>36.799999999999997</v>
      </c>
      <c r="D26" s="65">
        <v>33.799999999999997</v>
      </c>
      <c r="E26" s="66">
        <v>32.6</v>
      </c>
      <c r="F26" s="67">
        <v>50.4</v>
      </c>
      <c r="G26" s="48">
        <v>21.3</v>
      </c>
      <c r="H26" s="49">
        <v>41.2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32.575000000000003</v>
      </c>
      <c r="C30" s="70">
        <v>48.715000000000003</v>
      </c>
      <c r="D30" s="70">
        <v>30.108000000000001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30</v>
      </c>
      <c r="D32" s="71">
        <v>750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110.6</v>
      </c>
      <c r="C33" s="74">
        <v>44.9</v>
      </c>
      <c r="D33" s="75">
        <v>252</v>
      </c>
      <c r="E33" s="68"/>
      <c r="F33" s="68"/>
      <c r="G33" s="68"/>
      <c r="H33" s="68"/>
    </row>
    <row r="34" spans="1:8" x14ac:dyDescent="0.15">
      <c r="A34" s="1" t="s">
        <v>99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="110" zoomScaleNormal="110" workbookViewId="0">
      <selection activeCell="D36" sqref="D3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42829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3.7949999999999999</v>
      </c>
      <c r="C9" s="42">
        <v>9.1340000000000003</v>
      </c>
      <c r="D9" s="42">
        <v>19.035</v>
      </c>
      <c r="E9" s="42">
        <v>23.062999999999999</v>
      </c>
      <c r="F9" s="42">
        <v>24.952999999999999</v>
      </c>
      <c r="G9" s="42">
        <v>26.32</v>
      </c>
      <c r="H9" s="43">
        <v>26.795999999999999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180</v>
      </c>
      <c r="D11" s="45">
        <v>30</v>
      </c>
      <c r="E11" s="45">
        <v>25</v>
      </c>
      <c r="F11" s="45">
        <v>20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48.4</v>
      </c>
      <c r="C12" s="48">
        <v>72.8</v>
      </c>
      <c r="D12" s="48">
        <v>52.1</v>
      </c>
      <c r="E12" s="48">
        <v>42.6</v>
      </c>
      <c r="F12" s="48">
        <v>56.3</v>
      </c>
      <c r="G12" s="48">
        <v>41.1</v>
      </c>
      <c r="H12" s="49">
        <v>37.9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8.4060000000000006</v>
      </c>
      <c r="C16" s="42">
        <v>13.537000000000001</v>
      </c>
      <c r="D16" s="42">
        <v>15.531000000000001</v>
      </c>
      <c r="E16" s="42">
        <v>18.565000000000001</v>
      </c>
      <c r="F16" s="42">
        <v>20.143000000000001</v>
      </c>
      <c r="G16" s="42">
        <v>21.091000000000001</v>
      </c>
      <c r="H16" s="43">
        <v>22.244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300</v>
      </c>
      <c r="D18" s="45">
        <v>400</v>
      </c>
      <c r="E18" s="45">
        <v>100</v>
      </c>
      <c r="F18" s="45">
        <v>15</v>
      </c>
      <c r="G18" s="45">
        <v>15</v>
      </c>
      <c r="H18" s="46">
        <v>12</v>
      </c>
    </row>
    <row r="19" spans="1:8" ht="12" thickBot="1" x14ac:dyDescent="0.2">
      <c r="A19" s="5" t="s">
        <v>16</v>
      </c>
      <c r="B19" s="47">
        <v>46</v>
      </c>
      <c r="C19" s="48">
        <v>73.8</v>
      </c>
      <c r="D19" s="48">
        <v>72.900000000000006</v>
      </c>
      <c r="E19" s="48">
        <v>39.299999999999997</v>
      </c>
      <c r="F19" s="48">
        <v>37.299999999999997</v>
      </c>
      <c r="G19" s="48">
        <v>35.1</v>
      </c>
      <c r="H19" s="49">
        <v>29.7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22.506</v>
      </c>
      <c r="C23" s="57">
        <v>23.478000000000002</v>
      </c>
      <c r="D23" s="57">
        <v>33.406999999999996</v>
      </c>
      <c r="E23" s="58">
        <v>24.704000000000001</v>
      </c>
      <c r="F23" s="41">
        <v>41.921999999999997</v>
      </c>
      <c r="G23" s="42">
        <v>39.087000000000003</v>
      </c>
      <c r="H23" s="43">
        <v>41.256999999999998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15</v>
      </c>
      <c r="E25" s="62">
        <v>20</v>
      </c>
      <c r="F25" s="44">
        <v>20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33.700000000000003</v>
      </c>
      <c r="C26" s="64">
        <v>34.299999999999997</v>
      </c>
      <c r="D26" s="65">
        <v>32.299999999999997</v>
      </c>
      <c r="E26" s="66">
        <v>34</v>
      </c>
      <c r="F26" s="67">
        <v>46.5</v>
      </c>
      <c r="G26" s="48">
        <v>19.100000000000001</v>
      </c>
      <c r="H26" s="49">
        <v>36.299999999999997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32.067999999999998</v>
      </c>
      <c r="C30" s="70">
        <v>48.194000000000003</v>
      </c>
      <c r="D30" s="70">
        <v>29.436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180</v>
      </c>
      <c r="C32" s="72">
        <v>50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108.5</v>
      </c>
      <c r="C33" s="74">
        <v>50.7</v>
      </c>
      <c r="D33" s="75">
        <v>213</v>
      </c>
      <c r="E33" s="68"/>
      <c r="F33" s="68"/>
      <c r="G33" s="68"/>
      <c r="H33" s="68"/>
    </row>
    <row r="34" spans="1:8" x14ac:dyDescent="0.15">
      <c r="A34" s="1" t="s">
        <v>99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42836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2.7839999999999998</v>
      </c>
      <c r="C9" s="42">
        <v>8.9190000000000005</v>
      </c>
      <c r="D9" s="42">
        <v>19.323</v>
      </c>
      <c r="E9" s="42">
        <v>23.331</v>
      </c>
      <c r="F9" s="42">
        <v>25.181999999999999</v>
      </c>
      <c r="G9" s="42">
        <v>26.658000000000001</v>
      </c>
      <c r="H9" s="43">
        <v>27.047000000000001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30</v>
      </c>
      <c r="E11" s="45">
        <v>30</v>
      </c>
      <c r="F11" s="45">
        <v>20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41.4</v>
      </c>
      <c r="C12" s="48">
        <v>73.3</v>
      </c>
      <c r="D12" s="48">
        <v>51.8</v>
      </c>
      <c r="E12" s="48">
        <v>41.6</v>
      </c>
      <c r="F12" s="48">
        <v>52.6</v>
      </c>
      <c r="G12" s="48">
        <v>45.2</v>
      </c>
      <c r="H12" s="49">
        <v>36.200000000000003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8.14</v>
      </c>
      <c r="C16" s="42">
        <v>13.231</v>
      </c>
      <c r="D16" s="42">
        <v>15.428000000000001</v>
      </c>
      <c r="E16" s="42">
        <v>18.675000000000001</v>
      </c>
      <c r="F16" s="42">
        <v>20.048999999999999</v>
      </c>
      <c r="G16" s="42">
        <v>21.396000000000001</v>
      </c>
      <c r="H16" s="43">
        <v>22.12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200</v>
      </c>
      <c r="D18" s="45">
        <v>100</v>
      </c>
      <c r="E18" s="45">
        <v>75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55.5</v>
      </c>
      <c r="C19" s="48">
        <v>74.3</v>
      </c>
      <c r="D19" s="48">
        <v>51.3</v>
      </c>
      <c r="E19" s="48">
        <v>39.299999999999997</v>
      </c>
      <c r="F19" s="48">
        <v>36.299999999999997</v>
      </c>
      <c r="G19" s="48">
        <v>35.200000000000003</v>
      </c>
      <c r="H19" s="49">
        <v>32.200000000000003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22.231000000000002</v>
      </c>
      <c r="C23" s="57">
        <v>23.51</v>
      </c>
      <c r="D23" s="57">
        <v>33.353000000000002</v>
      </c>
      <c r="E23" s="58">
        <v>24.751000000000001</v>
      </c>
      <c r="F23" s="41">
        <v>38.645000000000003</v>
      </c>
      <c r="G23" s="42">
        <v>39.482999999999997</v>
      </c>
      <c r="H23" s="43">
        <v>41.347999999999999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12</v>
      </c>
      <c r="E25" s="62">
        <v>15</v>
      </c>
      <c r="F25" s="44">
        <v>30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34.200000000000003</v>
      </c>
      <c r="C26" s="64">
        <v>35.799999999999997</v>
      </c>
      <c r="D26" s="65">
        <v>31.8</v>
      </c>
      <c r="E26" s="66">
        <v>35.299999999999997</v>
      </c>
      <c r="F26" s="67">
        <v>46.5</v>
      </c>
      <c r="G26" s="48">
        <v>20.8</v>
      </c>
      <c r="H26" s="49">
        <v>37.799999999999997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32.634999999999998</v>
      </c>
      <c r="C30" s="70">
        <v>48.765000000000001</v>
      </c>
      <c r="D30" s="70">
        <v>30.693000000000001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200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99.8</v>
      </c>
      <c r="C33" s="74">
        <v>45.3</v>
      </c>
      <c r="D33" s="75">
        <v>188.7</v>
      </c>
      <c r="E33" s="68"/>
      <c r="F33" s="68"/>
      <c r="G33" s="68"/>
      <c r="H33" s="68"/>
    </row>
    <row r="34" spans="1:8" x14ac:dyDescent="0.15">
      <c r="A34" s="1" t="s">
        <v>108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8"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42843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1.5629999999999999</v>
      </c>
      <c r="C9" s="80">
        <v>8.6460000000000008</v>
      </c>
      <c r="D9" s="80">
        <v>19.207000000000001</v>
      </c>
      <c r="E9" s="80">
        <v>23.073</v>
      </c>
      <c r="F9" s="80">
        <v>24.911999999999999</v>
      </c>
      <c r="G9" s="80">
        <v>26.904</v>
      </c>
      <c r="H9" s="81">
        <v>26.798999999999999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30</v>
      </c>
      <c r="C11" s="83">
        <v>200</v>
      </c>
      <c r="D11" s="83">
        <v>30</v>
      </c>
      <c r="E11" s="83">
        <v>25</v>
      </c>
      <c r="F11" s="83">
        <v>25</v>
      </c>
      <c r="G11" s="83">
        <v>25</v>
      </c>
      <c r="H11" s="84">
        <v>12</v>
      </c>
    </row>
    <row r="12" spans="1:8" ht="12" thickBot="1" x14ac:dyDescent="0.2">
      <c r="A12" s="5" t="s">
        <v>16</v>
      </c>
      <c r="B12" s="85">
        <v>29.4</v>
      </c>
      <c r="C12" s="86">
        <v>64.2</v>
      </c>
      <c r="D12" s="86">
        <v>43.1</v>
      </c>
      <c r="E12" s="86">
        <v>36.4</v>
      </c>
      <c r="F12" s="86">
        <v>41.3</v>
      </c>
      <c r="G12" s="86">
        <v>38.5</v>
      </c>
      <c r="H12" s="87">
        <v>30.3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6.4050000000000002</v>
      </c>
      <c r="C16" s="80">
        <v>12.968999999999999</v>
      </c>
      <c r="D16" s="80">
        <v>15.005000000000001</v>
      </c>
      <c r="E16" s="80">
        <v>18.507999999999999</v>
      </c>
      <c r="F16" s="80">
        <v>20.202000000000002</v>
      </c>
      <c r="G16" s="80">
        <v>21.152999999999999</v>
      </c>
      <c r="H16" s="81">
        <v>21.895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30</v>
      </c>
      <c r="C18" s="83">
        <v>220</v>
      </c>
      <c r="D18" s="83">
        <v>180</v>
      </c>
      <c r="E18" s="83">
        <v>140</v>
      </c>
      <c r="F18" s="83">
        <v>15</v>
      </c>
      <c r="G18" s="83">
        <v>10</v>
      </c>
      <c r="H18" s="84">
        <v>15</v>
      </c>
    </row>
    <row r="19" spans="1:8" ht="12" thickBot="1" x14ac:dyDescent="0.2">
      <c r="A19" s="5" t="s">
        <v>16</v>
      </c>
      <c r="B19" s="85">
        <v>36.4</v>
      </c>
      <c r="C19" s="86">
        <v>69.099999999999994</v>
      </c>
      <c r="D19" s="86">
        <v>57.4</v>
      </c>
      <c r="E19" s="86">
        <v>36.799999999999997</v>
      </c>
      <c r="F19" s="86">
        <v>33.5</v>
      </c>
      <c r="G19" s="86">
        <v>30.8</v>
      </c>
      <c r="H19" s="87">
        <v>28.9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22.155999999999999</v>
      </c>
      <c r="C23" s="95">
        <v>23.471</v>
      </c>
      <c r="D23" s="95">
        <v>33.406999999999996</v>
      </c>
      <c r="E23" s="96">
        <v>24.634</v>
      </c>
      <c r="F23" s="79">
        <v>35.228000000000002</v>
      </c>
      <c r="G23" s="80">
        <v>39.204000000000001</v>
      </c>
      <c r="H23" s="81">
        <v>41.023000000000003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15</v>
      </c>
      <c r="C25" s="99">
        <v>15</v>
      </c>
      <c r="D25" s="98">
        <v>12</v>
      </c>
      <c r="E25" s="100">
        <v>15</v>
      </c>
      <c r="F25" s="82">
        <v>25</v>
      </c>
      <c r="G25" s="83">
        <v>8</v>
      </c>
      <c r="H25" s="84">
        <v>12</v>
      </c>
    </row>
    <row r="26" spans="1:8" ht="12" thickBot="1" x14ac:dyDescent="0.2">
      <c r="A26" s="5" t="s">
        <v>16</v>
      </c>
      <c r="B26" s="101">
        <v>32</v>
      </c>
      <c r="C26" s="102">
        <v>35.700000000000003</v>
      </c>
      <c r="D26" s="103">
        <v>29.9</v>
      </c>
      <c r="E26" s="104">
        <v>33.4</v>
      </c>
      <c r="F26" s="105">
        <v>38.4</v>
      </c>
      <c r="G26" s="86">
        <v>17.7</v>
      </c>
      <c r="H26" s="87">
        <v>30.5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32.436999999999998</v>
      </c>
      <c r="C30" s="107">
        <v>48.429000000000002</v>
      </c>
      <c r="D30" s="107">
        <v>29.991</v>
      </c>
      <c r="F30" s="255" t="s">
        <v>85</v>
      </c>
      <c r="G30" s="256"/>
      <c r="H30" s="25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200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76.400000000000006</v>
      </c>
      <c r="C33" s="111">
        <v>43.1</v>
      </c>
      <c r="D33" s="112">
        <v>167.8</v>
      </c>
    </row>
    <row r="34" spans="1:4" x14ac:dyDescent="0.15">
      <c r="A34" s="1" t="s">
        <v>115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42850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3.7959999999999998</v>
      </c>
      <c r="C9" s="80">
        <v>9.0709999999999997</v>
      </c>
      <c r="D9" s="80">
        <v>19.398</v>
      </c>
      <c r="E9" s="80">
        <v>23.148</v>
      </c>
      <c r="F9" s="80">
        <v>25.077999999999999</v>
      </c>
      <c r="G9" s="80">
        <v>26.622</v>
      </c>
      <c r="H9" s="81">
        <v>27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50</v>
      </c>
      <c r="C11" s="83">
        <v>200</v>
      </c>
      <c r="D11" s="83">
        <v>40</v>
      </c>
      <c r="E11" s="83">
        <v>30</v>
      </c>
      <c r="F11" s="83">
        <v>30</v>
      </c>
      <c r="G11" s="83">
        <v>25</v>
      </c>
      <c r="H11" s="84">
        <v>20</v>
      </c>
    </row>
    <row r="12" spans="1:8" ht="12" thickBot="1" x14ac:dyDescent="0.2">
      <c r="A12" s="5" t="s">
        <v>16</v>
      </c>
      <c r="B12" s="85">
        <v>39.299999999999997</v>
      </c>
      <c r="C12" s="86">
        <v>78.599999999999994</v>
      </c>
      <c r="D12" s="86">
        <v>54.3</v>
      </c>
      <c r="E12" s="86">
        <v>41.7</v>
      </c>
      <c r="F12" s="86">
        <v>54.2</v>
      </c>
      <c r="G12" s="86">
        <v>42.4</v>
      </c>
      <c r="H12" s="87">
        <v>35.4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7.6890000000000001</v>
      </c>
      <c r="C16" s="80">
        <v>13.101000000000001</v>
      </c>
      <c r="D16" s="80">
        <v>15.448</v>
      </c>
      <c r="E16" s="80">
        <v>18.41</v>
      </c>
      <c r="F16" s="80">
        <v>19.983000000000001</v>
      </c>
      <c r="G16" s="80">
        <v>21.379000000000001</v>
      </c>
      <c r="H16" s="81">
        <v>22.097000000000001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60</v>
      </c>
      <c r="C18" s="83">
        <v>200</v>
      </c>
      <c r="D18" s="83">
        <v>160</v>
      </c>
      <c r="E18" s="83">
        <v>130</v>
      </c>
      <c r="F18" s="83">
        <v>20</v>
      </c>
      <c r="G18" s="83">
        <v>20</v>
      </c>
      <c r="H18" s="84">
        <v>20</v>
      </c>
    </row>
    <row r="19" spans="1:8" ht="12" thickBot="1" x14ac:dyDescent="0.2">
      <c r="A19" s="5" t="s">
        <v>16</v>
      </c>
      <c r="B19" s="85">
        <v>49.9</v>
      </c>
      <c r="C19" s="86">
        <v>69.900000000000006</v>
      </c>
      <c r="D19" s="86">
        <v>66.400000000000006</v>
      </c>
      <c r="E19" s="86">
        <v>43.3</v>
      </c>
      <c r="F19" s="86">
        <v>36.299999999999997</v>
      </c>
      <c r="G19" s="86">
        <v>34.6</v>
      </c>
      <c r="H19" s="87">
        <v>31.3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22.24</v>
      </c>
      <c r="C23" s="95">
        <v>23.465</v>
      </c>
      <c r="D23" s="95">
        <v>33.619999999999997</v>
      </c>
      <c r="E23" s="96">
        <v>24.873000000000001</v>
      </c>
      <c r="F23" s="79">
        <v>34.204999999999998</v>
      </c>
      <c r="G23" s="80">
        <v>39.393999999999998</v>
      </c>
      <c r="H23" s="81">
        <v>41.298000000000002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15</v>
      </c>
      <c r="D25" s="98">
        <v>10</v>
      </c>
      <c r="E25" s="100">
        <v>15</v>
      </c>
      <c r="F25" s="82">
        <v>20</v>
      </c>
      <c r="G25" s="83">
        <v>10</v>
      </c>
      <c r="H25" s="84">
        <v>15</v>
      </c>
    </row>
    <row r="26" spans="1:8" ht="12" thickBot="1" x14ac:dyDescent="0.2">
      <c r="A26" s="5" t="s">
        <v>16</v>
      </c>
      <c r="B26" s="101">
        <v>33.6</v>
      </c>
      <c r="C26" s="102">
        <v>29.9</v>
      </c>
      <c r="D26" s="103">
        <v>23.8</v>
      </c>
      <c r="E26" s="104">
        <v>30.4</v>
      </c>
      <c r="F26" s="105">
        <v>41.8</v>
      </c>
      <c r="G26" s="86">
        <v>22.2</v>
      </c>
      <c r="H26" s="87">
        <v>35.1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32.427</v>
      </c>
      <c r="C30" s="107">
        <v>48.695</v>
      </c>
      <c r="D30" s="107">
        <v>30.908000000000001</v>
      </c>
      <c r="F30" s="255" t="s">
        <v>85</v>
      </c>
      <c r="G30" s="256"/>
      <c r="H30" s="25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150</v>
      </c>
      <c r="C32" s="109">
        <v>40</v>
      </c>
      <c r="D32" s="108">
        <v>600</v>
      </c>
    </row>
    <row r="33" spans="1:4" ht="12" thickBot="1" x14ac:dyDescent="0.2">
      <c r="A33" s="5" t="s">
        <v>16</v>
      </c>
      <c r="B33" s="110">
        <v>98.4</v>
      </c>
      <c r="C33" s="111">
        <v>45.8</v>
      </c>
      <c r="D33" s="112">
        <v>218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zoomScale="70" zoomScaleNormal="70" workbookViewId="0">
      <selection activeCell="A2" sqref="A2"/>
    </sheetView>
  </sheetViews>
  <sheetFormatPr defaultRowHeight="13.5" x14ac:dyDescent="0.15"/>
  <cols>
    <col min="1" max="1" width="9" style="26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</cols>
  <sheetData>
    <row r="1" spans="1:79" x14ac:dyDescent="0.15">
      <c r="A1" s="8" t="s">
        <v>75</v>
      </c>
      <c r="C1" s="220" t="s">
        <v>42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2"/>
      <c r="AA1" s="217" t="s">
        <v>43</v>
      </c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9"/>
      <c r="AY1" s="214" t="s">
        <v>44</v>
      </c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6"/>
      <c r="BX1" s="207"/>
      <c r="BY1" s="10"/>
      <c r="BZ1" s="11" t="s">
        <v>233</v>
      </c>
      <c r="CA1" s="11" t="s">
        <v>234</v>
      </c>
    </row>
    <row r="2" spans="1:79" s="23" customFormat="1" x14ac:dyDescent="0.15">
      <c r="A2" s="12"/>
      <c r="B2" s="13" t="s">
        <v>45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62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51</v>
      </c>
      <c r="U2" s="16" t="s">
        <v>52</v>
      </c>
      <c r="V2" s="15" t="s">
        <v>34</v>
      </c>
      <c r="W2" s="35" t="s">
        <v>35</v>
      </c>
      <c r="X2" s="15" t="s">
        <v>65</v>
      </c>
      <c r="Y2" s="35" t="s">
        <v>64</v>
      </c>
      <c r="Z2" s="15" t="s">
        <v>63</v>
      </c>
      <c r="AA2" s="34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9" t="s">
        <v>62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9" t="s">
        <v>47</v>
      </c>
      <c r="AO2" s="19" t="s">
        <v>48</v>
      </c>
      <c r="AP2" s="19" t="s">
        <v>49</v>
      </c>
      <c r="AQ2" s="19" t="s">
        <v>50</v>
      </c>
      <c r="AR2" s="19" t="s">
        <v>51</v>
      </c>
      <c r="AS2" s="19" t="s">
        <v>52</v>
      </c>
      <c r="AT2" s="18" t="s">
        <v>34</v>
      </c>
      <c r="AU2" s="33" t="s">
        <v>35</v>
      </c>
      <c r="AV2" s="32" t="s">
        <v>65</v>
      </c>
      <c r="AW2" s="31" t="s">
        <v>64</v>
      </c>
      <c r="AX2" s="31" t="s">
        <v>63</v>
      </c>
      <c r="AY2" s="30" t="s">
        <v>1</v>
      </c>
      <c r="AZ2" s="21" t="s">
        <v>2</v>
      </c>
      <c r="BA2" s="21" t="s">
        <v>3</v>
      </c>
      <c r="BB2" s="21" t="s">
        <v>4</v>
      </c>
      <c r="BC2" s="21" t="s">
        <v>5</v>
      </c>
      <c r="BD2" s="21" t="s">
        <v>6</v>
      </c>
      <c r="BE2" s="22" t="s">
        <v>62</v>
      </c>
      <c r="BF2" s="20" t="s">
        <v>18</v>
      </c>
      <c r="BG2" s="21" t="s">
        <v>19</v>
      </c>
      <c r="BH2" s="21" t="s">
        <v>20</v>
      </c>
      <c r="BI2" s="21" t="s">
        <v>21</v>
      </c>
      <c r="BJ2" s="21" t="s">
        <v>22</v>
      </c>
      <c r="BK2" s="21" t="s">
        <v>23</v>
      </c>
      <c r="BL2" s="22" t="s">
        <v>47</v>
      </c>
      <c r="BM2" s="22" t="s">
        <v>48</v>
      </c>
      <c r="BN2" s="22" t="s">
        <v>49</v>
      </c>
      <c r="BO2" s="22" t="s">
        <v>50</v>
      </c>
      <c r="BP2" s="22" t="s">
        <v>51</v>
      </c>
      <c r="BQ2" s="22" t="s">
        <v>52</v>
      </c>
      <c r="BR2" s="21" t="s">
        <v>34</v>
      </c>
      <c r="BS2" s="29" t="s">
        <v>35</v>
      </c>
      <c r="BT2" s="22" t="s">
        <v>54</v>
      </c>
      <c r="BU2" s="22" t="s">
        <v>55</v>
      </c>
      <c r="BV2" s="21" t="s">
        <v>56</v>
      </c>
      <c r="BX2" s="223" t="s">
        <v>235</v>
      </c>
      <c r="BY2" s="11" t="s">
        <v>252</v>
      </c>
      <c r="BZ2" s="206">
        <v>77.884</v>
      </c>
      <c r="CA2" s="206">
        <v>78.194000000000003</v>
      </c>
    </row>
    <row r="3" spans="1:79" x14ac:dyDescent="0.15">
      <c r="A3" s="8" t="s">
        <v>77</v>
      </c>
      <c r="B3" s="24">
        <f t="shared" ref="B3:B54" ca="1" si="0">INDIRECT(A3&amp;"!A8")</f>
        <v>42740</v>
      </c>
      <c r="C3" s="10">
        <f ca="1">IF(AA3=0,"水位なし",$CA$3-AA3)</f>
        <v>74.117699999999999</v>
      </c>
      <c r="D3" s="10">
        <f t="shared" ref="D3:D47" ca="1" si="1">IF(AB3=0,"水位なし",$CA$4-AB3)</f>
        <v>69.488299999999995</v>
      </c>
      <c r="E3" s="10">
        <f ca="1">IF(AC3=0,"水位なし",$CA$5-AC3)</f>
        <v>59.438000000000002</v>
      </c>
      <c r="F3" s="10">
        <f ca="1">IF(AD3=0,"水位なし",$CA$6-AD3)</f>
        <v>55.201000000000001</v>
      </c>
      <c r="G3" s="10">
        <f ca="1">IF(AE3=0,"水位なし",$CA$7-AE3)</f>
        <v>53.22399999999999</v>
      </c>
      <c r="H3" s="10">
        <f ca="1">IF(AF3=0,"水位なし",$CA$8-AF3)</f>
        <v>51.777000000000001</v>
      </c>
      <c r="I3" s="10">
        <f ca="1">IF(AG3=0,"水位なし",$CA$2-AG3)</f>
        <v>51.736000000000004</v>
      </c>
      <c r="J3" s="10">
        <f ca="1">IF(AH3=0,"水位なし",$CA$10-AH3)</f>
        <v>64.680299999999988</v>
      </c>
      <c r="K3" s="10">
        <f ca="1">IF(AI3=0,"水位なし",$CA$11-AI3)</f>
        <v>60.796700000000001</v>
      </c>
      <c r="L3" s="10">
        <f ca="1">IF(AJ3=0,"水位なし",$CA$12-AJ3)</f>
        <v>57.826800000000006</v>
      </c>
      <c r="M3" s="10">
        <f ca="1">IF(AK3=0,"水位なし",$CA$13-AK3)</f>
        <v>54.257300000000001</v>
      </c>
      <c r="N3" s="10">
        <f ca="1">IF(AL3=0,"水位なし",$CA$14-AL3)</f>
        <v>52.838899999999995</v>
      </c>
      <c r="O3" s="10">
        <f ca="1">IF(AM3=0,"水位なし",$CA$15-AM3)</f>
        <v>51.369200000000006</v>
      </c>
      <c r="P3" s="10">
        <f ca="1">IF(AN3=0,"水位なし",$CA$9-AN3)</f>
        <v>50.817999999999998</v>
      </c>
      <c r="Q3" s="10">
        <f ca="1">IF(AO3=0,"水位なし",$CA$16-AO3)</f>
        <v>50.791000000000011</v>
      </c>
      <c r="R3" s="10">
        <f ca="1">IF(AP3=0,"水位なし",$CA$17-AP3)</f>
        <v>51.256</v>
      </c>
      <c r="S3" s="10">
        <f ca="1">IF(AQ3=0,"水位なし",$CA$18-AQ3)</f>
        <v>67.204999999999998</v>
      </c>
      <c r="T3" s="10">
        <f ca="1">IF(AR3=0,"水位なし",$CA$19-AR3)</f>
        <v>62.018000000000001</v>
      </c>
      <c r="U3" s="10">
        <f ca="1">IF(AS3=0,"水位なし",$CA$20-AS3)</f>
        <v>53.666999999999994</v>
      </c>
      <c r="V3" s="10">
        <f ca="1">IF(AT3=0,"水位なし",$CA$22-AT3)</f>
        <v>54.703999999999994</v>
      </c>
      <c r="W3" s="27">
        <f ca="1">IF(AU3=0,"水位なし",$CA$21-AU3)</f>
        <v>52.832999999999998</v>
      </c>
      <c r="X3" s="27">
        <f ca="1">IF(AV3=0,"水位なし",$CA$24-AV3)</f>
        <v>97.45199999999997</v>
      </c>
      <c r="Y3" s="27">
        <f ca="1">IF(AW3=0,"水位なし",$CA$25-AW3)</f>
        <v>80.981999999999971</v>
      </c>
      <c r="Z3" s="27">
        <f ca="1">IF(AX3=0,"水位なし",$CA$26-AX3)</f>
        <v>100.54300000000001</v>
      </c>
      <c r="AA3" s="28">
        <f t="shared" ref="AA3:AA34" ca="1" si="2">INDIRECT(A3&amp;"!B9")</f>
        <v>4.0049999999999999</v>
      </c>
      <c r="AB3" s="10">
        <f t="shared" ref="AB3:AB34" ca="1" si="3">INDIRECT(A3&amp;"!C9")</f>
        <v>8.7230000000000008</v>
      </c>
      <c r="AC3" s="10">
        <f t="shared" ref="AC3:AC34" ca="1" si="4">INDIRECT(A3&amp;"!D9")</f>
        <v>18.731999999999999</v>
      </c>
      <c r="AD3" s="10">
        <f t="shared" ref="AD3:AD34" ca="1" si="5">INDIRECT(A3&amp;"!E9")</f>
        <v>22.981000000000002</v>
      </c>
      <c r="AE3" s="10">
        <f t="shared" ref="AE3:AE34" ca="1" si="6">INDIRECT(A3&amp;"!F9")</f>
        <v>24.965</v>
      </c>
      <c r="AF3" s="10">
        <f t="shared" ref="AF3:AF34" ca="1" si="7">INDIRECT(A3&amp;"!G9")</f>
        <v>26.373000000000001</v>
      </c>
      <c r="AG3" s="10">
        <f t="shared" ref="AG3:AG34" ca="1" si="8">INDIRECT(A3&amp;"!H9")</f>
        <v>26.457999999999998</v>
      </c>
      <c r="AH3" s="10">
        <f t="shared" ref="AH3:AH34" ca="1" si="9">INDIRECT(A3&amp;"!B16")</f>
        <v>7.9029999999999996</v>
      </c>
      <c r="AI3" s="10">
        <f t="shared" ref="AI3:AI34" ca="1" si="10">INDIRECT(A3&amp;"!C16")</f>
        <v>11.794</v>
      </c>
      <c r="AJ3" s="10">
        <f t="shared" ref="AJ3:AJ34" ca="1" si="11">INDIRECT(A3&amp;"!D16")</f>
        <v>14.913</v>
      </c>
      <c r="AK3" s="10">
        <f t="shared" ref="AK3:AK34" ca="1" si="12">INDIRECT(A3&amp;"!E16")</f>
        <v>18.355</v>
      </c>
      <c r="AL3" s="10">
        <f t="shared" ref="AL3:AL34" ca="1" si="13">INDIRECT(A3&amp;"!F16")</f>
        <v>19.824000000000002</v>
      </c>
      <c r="AM3" s="10">
        <f t="shared" ref="AM3:AM34" ca="1" si="14">INDIRECT(A3&amp;"!G16")</f>
        <v>21.148</v>
      </c>
      <c r="AN3" s="10">
        <f t="shared" ref="AN3:AN34" ca="1" si="15">INDIRECT(A3&amp;"!H16")</f>
        <v>21.75</v>
      </c>
      <c r="AO3" s="10">
        <f t="shared" ref="AO3:AO34" ca="1" si="16">INDIRECT(A3&amp;"!B23")</f>
        <v>21.891999999999999</v>
      </c>
      <c r="AP3" s="10">
        <f t="shared" ref="AP3:AP34" ca="1" si="17">INDIRECT(A3&amp;"!C23")</f>
        <v>23.032</v>
      </c>
      <c r="AQ3" s="10">
        <f t="shared" ref="AQ3:AQ34" ca="1" si="18">INDIRECT(A3&amp;"!D23")</f>
        <v>33.289000000000001</v>
      </c>
      <c r="AR3" s="10">
        <f t="shared" ref="AR3:AR34" ca="1" si="19">INDIRECT(A3&amp;"!E23")</f>
        <v>24.492999999999999</v>
      </c>
      <c r="AS3" s="10">
        <f t="shared" ref="AS3:AS34" ca="1" si="20">INDIRECT(A3&amp;"!F23")</f>
        <v>40.279000000000003</v>
      </c>
      <c r="AT3" s="10">
        <f t="shared" ref="AT3:AT34" ca="1" si="21">INDIRECT(A3&amp;"!Ｇ23")</f>
        <v>39.247</v>
      </c>
      <c r="AU3" s="27">
        <f t="shared" ref="AU3:AU34" ca="1" si="22">INDIRECT(A3&amp;"!Ｈ23")</f>
        <v>41.097999999999999</v>
      </c>
      <c r="AV3" s="10">
        <f t="shared" ref="AV3:AV6" ca="1" si="23">INDIRECT(A3&amp;"!B30")</f>
        <v>31.465</v>
      </c>
      <c r="AW3" s="10">
        <f t="shared" ref="AW3:AW6" ca="1" si="24">INDIRECT(A3&amp;"!C30")</f>
        <v>48.109000000000002</v>
      </c>
      <c r="AX3" s="10">
        <f t="shared" ref="AX3:AX6" ca="1" si="25">INDIRECT(A3&amp;"!D30")</f>
        <v>28.856999999999999</v>
      </c>
      <c r="AY3" s="28">
        <f t="shared" ref="AY3:AY34" ca="1" si="26">INDIRECT(A3&amp;"!B11")</f>
        <v>60</v>
      </c>
      <c r="AZ3" s="10">
        <f t="shared" ref="AZ3:AZ34" ca="1" si="27">INDIRECT(A3&amp;"!C11")</f>
        <v>200</v>
      </c>
      <c r="BA3" s="10">
        <f t="shared" ref="BA3:BA34" ca="1" si="28">INDIRECT(A3&amp;"!D11")</f>
        <v>45</v>
      </c>
      <c r="BB3" s="10">
        <f t="shared" ref="BB3:BB34" ca="1" si="29">INDIRECT(A3&amp;"!E11")</f>
        <v>30</v>
      </c>
      <c r="BC3" s="10">
        <f t="shared" ref="BC3:BC34" ca="1" si="30">INDIRECT(A3&amp;"!F11")</f>
        <v>30</v>
      </c>
      <c r="BD3" s="10">
        <f t="shared" ref="BD3:BD34" ca="1" si="31">INDIRECT(A3&amp;"!G11")</f>
        <v>25</v>
      </c>
      <c r="BE3" s="10">
        <f t="shared" ref="BE3:BE34" ca="1" si="32">INDIRECT(A3&amp;"!H11")</f>
        <v>15</v>
      </c>
      <c r="BF3" s="10">
        <f t="shared" ref="BF3:BF34" ca="1" si="33">INDIRECT(A3&amp;"!B18")</f>
        <v>70</v>
      </c>
      <c r="BG3" s="10">
        <f t="shared" ref="BG3:BG34" ca="1" si="34">INDIRECT(A3&amp;"!C18")</f>
        <v>400</v>
      </c>
      <c r="BH3" s="10">
        <f t="shared" ref="BH3:BH34" ca="1" si="35">INDIRECT(A3&amp;"!D18")</f>
        <v>150</v>
      </c>
      <c r="BI3" s="10">
        <f t="shared" ref="BI3:BI34" ca="1" si="36">INDIRECT(A3&amp;"!E18")</f>
        <v>80</v>
      </c>
      <c r="BJ3" s="10">
        <f t="shared" ref="BJ3:BJ34" ca="1" si="37">INDIRECT(A3&amp;"!F18")</f>
        <v>20</v>
      </c>
      <c r="BK3" s="10">
        <f t="shared" ref="BK3:BK34" ca="1" si="38">INDIRECT(A3&amp;"!G18")</f>
        <v>15</v>
      </c>
      <c r="BL3" s="10">
        <f t="shared" ref="BL3:BL34" ca="1" si="39">INDIRECT(A3&amp;"!H18")</f>
        <v>15</v>
      </c>
      <c r="BM3" s="10">
        <f t="shared" ref="BM3:BM34" ca="1" si="40">INDIRECT(A3&amp;"!B25")</f>
        <v>20</v>
      </c>
      <c r="BN3" s="10">
        <f t="shared" ref="BN3:BN34" ca="1" si="41">INDIRECT(A3&amp;"!C25")</f>
        <v>15</v>
      </c>
      <c r="BO3" s="10">
        <f t="shared" ref="BO3:BO34" ca="1" si="42">INDIRECT(A3&amp;"!D25")</f>
        <v>12</v>
      </c>
      <c r="BP3" s="10">
        <f t="shared" ref="BP3:BP34" ca="1" si="43">INDIRECT(A3&amp;"!E25")</f>
        <v>15</v>
      </c>
      <c r="BQ3" s="10">
        <f t="shared" ref="BQ3:BQ34" ca="1" si="44">INDIRECT(A3&amp;"!F25")</f>
        <v>25</v>
      </c>
      <c r="BR3" s="10">
        <f t="shared" ref="BR3:BR34" ca="1" si="45">INDIRECT(A3&amp;"!G25")</f>
        <v>10</v>
      </c>
      <c r="BS3" s="27">
        <f t="shared" ref="BS3:BS34" ca="1" si="46">INDIRECT(A3&amp;"!H25")</f>
        <v>20</v>
      </c>
      <c r="BT3" s="10">
        <f t="shared" ref="BT3:BT6" ca="1" si="47">INDIRECT(A3&amp;"!B32")</f>
        <v>170</v>
      </c>
      <c r="BU3" s="10">
        <f t="shared" ref="BU3:BU6" ca="1" si="48">INDIRECT(A3&amp;"!C32")</f>
        <v>50</v>
      </c>
      <c r="BV3" s="10">
        <f t="shared" ref="BV3:BV6" ca="1" si="49">INDIRECT(A3&amp;"!D32")</f>
        <v>700</v>
      </c>
      <c r="BX3" s="223"/>
      <c r="BY3" s="11" t="s">
        <v>253</v>
      </c>
      <c r="BZ3" s="206">
        <v>77.884</v>
      </c>
      <c r="CA3" s="206">
        <v>78.122699999999995</v>
      </c>
    </row>
    <row r="4" spans="1:79" x14ac:dyDescent="0.15">
      <c r="A4" s="8" t="s">
        <v>78</v>
      </c>
      <c r="B4" s="24">
        <f t="shared" ca="1" si="0"/>
        <v>42746</v>
      </c>
      <c r="C4" s="10">
        <f t="shared" ref="C4:C54" ca="1" si="50">IF(AA4=0,"水位なし",$CA$2-AA4)</f>
        <v>75.843000000000004</v>
      </c>
      <c r="D4" s="10">
        <f t="shared" ca="1" si="1"/>
        <v>69.959299999999999</v>
      </c>
      <c r="E4" s="10">
        <f t="shared" ref="E4:E54" ca="1" si="51">IF(AC4=0,"水位なし",$CA$5-AC4)</f>
        <v>59.754000000000005</v>
      </c>
      <c r="F4" s="10">
        <f t="shared" ref="F4:F54" ca="1" si="52">IF(AD4=0,"水位なし",$CA$6-AD4)</f>
        <v>55.252000000000002</v>
      </c>
      <c r="G4" s="10">
        <f t="shared" ref="G4:G54" ca="1" si="53">IF(AE4=0,"水位なし",$CA$7-AE4)</f>
        <v>52.335999999999991</v>
      </c>
      <c r="H4" s="10">
        <f t="shared" ref="H4:H54" ca="1" si="54">IF(AF4=0,"水位なし",$CA$8-AF4)</f>
        <v>52.301000000000002</v>
      </c>
      <c r="I4" s="10">
        <f t="shared" ref="I4:I54" ca="1" si="55">IF(AG4=0,"水位なし",$CA$2-AG4)</f>
        <v>52.159000000000006</v>
      </c>
      <c r="J4" s="10">
        <f t="shared" ref="J4:J54" ca="1" si="56">IF(AH4=0,"水位なし",$CA$10-AH4)</f>
        <v>64.96629999999999</v>
      </c>
      <c r="K4" s="10">
        <f t="shared" ref="K4:K54" ca="1" si="57">IF(AI4=0,"水位なし",$CA$11-AI4)</f>
        <v>61.064700000000002</v>
      </c>
      <c r="L4" s="10">
        <f t="shared" ref="L4:L54" ca="1" si="58">IF(AJ4=0,"水位なし",$CA$12-AJ4)</f>
        <v>57.937800000000003</v>
      </c>
      <c r="M4" s="10">
        <f t="shared" ref="M4:M54" ca="1" si="59">IF(AK4=0,"水位なし",$CA$13-AK4)</f>
        <v>54.445300000000003</v>
      </c>
      <c r="N4" s="10">
        <f t="shared" ref="N4:N54" ca="1" si="60">IF(AL4=0,"水位なし",$CA$14-AL4)</f>
        <v>52.95989999999999</v>
      </c>
      <c r="O4" s="10">
        <f t="shared" ref="O4:O54" ca="1" si="61">IF(AM4=0,"水位なし",$CA$15-AM4)</f>
        <v>51.359200000000001</v>
      </c>
      <c r="P4" s="10">
        <f t="shared" ref="P4:P54" ca="1" si="62">IF(AN4=0,"水位なし",$CA$9-AN4)</f>
        <v>50.762</v>
      </c>
      <c r="Q4" s="10">
        <f t="shared" ref="Q4:Q54" ca="1" si="63">IF(AO4=0,"水位なし",$CA$16-AO4)</f>
        <v>50.975000000000009</v>
      </c>
      <c r="R4" s="10">
        <f t="shared" ref="R4:R54" ca="1" si="64">IF(AP4=0,"水位なし",$CA$17-AP4)</f>
        <v>51.284999999999997</v>
      </c>
      <c r="S4" s="10">
        <f t="shared" ref="S4:S54" ca="1" si="65">IF(AQ4=0,"水位なし",$CA$18-AQ4)</f>
        <v>67.287000000000006</v>
      </c>
      <c r="T4" s="10">
        <f t="shared" ref="T4:T54" ca="1" si="66">IF(AR4=0,"水位なし",$CA$19-AR4)</f>
        <v>62.186999999999998</v>
      </c>
      <c r="U4" s="10">
        <f t="shared" ref="U4:U54" ca="1" si="67">IF(AS4=0,"水位なし",$CA$20-AS4)</f>
        <v>55.031999999999996</v>
      </c>
      <c r="V4" s="10">
        <f t="shared" ref="V4:V54" ca="1" si="68">IF(AT4=0,"水位なし",$CA$22-AT4)</f>
        <v>54.798999999999992</v>
      </c>
      <c r="W4" s="27">
        <f t="shared" ref="W4:W54" ca="1" si="69">IF(AU4=0,"水位なし",$CA$21-AU4)</f>
        <v>52.924999999999997</v>
      </c>
      <c r="X4" s="27">
        <f t="shared" ref="X4:X54" ca="1" si="70">IF(AV4=0,"水位なし",$CA$24-AV4)</f>
        <v>97.803999999999974</v>
      </c>
      <c r="Y4" s="27">
        <f t="shared" ref="Y4:Y54" ca="1" si="71">IF(AW4=0,"水位なし",$CA$25-AW4)</f>
        <v>81.138999999999982</v>
      </c>
      <c r="Z4" s="27">
        <f t="shared" ref="Z4:Z54" ca="1" si="72">IF(AX4=0,"水位なし",$CA$26-AX4)</f>
        <v>100.84200000000001</v>
      </c>
      <c r="AA4" s="28">
        <f t="shared" ca="1" si="2"/>
        <v>2.351</v>
      </c>
      <c r="AB4" s="10">
        <f t="shared" ca="1" si="3"/>
        <v>8.2520000000000007</v>
      </c>
      <c r="AC4" s="10">
        <f t="shared" ca="1" si="4"/>
        <v>18.416</v>
      </c>
      <c r="AD4" s="10">
        <f t="shared" ca="1" si="5"/>
        <v>22.93</v>
      </c>
      <c r="AE4" s="10">
        <f t="shared" ca="1" si="6"/>
        <v>25.853000000000002</v>
      </c>
      <c r="AF4" s="10">
        <f t="shared" ca="1" si="7"/>
        <v>25.849</v>
      </c>
      <c r="AG4" s="10">
        <f t="shared" ca="1" si="8"/>
        <v>26.035</v>
      </c>
      <c r="AH4" s="10">
        <f t="shared" ca="1" si="9"/>
        <v>7.617</v>
      </c>
      <c r="AI4" s="10">
        <f t="shared" ca="1" si="10"/>
        <v>11.526</v>
      </c>
      <c r="AJ4" s="10">
        <f t="shared" ca="1" si="11"/>
        <v>14.802</v>
      </c>
      <c r="AK4" s="10">
        <f t="shared" ca="1" si="12"/>
        <v>18.167000000000002</v>
      </c>
      <c r="AL4" s="10">
        <f t="shared" ca="1" si="13"/>
        <v>19.702999999999999</v>
      </c>
      <c r="AM4" s="10">
        <f t="shared" ca="1" si="14"/>
        <v>21.158000000000001</v>
      </c>
      <c r="AN4" s="10">
        <f t="shared" ca="1" si="15"/>
        <v>21.806000000000001</v>
      </c>
      <c r="AO4" s="10">
        <f t="shared" ca="1" si="16"/>
        <v>21.707999999999998</v>
      </c>
      <c r="AP4" s="10">
        <f t="shared" ca="1" si="17"/>
        <v>23.003</v>
      </c>
      <c r="AQ4" s="10">
        <f t="shared" ca="1" si="18"/>
        <v>33.207000000000001</v>
      </c>
      <c r="AR4" s="10">
        <f t="shared" ca="1" si="19"/>
        <v>24.324000000000002</v>
      </c>
      <c r="AS4" s="10">
        <f t="shared" ca="1" si="20"/>
        <v>38.914000000000001</v>
      </c>
      <c r="AT4" s="10">
        <f t="shared" ca="1" si="21"/>
        <v>39.152000000000001</v>
      </c>
      <c r="AU4" s="27">
        <f t="shared" ca="1" si="22"/>
        <v>41.006</v>
      </c>
      <c r="AV4" s="10">
        <f t="shared" ca="1" si="23"/>
        <v>31.113</v>
      </c>
      <c r="AW4" s="10">
        <f t="shared" ca="1" si="24"/>
        <v>47.951999999999998</v>
      </c>
      <c r="AX4" s="10">
        <f t="shared" ca="1" si="25"/>
        <v>28.558</v>
      </c>
      <c r="AY4" s="28">
        <f t="shared" ca="1" si="26"/>
        <v>50</v>
      </c>
      <c r="AZ4" s="10">
        <f t="shared" ca="1" si="27"/>
        <v>180</v>
      </c>
      <c r="BA4" s="10">
        <f t="shared" ca="1" si="28"/>
        <v>40</v>
      </c>
      <c r="BB4" s="10">
        <f t="shared" ca="1" si="29"/>
        <v>30</v>
      </c>
      <c r="BC4" s="10">
        <f t="shared" ca="1" si="30"/>
        <v>30</v>
      </c>
      <c r="BD4" s="10">
        <f t="shared" ca="1" si="31"/>
        <v>30</v>
      </c>
      <c r="BE4" s="10">
        <f t="shared" ca="1" si="32"/>
        <v>15</v>
      </c>
      <c r="BF4" s="10">
        <f t="shared" ca="1" si="33"/>
        <v>60</v>
      </c>
      <c r="BG4" s="10">
        <f t="shared" ca="1" si="34"/>
        <v>250</v>
      </c>
      <c r="BH4" s="10">
        <f t="shared" ca="1" si="35"/>
        <v>150</v>
      </c>
      <c r="BI4" s="10">
        <f t="shared" ca="1" si="36"/>
        <v>80</v>
      </c>
      <c r="BJ4" s="10">
        <f t="shared" ca="1" si="37"/>
        <v>20</v>
      </c>
      <c r="BK4" s="10">
        <f t="shared" ca="1" si="38"/>
        <v>15</v>
      </c>
      <c r="BL4" s="10">
        <f t="shared" ca="1" si="39"/>
        <v>20</v>
      </c>
      <c r="BM4" s="10">
        <f t="shared" ca="1" si="40"/>
        <v>20</v>
      </c>
      <c r="BN4" s="10">
        <f t="shared" ca="1" si="41"/>
        <v>15</v>
      </c>
      <c r="BO4" s="10">
        <f t="shared" ca="1" si="42"/>
        <v>15</v>
      </c>
      <c r="BP4" s="10">
        <f t="shared" ca="1" si="43"/>
        <v>15</v>
      </c>
      <c r="BQ4" s="10">
        <f t="shared" ca="1" si="44"/>
        <v>30</v>
      </c>
      <c r="BR4" s="10">
        <f t="shared" ca="1" si="45"/>
        <v>10</v>
      </c>
      <c r="BS4" s="27">
        <f t="shared" ca="1" si="46"/>
        <v>15</v>
      </c>
      <c r="BT4" s="10">
        <f t="shared" ca="1" si="47"/>
        <v>150</v>
      </c>
      <c r="BU4" s="10">
        <f t="shared" ca="1" si="48"/>
        <v>40</v>
      </c>
      <c r="BV4" s="10">
        <f t="shared" ca="1" si="49"/>
        <v>600</v>
      </c>
      <c r="BX4" s="223"/>
      <c r="BY4" s="11" t="s">
        <v>254</v>
      </c>
      <c r="BZ4" s="10">
        <v>77.884</v>
      </c>
      <c r="CA4" s="10">
        <v>78.211299999999994</v>
      </c>
    </row>
    <row r="5" spans="1:79" x14ac:dyDescent="0.15">
      <c r="A5" s="8" t="s">
        <v>79</v>
      </c>
      <c r="B5" s="24">
        <f t="shared" ca="1" si="0"/>
        <v>42752</v>
      </c>
      <c r="C5" s="10">
        <f t="shared" ca="1" si="50"/>
        <v>74.314000000000007</v>
      </c>
      <c r="D5" s="10">
        <f t="shared" ca="1" si="1"/>
        <v>69.313299999999998</v>
      </c>
      <c r="E5" s="10">
        <f t="shared" ca="1" si="51"/>
        <v>58.930999999999997</v>
      </c>
      <c r="F5" s="10">
        <f t="shared" ca="1" si="52"/>
        <v>55.038000000000004</v>
      </c>
      <c r="G5" s="10">
        <f t="shared" ca="1" si="53"/>
        <v>53.136999999999993</v>
      </c>
      <c r="H5" s="10">
        <f t="shared" ca="1" si="54"/>
        <v>51.678000000000004</v>
      </c>
      <c r="I5" s="10">
        <f t="shared" ca="1" si="55"/>
        <v>51.618000000000002</v>
      </c>
      <c r="J5" s="10">
        <f t="shared" ca="1" si="56"/>
        <v>64.711299999999994</v>
      </c>
      <c r="K5" s="10">
        <f t="shared" ca="1" si="57"/>
        <v>59.255699999999997</v>
      </c>
      <c r="L5" s="10">
        <f t="shared" ca="1" si="58"/>
        <v>57.382800000000003</v>
      </c>
      <c r="M5" s="10">
        <f t="shared" ca="1" si="59"/>
        <v>54.150300000000001</v>
      </c>
      <c r="N5" s="10">
        <f t="shared" ca="1" si="60"/>
        <v>52.764899999999997</v>
      </c>
      <c r="O5" s="10">
        <f t="shared" ca="1" si="61"/>
        <v>51.275199999999998</v>
      </c>
      <c r="P5" s="10">
        <f t="shared" ca="1" si="62"/>
        <v>50.704999999999998</v>
      </c>
      <c r="Q5" s="10">
        <f t="shared" ca="1" si="63"/>
        <v>50.675000000000011</v>
      </c>
      <c r="R5" s="10">
        <f t="shared" ca="1" si="64"/>
        <v>51.28</v>
      </c>
      <c r="S5" s="10">
        <f t="shared" ca="1" si="65"/>
        <v>67.246000000000009</v>
      </c>
      <c r="T5" s="10">
        <f t="shared" ca="1" si="66"/>
        <v>62.076999999999998</v>
      </c>
      <c r="U5" s="10">
        <f t="shared" ca="1" si="67"/>
        <v>53.576999999999998</v>
      </c>
      <c r="V5" s="10">
        <f t="shared" ca="1" si="68"/>
        <v>54.577999999999996</v>
      </c>
      <c r="W5" s="27">
        <f t="shared" ca="1" si="69"/>
        <v>52.741999999999997</v>
      </c>
      <c r="X5" s="27">
        <f t="shared" ca="1" si="70"/>
        <v>97.33599999999997</v>
      </c>
      <c r="Y5" s="27">
        <f t="shared" ca="1" si="71"/>
        <v>80.933999999999983</v>
      </c>
      <c r="Z5" s="27">
        <f t="shared" ca="1" si="72"/>
        <v>100.614</v>
      </c>
      <c r="AA5" s="28">
        <f t="shared" ca="1" si="2"/>
        <v>3.88</v>
      </c>
      <c r="AB5" s="10">
        <f t="shared" ca="1" si="3"/>
        <v>8.8979999999999997</v>
      </c>
      <c r="AC5" s="10">
        <f t="shared" ca="1" si="4"/>
        <v>19.239000000000001</v>
      </c>
      <c r="AD5" s="10">
        <f t="shared" ca="1" si="5"/>
        <v>23.143999999999998</v>
      </c>
      <c r="AE5" s="10">
        <f t="shared" ca="1" si="6"/>
        <v>25.052</v>
      </c>
      <c r="AF5" s="10">
        <f t="shared" ca="1" si="7"/>
        <v>26.472000000000001</v>
      </c>
      <c r="AG5" s="10">
        <f t="shared" ca="1" si="8"/>
        <v>26.576000000000001</v>
      </c>
      <c r="AH5" s="10">
        <f t="shared" ca="1" si="9"/>
        <v>7.8719999999999999</v>
      </c>
      <c r="AI5" s="10">
        <f t="shared" ca="1" si="10"/>
        <v>13.335000000000001</v>
      </c>
      <c r="AJ5" s="10">
        <f t="shared" ca="1" si="11"/>
        <v>15.356999999999999</v>
      </c>
      <c r="AK5" s="10">
        <f t="shared" ca="1" si="12"/>
        <v>18.462</v>
      </c>
      <c r="AL5" s="10">
        <f t="shared" ca="1" si="13"/>
        <v>19.898</v>
      </c>
      <c r="AM5" s="10">
        <f t="shared" ca="1" si="14"/>
        <v>21.242000000000001</v>
      </c>
      <c r="AN5" s="10">
        <f t="shared" ca="1" si="15"/>
        <v>21.863</v>
      </c>
      <c r="AO5" s="10">
        <f t="shared" ca="1" si="16"/>
        <v>22.007999999999999</v>
      </c>
      <c r="AP5" s="10">
        <f t="shared" ca="1" si="17"/>
        <v>23.007999999999999</v>
      </c>
      <c r="AQ5" s="10">
        <f t="shared" ca="1" si="18"/>
        <v>33.247999999999998</v>
      </c>
      <c r="AR5" s="10">
        <f t="shared" ca="1" si="19"/>
        <v>24.434000000000001</v>
      </c>
      <c r="AS5" s="10">
        <f t="shared" ca="1" si="20"/>
        <v>40.369</v>
      </c>
      <c r="AT5" s="10">
        <f t="shared" ca="1" si="21"/>
        <v>39.372999999999998</v>
      </c>
      <c r="AU5" s="27">
        <f t="shared" ca="1" si="22"/>
        <v>41.189</v>
      </c>
      <c r="AV5" s="10">
        <f t="shared" ca="1" si="23"/>
        <v>31.581</v>
      </c>
      <c r="AW5" s="10">
        <f t="shared" ca="1" si="24"/>
        <v>48.156999999999996</v>
      </c>
      <c r="AX5" s="10">
        <f t="shared" ca="1" si="25"/>
        <v>28.786000000000001</v>
      </c>
      <c r="AY5" s="28">
        <f t="shared" ca="1" si="26"/>
        <v>50</v>
      </c>
      <c r="AZ5" s="10">
        <f t="shared" ca="1" si="27"/>
        <v>220</v>
      </c>
      <c r="BA5" s="10">
        <f t="shared" ca="1" si="28"/>
        <v>40</v>
      </c>
      <c r="BB5" s="10">
        <f t="shared" ca="1" si="29"/>
        <v>30</v>
      </c>
      <c r="BC5" s="10">
        <f t="shared" ca="1" si="30"/>
        <v>30</v>
      </c>
      <c r="BD5" s="10">
        <f t="shared" ca="1" si="31"/>
        <v>30</v>
      </c>
      <c r="BE5" s="10">
        <f t="shared" ca="1" si="32"/>
        <v>20</v>
      </c>
      <c r="BF5" s="10">
        <f t="shared" ca="1" si="33"/>
        <v>75</v>
      </c>
      <c r="BG5" s="10">
        <f t="shared" ca="1" si="34"/>
        <v>180</v>
      </c>
      <c r="BH5" s="10">
        <f t="shared" ca="1" si="35"/>
        <v>130</v>
      </c>
      <c r="BI5" s="10">
        <f t="shared" ca="1" si="36"/>
        <v>25</v>
      </c>
      <c r="BJ5" s="10">
        <f t="shared" ca="1" si="37"/>
        <v>25</v>
      </c>
      <c r="BK5" s="10">
        <f t="shared" ca="1" si="38"/>
        <v>20</v>
      </c>
      <c r="BL5" s="10">
        <f t="shared" ca="1" si="39"/>
        <v>20</v>
      </c>
      <c r="BM5" s="10">
        <f t="shared" ca="1" si="40"/>
        <v>12</v>
      </c>
      <c r="BN5" s="10">
        <f t="shared" ca="1" si="41"/>
        <v>20</v>
      </c>
      <c r="BO5" s="10">
        <f t="shared" ca="1" si="42"/>
        <v>12</v>
      </c>
      <c r="BP5" s="10">
        <f t="shared" ca="1" si="43"/>
        <v>15</v>
      </c>
      <c r="BQ5" s="10">
        <f t="shared" ca="1" si="44"/>
        <v>30</v>
      </c>
      <c r="BR5" s="10">
        <f t="shared" ca="1" si="45"/>
        <v>10</v>
      </c>
      <c r="BS5" s="27">
        <f t="shared" ca="1" si="46"/>
        <v>12</v>
      </c>
      <c r="BT5" s="10">
        <f t="shared" ca="1" si="47"/>
        <v>180</v>
      </c>
      <c r="BU5" s="10">
        <f t="shared" ca="1" si="48"/>
        <v>30</v>
      </c>
      <c r="BV5" s="10">
        <f t="shared" ca="1" si="49"/>
        <v>700</v>
      </c>
      <c r="BX5" s="223"/>
      <c r="BY5" s="11" t="s">
        <v>255</v>
      </c>
      <c r="BZ5" s="10">
        <v>77.884</v>
      </c>
      <c r="CA5" s="10">
        <v>78.17</v>
      </c>
    </row>
    <row r="6" spans="1:79" x14ac:dyDescent="0.15">
      <c r="A6" s="8" t="s">
        <v>81</v>
      </c>
      <c r="B6" s="24">
        <f t="shared" ca="1" si="0"/>
        <v>42759</v>
      </c>
      <c r="C6" s="10">
        <f t="shared" ca="1" si="50"/>
        <v>74.070999999999998</v>
      </c>
      <c r="D6" s="10">
        <f t="shared" ca="1" si="1"/>
        <v>68.718299999999999</v>
      </c>
      <c r="E6" s="10">
        <f t="shared" ca="1" si="51"/>
        <v>59.13</v>
      </c>
      <c r="F6" s="10">
        <f t="shared" ca="1" si="52"/>
        <v>54.877000000000002</v>
      </c>
      <c r="G6" s="10">
        <f t="shared" ca="1" si="53"/>
        <v>53.256999999999991</v>
      </c>
      <c r="H6" s="10">
        <f t="shared" ca="1" si="54"/>
        <v>51.768000000000001</v>
      </c>
      <c r="I6" s="10">
        <f t="shared" ca="1" si="55"/>
        <v>51.867000000000004</v>
      </c>
      <c r="J6" s="10">
        <f t="shared" ca="1" si="56"/>
        <v>65.056299999999993</v>
      </c>
      <c r="K6" s="10">
        <f t="shared" ca="1" si="57"/>
        <v>59.231699999999996</v>
      </c>
      <c r="L6" s="10">
        <f t="shared" ca="1" si="58"/>
        <v>57.4238</v>
      </c>
      <c r="M6" s="10">
        <f t="shared" ca="1" si="59"/>
        <v>54.265300000000003</v>
      </c>
      <c r="N6" s="10">
        <f t="shared" ca="1" si="60"/>
        <v>52.45689999999999</v>
      </c>
      <c r="O6" s="10">
        <f t="shared" ca="1" si="61"/>
        <v>51.419200000000004</v>
      </c>
      <c r="P6" s="10">
        <f t="shared" ca="1" si="62"/>
        <v>50.476999999999997</v>
      </c>
      <c r="Q6" s="10">
        <f t="shared" ca="1" si="63"/>
        <v>50.798000000000002</v>
      </c>
      <c r="R6" s="10">
        <f t="shared" ca="1" si="64"/>
        <v>51.117999999999995</v>
      </c>
      <c r="S6" s="10">
        <f t="shared" ca="1" si="65"/>
        <v>67.17</v>
      </c>
      <c r="T6" s="10">
        <f t="shared" ca="1" si="66"/>
        <v>62.107999999999997</v>
      </c>
      <c r="U6" s="10">
        <f t="shared" ca="1" si="67"/>
        <v>52.51</v>
      </c>
      <c r="V6" s="10">
        <f t="shared" ca="1" si="68"/>
        <v>54.48599999999999</v>
      </c>
      <c r="W6" s="27">
        <f t="shared" ca="1" si="69"/>
        <v>52.833999999999996</v>
      </c>
      <c r="X6" s="27">
        <f t="shared" ca="1" si="70"/>
        <v>97.419999999999973</v>
      </c>
      <c r="Y6" s="27">
        <f t="shared" ca="1" si="71"/>
        <v>80.822999999999979</v>
      </c>
      <c r="Z6" s="27">
        <f t="shared" ca="1" si="72"/>
        <v>100.33600000000001</v>
      </c>
      <c r="AA6" s="28">
        <f t="shared" ca="1" si="2"/>
        <v>4.1230000000000002</v>
      </c>
      <c r="AB6" s="10">
        <f t="shared" ca="1" si="3"/>
        <v>9.4930000000000003</v>
      </c>
      <c r="AC6" s="10">
        <f t="shared" ca="1" si="4"/>
        <v>19.04</v>
      </c>
      <c r="AD6" s="10">
        <f t="shared" ca="1" si="5"/>
        <v>23.305</v>
      </c>
      <c r="AE6" s="10">
        <f t="shared" ca="1" si="6"/>
        <v>24.931999999999999</v>
      </c>
      <c r="AF6" s="10">
        <f t="shared" ca="1" si="7"/>
        <v>26.382000000000001</v>
      </c>
      <c r="AG6" s="10">
        <f t="shared" ca="1" si="8"/>
        <v>26.327000000000002</v>
      </c>
      <c r="AH6" s="10">
        <f t="shared" ca="1" si="9"/>
        <v>7.5270000000000001</v>
      </c>
      <c r="AI6" s="10">
        <f t="shared" ca="1" si="10"/>
        <v>13.359</v>
      </c>
      <c r="AJ6" s="10">
        <f t="shared" ca="1" si="11"/>
        <v>15.316000000000001</v>
      </c>
      <c r="AK6" s="10">
        <f t="shared" ca="1" si="12"/>
        <v>18.347000000000001</v>
      </c>
      <c r="AL6" s="10">
        <f t="shared" ca="1" si="13"/>
        <v>20.206</v>
      </c>
      <c r="AM6" s="10">
        <f t="shared" ca="1" si="14"/>
        <v>21.097999999999999</v>
      </c>
      <c r="AN6" s="10">
        <f t="shared" ca="1" si="15"/>
        <v>22.091000000000001</v>
      </c>
      <c r="AO6" s="10">
        <f t="shared" ca="1" si="16"/>
        <v>21.885000000000002</v>
      </c>
      <c r="AP6" s="10">
        <f t="shared" ca="1" si="17"/>
        <v>23.17</v>
      </c>
      <c r="AQ6" s="10">
        <f t="shared" ca="1" si="18"/>
        <v>33.323999999999998</v>
      </c>
      <c r="AR6" s="10">
        <f t="shared" ca="1" si="19"/>
        <v>24.402999999999999</v>
      </c>
      <c r="AS6" s="10">
        <f t="shared" ca="1" si="20"/>
        <v>41.436</v>
      </c>
      <c r="AT6" s="10">
        <f t="shared" ca="1" si="21"/>
        <v>39.465000000000003</v>
      </c>
      <c r="AU6" s="27">
        <f t="shared" ca="1" si="22"/>
        <v>41.097000000000001</v>
      </c>
      <c r="AV6" s="10">
        <f t="shared" ca="1" si="23"/>
        <v>31.497</v>
      </c>
      <c r="AW6" s="10">
        <f t="shared" ca="1" si="24"/>
        <v>48.268000000000001</v>
      </c>
      <c r="AX6" s="10">
        <f t="shared" ca="1" si="25"/>
        <v>29.064</v>
      </c>
      <c r="AY6" s="28">
        <f t="shared" ca="1" si="26"/>
        <v>60</v>
      </c>
      <c r="AZ6" s="10">
        <f t="shared" ca="1" si="27"/>
        <v>200</v>
      </c>
      <c r="BA6" s="10">
        <f t="shared" ca="1" si="28"/>
        <v>30</v>
      </c>
      <c r="BB6" s="10">
        <f t="shared" ca="1" si="29"/>
        <v>30</v>
      </c>
      <c r="BC6" s="10">
        <f t="shared" ca="1" si="30"/>
        <v>30</v>
      </c>
      <c r="BD6" s="10">
        <f t="shared" ca="1" si="31"/>
        <v>20</v>
      </c>
      <c r="BE6" s="10">
        <f t="shared" ca="1" si="32"/>
        <v>15</v>
      </c>
      <c r="BF6" s="10">
        <f t="shared" ca="1" si="33"/>
        <v>70</v>
      </c>
      <c r="BG6" s="10">
        <f t="shared" ca="1" si="34"/>
        <v>250</v>
      </c>
      <c r="BH6" s="10">
        <f t="shared" ca="1" si="35"/>
        <v>300</v>
      </c>
      <c r="BI6" s="10">
        <f t="shared" ca="1" si="36"/>
        <v>75</v>
      </c>
      <c r="BJ6" s="10">
        <f t="shared" ca="1" si="37"/>
        <v>30</v>
      </c>
      <c r="BK6" s="10">
        <f t="shared" ca="1" si="38"/>
        <v>30</v>
      </c>
      <c r="BL6" s="10">
        <f t="shared" ca="1" si="39"/>
        <v>20</v>
      </c>
      <c r="BM6" s="10">
        <f t="shared" ca="1" si="40"/>
        <v>12</v>
      </c>
      <c r="BN6" s="10">
        <f t="shared" ca="1" si="41"/>
        <v>15</v>
      </c>
      <c r="BO6" s="10">
        <f t="shared" ca="1" si="42"/>
        <v>15</v>
      </c>
      <c r="BP6" s="10">
        <f t="shared" ca="1" si="43"/>
        <v>15</v>
      </c>
      <c r="BQ6" s="10">
        <f t="shared" ca="1" si="44"/>
        <v>25</v>
      </c>
      <c r="BR6" s="10">
        <f t="shared" ca="1" si="45"/>
        <v>10</v>
      </c>
      <c r="BS6" s="27">
        <f t="shared" ca="1" si="46"/>
        <v>15</v>
      </c>
      <c r="BT6" s="10">
        <f t="shared" ca="1" si="47"/>
        <v>180</v>
      </c>
      <c r="BU6" s="10">
        <f t="shared" ca="1" si="48"/>
        <v>30</v>
      </c>
      <c r="BV6" s="10">
        <f t="shared" ca="1" si="49"/>
        <v>700</v>
      </c>
      <c r="BX6" s="223"/>
      <c r="BY6" s="11" t="s">
        <v>256</v>
      </c>
      <c r="BZ6" s="10">
        <v>77.884</v>
      </c>
      <c r="CA6" s="10">
        <v>78.182000000000002</v>
      </c>
    </row>
    <row r="7" spans="1:79" x14ac:dyDescent="0.15">
      <c r="A7" s="8" t="s">
        <v>83</v>
      </c>
      <c r="B7" s="24">
        <f t="shared" ca="1" si="0"/>
        <v>42766</v>
      </c>
      <c r="C7" s="10">
        <f t="shared" ca="1" si="50"/>
        <v>74.06</v>
      </c>
      <c r="D7" s="10">
        <f t="shared" ca="1" si="1"/>
        <v>69.075299999999999</v>
      </c>
      <c r="E7" s="10">
        <f t="shared" ca="1" si="51"/>
        <v>58.926000000000002</v>
      </c>
      <c r="F7" s="10">
        <f t="shared" ca="1" si="52"/>
        <v>55.064000000000007</v>
      </c>
      <c r="G7" s="10">
        <f t="shared" ca="1" si="53"/>
        <v>53.136999999999993</v>
      </c>
      <c r="H7" s="10">
        <f t="shared" ca="1" si="54"/>
        <v>51.593000000000004</v>
      </c>
      <c r="I7" s="10">
        <f t="shared" ca="1" si="55"/>
        <v>51.264000000000003</v>
      </c>
      <c r="J7" s="10">
        <f t="shared" ca="1" si="56"/>
        <v>64.618299999999991</v>
      </c>
      <c r="K7" s="10">
        <f t="shared" ca="1" si="57"/>
        <v>59.052700000000002</v>
      </c>
      <c r="L7" s="10">
        <f t="shared" ca="1" si="58"/>
        <v>57.375799999999998</v>
      </c>
      <c r="M7" s="10">
        <f t="shared" ca="1" si="59"/>
        <v>54.127300000000005</v>
      </c>
      <c r="N7" s="10">
        <f t="shared" ca="1" si="60"/>
        <v>52.748899999999992</v>
      </c>
      <c r="O7" s="10">
        <f t="shared" ca="1" si="61"/>
        <v>51.194200000000002</v>
      </c>
      <c r="P7" s="10">
        <f t="shared" ca="1" si="62"/>
        <v>50.545000000000002</v>
      </c>
      <c r="Q7" s="10">
        <f t="shared" ca="1" si="63"/>
        <v>50.50800000000001</v>
      </c>
      <c r="R7" s="10">
        <f t="shared" ca="1" si="64"/>
        <v>51.132999999999996</v>
      </c>
      <c r="S7" s="10">
        <f t="shared" ca="1" si="65"/>
        <v>67.150999999999996</v>
      </c>
      <c r="T7" s="10">
        <f t="shared" ca="1" si="66"/>
        <v>62.113</v>
      </c>
      <c r="U7" s="10">
        <f t="shared" ca="1" si="67"/>
        <v>52.312999999999995</v>
      </c>
      <c r="V7" s="10">
        <f t="shared" ca="1" si="68"/>
        <v>54.594999999999992</v>
      </c>
      <c r="W7" s="27">
        <f t="shared" ca="1" si="69"/>
        <v>52.628999999999998</v>
      </c>
      <c r="X7" s="27">
        <f t="shared" ca="1" si="70"/>
        <v>97.247999999999976</v>
      </c>
      <c r="Y7" s="27">
        <f t="shared" ca="1" si="71"/>
        <v>80.878999999999976</v>
      </c>
      <c r="Z7" s="27">
        <f t="shared" ca="1" si="72"/>
        <v>100.905</v>
      </c>
      <c r="AA7" s="28">
        <f t="shared" ca="1" si="2"/>
        <v>4.1340000000000003</v>
      </c>
      <c r="AB7" s="10">
        <f t="shared" ca="1" si="3"/>
        <v>9.1359999999999992</v>
      </c>
      <c r="AC7" s="10">
        <f t="shared" ca="1" si="4"/>
        <v>19.244</v>
      </c>
      <c r="AD7" s="10">
        <f t="shared" ca="1" si="5"/>
        <v>23.117999999999999</v>
      </c>
      <c r="AE7" s="10">
        <f t="shared" ca="1" si="6"/>
        <v>25.052</v>
      </c>
      <c r="AF7" s="10">
        <f t="shared" ca="1" si="7"/>
        <v>26.556999999999999</v>
      </c>
      <c r="AG7" s="10">
        <f t="shared" ca="1" si="8"/>
        <v>26.93</v>
      </c>
      <c r="AH7" s="10">
        <f t="shared" ca="1" si="9"/>
        <v>7.9649999999999999</v>
      </c>
      <c r="AI7" s="10">
        <f t="shared" ca="1" si="10"/>
        <v>13.538</v>
      </c>
      <c r="AJ7" s="10">
        <f t="shared" ca="1" si="11"/>
        <v>15.364000000000001</v>
      </c>
      <c r="AK7" s="10">
        <f t="shared" ca="1" si="12"/>
        <v>18.484999999999999</v>
      </c>
      <c r="AL7" s="10">
        <f t="shared" ca="1" si="13"/>
        <v>19.914000000000001</v>
      </c>
      <c r="AM7" s="10">
        <f t="shared" ca="1" si="14"/>
        <v>21.323</v>
      </c>
      <c r="AN7" s="10">
        <f t="shared" ca="1" si="15"/>
        <v>22.023</v>
      </c>
      <c r="AO7" s="10">
        <f t="shared" ca="1" si="16"/>
        <v>22.175000000000001</v>
      </c>
      <c r="AP7" s="10">
        <f t="shared" ca="1" si="17"/>
        <v>23.155000000000001</v>
      </c>
      <c r="AQ7" s="10">
        <f t="shared" ca="1" si="18"/>
        <v>33.343000000000004</v>
      </c>
      <c r="AR7" s="10">
        <f t="shared" ca="1" si="19"/>
        <v>24.398</v>
      </c>
      <c r="AS7" s="10">
        <f t="shared" ca="1" si="20"/>
        <v>41.633000000000003</v>
      </c>
      <c r="AT7" s="10">
        <f t="shared" ca="1" si="21"/>
        <v>39.356000000000002</v>
      </c>
      <c r="AU7" s="27">
        <f t="shared" ca="1" si="22"/>
        <v>41.302</v>
      </c>
      <c r="AV7" s="10">
        <f t="shared" ref="AV7:AV54" ca="1" si="73">INDIRECT(A7&amp;"!B30")</f>
        <v>31.669</v>
      </c>
      <c r="AW7" s="10">
        <f t="shared" ref="AW7:AW54" ca="1" si="74">INDIRECT(A7&amp;"!C30")</f>
        <v>48.212000000000003</v>
      </c>
      <c r="AX7" s="10">
        <f t="shared" ref="AX7:AX54" ca="1" si="75">INDIRECT(A7&amp;"!D30")</f>
        <v>28.495000000000001</v>
      </c>
      <c r="AY7" s="28">
        <f t="shared" ca="1" si="26"/>
        <v>90</v>
      </c>
      <c r="AZ7" s="10">
        <f t="shared" ca="1" si="27"/>
        <v>180</v>
      </c>
      <c r="BA7" s="10">
        <f t="shared" ca="1" si="28"/>
        <v>40</v>
      </c>
      <c r="BB7" s="10">
        <f t="shared" ca="1" si="29"/>
        <v>30</v>
      </c>
      <c r="BC7" s="10">
        <f t="shared" ca="1" si="30"/>
        <v>20</v>
      </c>
      <c r="BD7" s="10">
        <f t="shared" ca="1" si="31"/>
        <v>20</v>
      </c>
      <c r="BE7" s="10">
        <f t="shared" ca="1" si="32"/>
        <v>15</v>
      </c>
      <c r="BF7" s="10">
        <f t="shared" ca="1" si="33"/>
        <v>60</v>
      </c>
      <c r="BG7" s="10">
        <f t="shared" ca="1" si="34"/>
        <v>300</v>
      </c>
      <c r="BH7" s="10">
        <f t="shared" ca="1" si="35"/>
        <v>600</v>
      </c>
      <c r="BI7" s="10">
        <f t="shared" ca="1" si="36"/>
        <v>80</v>
      </c>
      <c r="BJ7" s="10">
        <f t="shared" ca="1" si="37"/>
        <v>12</v>
      </c>
      <c r="BK7" s="10">
        <f t="shared" ca="1" si="38"/>
        <v>15</v>
      </c>
      <c r="BL7" s="10">
        <f t="shared" ca="1" si="39"/>
        <v>20</v>
      </c>
      <c r="BM7" s="10">
        <f t="shared" ca="1" si="40"/>
        <v>20</v>
      </c>
      <c r="BN7" s="10">
        <f t="shared" ca="1" si="41"/>
        <v>15</v>
      </c>
      <c r="BO7" s="10">
        <f t="shared" ca="1" si="42"/>
        <v>12</v>
      </c>
      <c r="BP7" s="10">
        <f t="shared" ca="1" si="43"/>
        <v>15</v>
      </c>
      <c r="BQ7" s="10">
        <f t="shared" ca="1" si="44"/>
        <v>25</v>
      </c>
      <c r="BR7" s="10">
        <f t="shared" ca="1" si="45"/>
        <v>10</v>
      </c>
      <c r="BS7" s="27">
        <f t="shared" ca="1" si="46"/>
        <v>15</v>
      </c>
      <c r="BT7" s="10">
        <f t="shared" ref="BT7:BT54" ca="1" si="76">INDIRECT(A7&amp;"!B32")</f>
        <v>180</v>
      </c>
      <c r="BU7" s="10">
        <f t="shared" ref="BU7:BU54" ca="1" si="77">INDIRECT(A7&amp;"!C32")</f>
        <v>30</v>
      </c>
      <c r="BV7" s="10">
        <f t="shared" ref="BV7:BV54" ca="1" si="78">INDIRECT(A7&amp;"!D32")</f>
        <v>700</v>
      </c>
      <c r="BX7" s="223"/>
      <c r="BY7" s="11" t="s">
        <v>257</v>
      </c>
      <c r="BZ7" s="10">
        <v>77.884</v>
      </c>
      <c r="CA7" s="10">
        <v>78.188999999999993</v>
      </c>
    </row>
    <row r="8" spans="1:79" x14ac:dyDescent="0.15">
      <c r="A8" s="8" t="s">
        <v>88</v>
      </c>
      <c r="B8" s="24">
        <f t="shared" ca="1" si="0"/>
        <v>42773</v>
      </c>
      <c r="C8" s="10">
        <f t="shared" ca="1" si="50"/>
        <v>74.125</v>
      </c>
      <c r="D8" s="10">
        <f t="shared" ca="1" si="1"/>
        <v>69.008299999999991</v>
      </c>
      <c r="E8" s="10">
        <f t="shared" ca="1" si="51"/>
        <v>59.015000000000001</v>
      </c>
      <c r="F8" s="10">
        <f t="shared" ca="1" si="52"/>
        <v>55.148000000000003</v>
      </c>
      <c r="G8" s="10">
        <f t="shared" ca="1" si="53"/>
        <v>53.043999999999997</v>
      </c>
      <c r="H8" s="10">
        <f t="shared" ca="1" si="54"/>
        <v>51.652000000000001</v>
      </c>
      <c r="I8" s="10">
        <f t="shared" ca="1" si="55"/>
        <v>51.398000000000003</v>
      </c>
      <c r="J8" s="10">
        <f t="shared" ca="1" si="56"/>
        <v>64.6023</v>
      </c>
      <c r="K8" s="10">
        <f t="shared" ca="1" si="57"/>
        <v>58.9557</v>
      </c>
      <c r="L8" s="10">
        <f t="shared" ca="1" si="58"/>
        <v>57.232800000000005</v>
      </c>
      <c r="M8" s="10">
        <f t="shared" ca="1" si="59"/>
        <v>54.165300000000002</v>
      </c>
      <c r="N8" s="10">
        <f t="shared" ca="1" si="60"/>
        <v>52.757899999999992</v>
      </c>
      <c r="O8" s="10">
        <f t="shared" ca="1" si="61"/>
        <v>51.3172</v>
      </c>
      <c r="P8" s="10">
        <f t="shared" ca="1" si="62"/>
        <v>50.477999999999994</v>
      </c>
      <c r="Q8" s="10">
        <f t="shared" ca="1" si="63"/>
        <v>50.436000000000007</v>
      </c>
      <c r="R8" s="10">
        <f t="shared" ca="1" si="64"/>
        <v>50.905000000000001</v>
      </c>
      <c r="S8" s="10">
        <f t="shared" ca="1" si="65"/>
        <v>67.016999999999996</v>
      </c>
      <c r="T8" s="10">
        <f t="shared" ca="1" si="66"/>
        <v>62.265000000000001</v>
      </c>
      <c r="U8" s="10">
        <f t="shared" ca="1" si="67"/>
        <v>53.094000000000001</v>
      </c>
      <c r="V8" s="10">
        <f t="shared" ca="1" si="68"/>
        <v>54.630999999999993</v>
      </c>
      <c r="W8" s="27">
        <f t="shared" ca="1" si="69"/>
        <v>52.658999999999999</v>
      </c>
      <c r="X8" s="27">
        <f t="shared" ca="1" si="70"/>
        <v>97.115999999999971</v>
      </c>
      <c r="Y8" s="27">
        <f t="shared" ca="1" si="71"/>
        <v>80.98399999999998</v>
      </c>
      <c r="Z8" s="27">
        <f t="shared" ca="1" si="72"/>
        <v>100.74300000000001</v>
      </c>
      <c r="AA8" s="28">
        <f t="shared" ca="1" si="2"/>
        <v>4.069</v>
      </c>
      <c r="AB8" s="10">
        <f t="shared" ca="1" si="3"/>
        <v>9.2029999999999994</v>
      </c>
      <c r="AC8" s="10">
        <f t="shared" ca="1" si="4"/>
        <v>19.155000000000001</v>
      </c>
      <c r="AD8" s="10">
        <f t="shared" ca="1" si="5"/>
        <v>23.033999999999999</v>
      </c>
      <c r="AE8" s="10">
        <f t="shared" ca="1" si="6"/>
        <v>25.145</v>
      </c>
      <c r="AF8" s="10">
        <f t="shared" ca="1" si="7"/>
        <v>26.498000000000001</v>
      </c>
      <c r="AG8" s="10">
        <f t="shared" ca="1" si="8"/>
        <v>26.795999999999999</v>
      </c>
      <c r="AH8" s="10">
        <f t="shared" ca="1" si="9"/>
        <v>7.9809999999999999</v>
      </c>
      <c r="AI8" s="10">
        <f t="shared" ca="1" si="10"/>
        <v>13.635</v>
      </c>
      <c r="AJ8" s="10">
        <f t="shared" ca="1" si="11"/>
        <v>15.507</v>
      </c>
      <c r="AK8" s="10">
        <f t="shared" ca="1" si="12"/>
        <v>18.446999999999999</v>
      </c>
      <c r="AL8" s="10">
        <f t="shared" ca="1" si="13"/>
        <v>19.905000000000001</v>
      </c>
      <c r="AM8" s="10">
        <f t="shared" ca="1" si="14"/>
        <v>21.2</v>
      </c>
      <c r="AN8" s="10">
        <f t="shared" ca="1" si="15"/>
        <v>22.09</v>
      </c>
      <c r="AO8" s="10">
        <f t="shared" ca="1" si="16"/>
        <v>22.247</v>
      </c>
      <c r="AP8" s="10">
        <f t="shared" ca="1" si="17"/>
        <v>23.382999999999999</v>
      </c>
      <c r="AQ8" s="10">
        <f t="shared" ca="1" si="18"/>
        <v>33.476999999999997</v>
      </c>
      <c r="AR8" s="10">
        <f t="shared" ca="1" si="19"/>
        <v>24.245999999999999</v>
      </c>
      <c r="AS8" s="10">
        <f t="shared" ca="1" si="20"/>
        <v>40.851999999999997</v>
      </c>
      <c r="AT8" s="10">
        <f t="shared" ca="1" si="21"/>
        <v>39.32</v>
      </c>
      <c r="AU8" s="27">
        <f t="shared" ca="1" si="22"/>
        <v>41.271999999999998</v>
      </c>
      <c r="AV8" s="10">
        <f t="shared" ca="1" si="73"/>
        <v>31.800999999999998</v>
      </c>
      <c r="AW8" s="10">
        <f t="shared" ca="1" si="74"/>
        <v>48.106999999999999</v>
      </c>
      <c r="AX8" s="10">
        <f t="shared" ca="1" si="75"/>
        <v>28.657</v>
      </c>
      <c r="AY8" s="28">
        <f t="shared" ca="1" si="26"/>
        <v>90</v>
      </c>
      <c r="AZ8" s="10">
        <f t="shared" ca="1" si="27"/>
        <v>180</v>
      </c>
      <c r="BA8" s="10">
        <f t="shared" ca="1" si="28"/>
        <v>40</v>
      </c>
      <c r="BB8" s="10">
        <f t="shared" ca="1" si="29"/>
        <v>30</v>
      </c>
      <c r="BC8" s="10">
        <f t="shared" ca="1" si="30"/>
        <v>30</v>
      </c>
      <c r="BD8" s="10">
        <f t="shared" ca="1" si="31"/>
        <v>30</v>
      </c>
      <c r="BE8" s="10">
        <f t="shared" ca="1" si="32"/>
        <v>15</v>
      </c>
      <c r="BF8" s="10">
        <f t="shared" ca="1" si="33"/>
        <v>40</v>
      </c>
      <c r="BG8" s="10">
        <f t="shared" ca="1" si="34"/>
        <v>280</v>
      </c>
      <c r="BH8" s="10">
        <f t="shared" ca="1" si="35"/>
        <v>300</v>
      </c>
      <c r="BI8" s="10">
        <f t="shared" ca="1" si="36"/>
        <v>60</v>
      </c>
      <c r="BJ8" s="10">
        <f t="shared" ca="1" si="37"/>
        <v>20</v>
      </c>
      <c r="BK8" s="10">
        <f t="shared" ca="1" si="38"/>
        <v>20</v>
      </c>
      <c r="BL8" s="10">
        <f t="shared" ca="1" si="39"/>
        <v>20</v>
      </c>
      <c r="BM8" s="10">
        <f t="shared" ca="1" si="40"/>
        <v>15</v>
      </c>
      <c r="BN8" s="10">
        <f t="shared" ca="1" si="41"/>
        <v>12</v>
      </c>
      <c r="BO8" s="10">
        <f t="shared" ca="1" si="42"/>
        <v>15</v>
      </c>
      <c r="BP8" s="10">
        <f t="shared" ca="1" si="43"/>
        <v>15</v>
      </c>
      <c r="BQ8" s="10">
        <f t="shared" ca="1" si="44"/>
        <v>25</v>
      </c>
      <c r="BR8" s="10">
        <f t="shared" ca="1" si="45"/>
        <v>10</v>
      </c>
      <c r="BS8" s="27">
        <f t="shared" ca="1" si="46"/>
        <v>15</v>
      </c>
      <c r="BT8" s="10">
        <f t="shared" ca="1" si="76"/>
        <v>150</v>
      </c>
      <c r="BU8" s="10">
        <f t="shared" ca="1" si="77"/>
        <v>40</v>
      </c>
      <c r="BV8" s="10">
        <f t="shared" ca="1" si="78"/>
        <v>700</v>
      </c>
      <c r="BX8" s="223"/>
      <c r="BY8" s="11" t="s">
        <v>258</v>
      </c>
      <c r="BZ8" s="10">
        <v>77.884</v>
      </c>
      <c r="CA8" s="10">
        <v>78.150000000000006</v>
      </c>
    </row>
    <row r="9" spans="1:79" x14ac:dyDescent="0.15">
      <c r="A9" s="8" t="s">
        <v>90</v>
      </c>
      <c r="B9" s="24">
        <f t="shared" ca="1" si="0"/>
        <v>42780</v>
      </c>
      <c r="C9" s="10">
        <f t="shared" ca="1" si="50"/>
        <v>74.103999999999999</v>
      </c>
      <c r="D9" s="10">
        <f t="shared" ca="1" si="1"/>
        <v>68.799299999999988</v>
      </c>
      <c r="E9" s="10">
        <f t="shared" ca="1" si="51"/>
        <v>58.808000000000007</v>
      </c>
      <c r="F9" s="10">
        <f t="shared" ca="1" si="52"/>
        <v>54.936000000000007</v>
      </c>
      <c r="G9" s="10">
        <f t="shared" ca="1" si="53"/>
        <v>53.033999999999992</v>
      </c>
      <c r="H9" s="10">
        <f t="shared" ca="1" si="54"/>
        <v>51.486000000000004</v>
      </c>
      <c r="I9" s="10">
        <f t="shared" ca="1" si="55"/>
        <v>51.144000000000005</v>
      </c>
      <c r="J9" s="10">
        <f t="shared" ca="1" si="56"/>
        <v>64.514299999999992</v>
      </c>
      <c r="K9" s="10">
        <f t="shared" ca="1" si="57"/>
        <v>58.847699999999996</v>
      </c>
      <c r="L9" s="10">
        <f t="shared" ca="1" si="58"/>
        <v>57.278800000000004</v>
      </c>
      <c r="M9" s="10">
        <f t="shared" ca="1" si="59"/>
        <v>54.029300000000006</v>
      </c>
      <c r="N9" s="10">
        <f t="shared" ca="1" si="60"/>
        <v>52.644899999999993</v>
      </c>
      <c r="O9" s="10">
        <f t="shared" ca="1" si="61"/>
        <v>51.107200000000006</v>
      </c>
      <c r="P9" s="10">
        <f t="shared" ca="1" si="62"/>
        <v>50.337999999999994</v>
      </c>
      <c r="Q9" s="10">
        <f t="shared" ca="1" si="63"/>
        <v>50.39500000000001</v>
      </c>
      <c r="R9" s="10">
        <f t="shared" ca="1" si="64"/>
        <v>50.786000000000001</v>
      </c>
      <c r="S9" s="10">
        <f t="shared" ca="1" si="65"/>
        <v>66.908999999999992</v>
      </c>
      <c r="T9" s="10">
        <f t="shared" ca="1" si="66"/>
        <v>61.732999999999997</v>
      </c>
      <c r="U9" s="10">
        <f t="shared" ca="1" si="67"/>
        <v>51.903999999999996</v>
      </c>
      <c r="V9" s="10">
        <f t="shared" ca="1" si="68"/>
        <v>54.463999999999992</v>
      </c>
      <c r="W9" s="27">
        <f t="shared" ca="1" si="69"/>
        <v>52.548999999999999</v>
      </c>
      <c r="X9" s="27">
        <f t="shared" ca="1" si="70"/>
        <v>95.964999999999975</v>
      </c>
      <c r="Y9" s="27">
        <f t="shared" ca="1" si="71"/>
        <v>80.71399999999997</v>
      </c>
      <c r="Z9" s="27">
        <f t="shared" ca="1" si="72"/>
        <v>100.35300000000001</v>
      </c>
      <c r="AA9" s="28">
        <f t="shared" ca="1" si="2"/>
        <v>4.09</v>
      </c>
      <c r="AB9" s="10">
        <f t="shared" ca="1" si="3"/>
        <v>9.4120000000000008</v>
      </c>
      <c r="AC9" s="10">
        <f t="shared" ca="1" si="4"/>
        <v>19.361999999999998</v>
      </c>
      <c r="AD9" s="10">
        <f t="shared" ca="1" si="5"/>
        <v>23.245999999999999</v>
      </c>
      <c r="AE9" s="10">
        <f t="shared" ca="1" si="6"/>
        <v>25.155000000000001</v>
      </c>
      <c r="AF9" s="10">
        <f t="shared" ca="1" si="7"/>
        <v>26.664000000000001</v>
      </c>
      <c r="AG9" s="10">
        <f t="shared" ca="1" si="8"/>
        <v>27.05</v>
      </c>
      <c r="AH9" s="10">
        <f t="shared" ca="1" si="9"/>
        <v>8.0690000000000008</v>
      </c>
      <c r="AI9" s="10">
        <f t="shared" ca="1" si="10"/>
        <v>13.743</v>
      </c>
      <c r="AJ9" s="10">
        <f t="shared" ca="1" si="11"/>
        <v>15.461</v>
      </c>
      <c r="AK9" s="10">
        <f t="shared" ca="1" si="12"/>
        <v>18.582999999999998</v>
      </c>
      <c r="AL9" s="10">
        <f t="shared" ca="1" si="13"/>
        <v>20.018000000000001</v>
      </c>
      <c r="AM9" s="10">
        <f t="shared" ca="1" si="14"/>
        <v>21.41</v>
      </c>
      <c r="AN9" s="10">
        <f t="shared" ca="1" si="15"/>
        <v>22.23</v>
      </c>
      <c r="AO9" s="10">
        <f t="shared" ca="1" si="16"/>
        <v>22.288</v>
      </c>
      <c r="AP9" s="10">
        <f t="shared" ca="1" si="17"/>
        <v>23.501999999999999</v>
      </c>
      <c r="AQ9" s="10">
        <f t="shared" ca="1" si="18"/>
        <v>33.585000000000001</v>
      </c>
      <c r="AR9" s="10">
        <f t="shared" ca="1" si="19"/>
        <v>24.777999999999999</v>
      </c>
      <c r="AS9" s="10">
        <f t="shared" ca="1" si="20"/>
        <v>42.042000000000002</v>
      </c>
      <c r="AT9" s="10">
        <f t="shared" ca="1" si="21"/>
        <v>39.487000000000002</v>
      </c>
      <c r="AU9" s="27">
        <f t="shared" ca="1" si="22"/>
        <v>41.381999999999998</v>
      </c>
      <c r="AV9" s="10">
        <f t="shared" ca="1" si="73"/>
        <v>32.951999999999998</v>
      </c>
      <c r="AW9" s="10">
        <f t="shared" ca="1" si="74"/>
        <v>48.377000000000002</v>
      </c>
      <c r="AX9" s="10">
        <f t="shared" ca="1" si="75"/>
        <v>29.047000000000001</v>
      </c>
      <c r="AY9" s="28">
        <f t="shared" ca="1" si="26"/>
        <v>75</v>
      </c>
      <c r="AZ9" s="10">
        <f t="shared" ca="1" si="27"/>
        <v>200</v>
      </c>
      <c r="BA9" s="10">
        <f t="shared" ca="1" si="28"/>
        <v>45</v>
      </c>
      <c r="BB9" s="10">
        <f t="shared" ca="1" si="29"/>
        <v>25</v>
      </c>
      <c r="BC9" s="10">
        <f t="shared" ca="1" si="30"/>
        <v>30</v>
      </c>
      <c r="BD9" s="10">
        <f t="shared" ca="1" si="31"/>
        <v>20</v>
      </c>
      <c r="BE9" s="10">
        <f t="shared" ca="1" si="32"/>
        <v>20</v>
      </c>
      <c r="BF9" s="10">
        <f t="shared" ca="1" si="33"/>
        <v>75</v>
      </c>
      <c r="BG9" s="10">
        <f t="shared" ca="1" si="34"/>
        <v>300</v>
      </c>
      <c r="BH9" s="10">
        <f t="shared" ca="1" si="35"/>
        <v>180</v>
      </c>
      <c r="BI9" s="10">
        <f t="shared" ca="1" si="36"/>
        <v>80</v>
      </c>
      <c r="BJ9" s="10">
        <f t="shared" ca="1" si="37"/>
        <v>15</v>
      </c>
      <c r="BK9" s="10">
        <f t="shared" ca="1" si="38"/>
        <v>20</v>
      </c>
      <c r="BL9" s="10">
        <f t="shared" ca="1" si="39"/>
        <v>20</v>
      </c>
      <c r="BM9" s="10">
        <f t="shared" ca="1" si="40"/>
        <v>20</v>
      </c>
      <c r="BN9" s="10">
        <f t="shared" ca="1" si="41"/>
        <v>12</v>
      </c>
      <c r="BO9" s="10">
        <f t="shared" ca="1" si="42"/>
        <v>15</v>
      </c>
      <c r="BP9" s="10">
        <f t="shared" ca="1" si="43"/>
        <v>15</v>
      </c>
      <c r="BQ9" s="10">
        <f t="shared" ca="1" si="44"/>
        <v>25</v>
      </c>
      <c r="BR9" s="10">
        <f t="shared" ca="1" si="45"/>
        <v>12</v>
      </c>
      <c r="BS9" s="27">
        <f t="shared" ca="1" si="46"/>
        <v>12</v>
      </c>
      <c r="BT9" s="10">
        <f t="shared" ca="1" si="76"/>
        <v>150</v>
      </c>
      <c r="BU9" s="10">
        <f t="shared" ca="1" si="77"/>
        <v>30</v>
      </c>
      <c r="BV9" s="10">
        <f t="shared" ca="1" si="78"/>
        <v>700</v>
      </c>
      <c r="BX9" s="211" t="s">
        <v>259</v>
      </c>
      <c r="BY9" s="11" t="s">
        <v>47</v>
      </c>
      <c r="BZ9" s="206">
        <v>72.313000000000002</v>
      </c>
      <c r="CA9" s="206">
        <v>72.567999999999998</v>
      </c>
    </row>
    <row r="10" spans="1:79" x14ac:dyDescent="0.15">
      <c r="A10" s="8" t="s">
        <v>93</v>
      </c>
      <c r="B10" s="24">
        <f t="shared" ca="1" si="0"/>
        <v>42787</v>
      </c>
      <c r="C10" s="10">
        <f t="shared" ca="1" si="50"/>
        <v>74.198000000000008</v>
      </c>
      <c r="D10" s="10">
        <f t="shared" ca="1" si="1"/>
        <v>70.042299999999997</v>
      </c>
      <c r="E10" s="10">
        <f t="shared" ca="1" si="51"/>
        <v>59.135000000000005</v>
      </c>
      <c r="F10" s="10">
        <f t="shared" ca="1" si="52"/>
        <v>54.917000000000002</v>
      </c>
      <c r="G10" s="10">
        <f t="shared" ca="1" si="53"/>
        <v>53.322999999999993</v>
      </c>
      <c r="H10" s="10">
        <f t="shared" ca="1" si="54"/>
        <v>51.565000000000005</v>
      </c>
      <c r="I10" s="10">
        <f t="shared" ca="1" si="55"/>
        <v>51.314999999999998</v>
      </c>
      <c r="J10" s="10">
        <f t="shared" ca="1" si="56"/>
        <v>64.585299999999989</v>
      </c>
      <c r="K10" s="10">
        <f t="shared" ca="1" si="57"/>
        <v>59.028700000000001</v>
      </c>
      <c r="L10" s="10">
        <f t="shared" ca="1" si="58"/>
        <v>58.134799999999998</v>
      </c>
      <c r="M10" s="10">
        <f t="shared" ca="1" si="59"/>
        <v>54.343300000000006</v>
      </c>
      <c r="N10" s="10">
        <f t="shared" ca="1" si="60"/>
        <v>52.788899999999998</v>
      </c>
      <c r="O10" s="10">
        <f t="shared" ca="1" si="61"/>
        <v>51.282200000000003</v>
      </c>
      <c r="P10" s="10">
        <f t="shared" ca="1" si="62"/>
        <v>50.17</v>
      </c>
      <c r="Q10" s="10">
        <f t="shared" ca="1" si="63"/>
        <v>50.277000000000008</v>
      </c>
      <c r="R10" s="10">
        <f t="shared" ca="1" si="64"/>
        <v>50.614999999999995</v>
      </c>
      <c r="S10" s="10">
        <f t="shared" ca="1" si="65"/>
        <v>67.025999999999996</v>
      </c>
      <c r="T10" s="10">
        <f t="shared" ca="1" si="66"/>
        <v>61.595999999999997</v>
      </c>
      <c r="U10" s="10">
        <f t="shared" ca="1" si="67"/>
        <v>51.778999999999996</v>
      </c>
      <c r="V10" s="10">
        <f t="shared" ca="1" si="68"/>
        <v>54.615999999999993</v>
      </c>
      <c r="W10" s="27">
        <f t="shared" ca="1" si="69"/>
        <v>52.721999999999994</v>
      </c>
      <c r="X10" s="27">
        <f t="shared" ca="1" si="70"/>
        <v>96.20999999999998</v>
      </c>
      <c r="Y10" s="27">
        <f t="shared" ca="1" si="71"/>
        <v>80.996999999999986</v>
      </c>
      <c r="Z10" s="27">
        <f t="shared" ca="1" si="72"/>
        <v>100.623</v>
      </c>
      <c r="AA10" s="28">
        <f t="shared" ca="1" si="2"/>
        <v>3.996</v>
      </c>
      <c r="AB10" s="10">
        <f t="shared" ca="1" si="3"/>
        <v>8.1690000000000005</v>
      </c>
      <c r="AC10" s="10">
        <f t="shared" ca="1" si="4"/>
        <v>19.035</v>
      </c>
      <c r="AD10" s="10">
        <f t="shared" ca="1" si="5"/>
        <v>23.265000000000001</v>
      </c>
      <c r="AE10" s="10">
        <f t="shared" ca="1" si="6"/>
        <v>24.866</v>
      </c>
      <c r="AF10" s="10">
        <f t="shared" ca="1" si="7"/>
        <v>26.585000000000001</v>
      </c>
      <c r="AG10" s="10">
        <f t="shared" ca="1" si="8"/>
        <v>26.879000000000001</v>
      </c>
      <c r="AH10" s="10">
        <f t="shared" ca="1" si="9"/>
        <v>7.9980000000000002</v>
      </c>
      <c r="AI10" s="10">
        <f t="shared" ca="1" si="10"/>
        <v>13.561999999999999</v>
      </c>
      <c r="AJ10" s="10">
        <f t="shared" ca="1" si="11"/>
        <v>14.605</v>
      </c>
      <c r="AK10" s="10">
        <f t="shared" ca="1" si="12"/>
        <v>18.268999999999998</v>
      </c>
      <c r="AL10" s="10">
        <f t="shared" ca="1" si="13"/>
        <v>19.873999999999999</v>
      </c>
      <c r="AM10" s="10">
        <f t="shared" ca="1" si="14"/>
        <v>21.234999999999999</v>
      </c>
      <c r="AN10" s="10">
        <f t="shared" ca="1" si="15"/>
        <v>22.398</v>
      </c>
      <c r="AO10" s="10">
        <f t="shared" ca="1" si="16"/>
        <v>22.405999999999999</v>
      </c>
      <c r="AP10" s="10">
        <f t="shared" ca="1" si="17"/>
        <v>23.672999999999998</v>
      </c>
      <c r="AQ10" s="10">
        <f t="shared" ca="1" si="18"/>
        <v>33.468000000000004</v>
      </c>
      <c r="AR10" s="10">
        <f t="shared" ca="1" si="19"/>
        <v>24.914999999999999</v>
      </c>
      <c r="AS10" s="10">
        <f t="shared" ca="1" si="20"/>
        <v>42.167000000000002</v>
      </c>
      <c r="AT10" s="10">
        <f t="shared" ca="1" si="21"/>
        <v>39.335000000000001</v>
      </c>
      <c r="AU10" s="27">
        <f t="shared" ca="1" si="22"/>
        <v>41.209000000000003</v>
      </c>
      <c r="AV10" s="10">
        <f t="shared" ca="1" si="73"/>
        <v>32.707000000000001</v>
      </c>
      <c r="AW10" s="10">
        <f t="shared" ca="1" si="74"/>
        <v>48.094000000000001</v>
      </c>
      <c r="AX10" s="10">
        <f t="shared" ca="1" si="75"/>
        <v>28.777000000000001</v>
      </c>
      <c r="AY10" s="28">
        <f t="shared" ca="1" si="26"/>
        <v>60</v>
      </c>
      <c r="AZ10" s="10">
        <f t="shared" ca="1" si="27"/>
        <v>180</v>
      </c>
      <c r="BA10" s="10">
        <f t="shared" ca="1" si="28"/>
        <v>50</v>
      </c>
      <c r="BB10" s="10">
        <f t="shared" ca="1" si="29"/>
        <v>30</v>
      </c>
      <c r="BC10" s="10">
        <f t="shared" ca="1" si="30"/>
        <v>40</v>
      </c>
      <c r="BD10" s="10">
        <f t="shared" ca="1" si="31"/>
        <v>30</v>
      </c>
      <c r="BE10" s="10">
        <f t="shared" ca="1" si="32"/>
        <v>20</v>
      </c>
      <c r="BF10" s="10">
        <f t="shared" ca="1" si="33"/>
        <v>75</v>
      </c>
      <c r="BG10" s="10">
        <f t="shared" ca="1" si="34"/>
        <v>350</v>
      </c>
      <c r="BH10" s="10">
        <f t="shared" ca="1" si="35"/>
        <v>400</v>
      </c>
      <c r="BI10" s="10">
        <f t="shared" ca="1" si="36"/>
        <v>90</v>
      </c>
      <c r="BJ10" s="10">
        <f t="shared" ca="1" si="37"/>
        <v>30</v>
      </c>
      <c r="BK10" s="10">
        <f t="shared" ca="1" si="38"/>
        <v>25</v>
      </c>
      <c r="BL10" s="10">
        <f t="shared" ca="1" si="39"/>
        <v>15</v>
      </c>
      <c r="BM10" s="10">
        <f t="shared" ca="1" si="40"/>
        <v>20</v>
      </c>
      <c r="BN10" s="10">
        <f t="shared" ca="1" si="41"/>
        <v>15</v>
      </c>
      <c r="BO10" s="10">
        <f t="shared" ca="1" si="42"/>
        <v>15</v>
      </c>
      <c r="BP10" s="10">
        <f t="shared" ca="1" si="43"/>
        <v>15</v>
      </c>
      <c r="BQ10" s="10">
        <f t="shared" ca="1" si="44"/>
        <v>25</v>
      </c>
      <c r="BR10" s="10">
        <f t="shared" ca="1" si="45"/>
        <v>10</v>
      </c>
      <c r="BS10" s="27">
        <f t="shared" ca="1" si="46"/>
        <v>15</v>
      </c>
      <c r="BT10" s="10">
        <f t="shared" ca="1" si="76"/>
        <v>150</v>
      </c>
      <c r="BU10" s="10">
        <f t="shared" ca="1" si="77"/>
        <v>40</v>
      </c>
      <c r="BV10" s="10">
        <f t="shared" ca="1" si="78"/>
        <v>700</v>
      </c>
      <c r="BX10" s="212"/>
      <c r="BY10" s="11" t="s">
        <v>225</v>
      </c>
      <c r="BZ10" s="206">
        <v>72.313000000000002</v>
      </c>
      <c r="CA10" s="206">
        <v>72.583299999999994</v>
      </c>
    </row>
    <row r="11" spans="1:79" x14ac:dyDescent="0.15">
      <c r="A11" s="8" t="s">
        <v>95</v>
      </c>
      <c r="B11" s="24">
        <f t="shared" ca="1" si="0"/>
        <v>42794</v>
      </c>
      <c r="C11" s="10">
        <f t="shared" ca="1" si="50"/>
        <v>73.991</v>
      </c>
      <c r="D11" s="10">
        <f t="shared" ca="1" si="1"/>
        <v>68.657299999999992</v>
      </c>
      <c r="E11" s="10">
        <f t="shared" ca="1" si="51"/>
        <v>58.784999999999997</v>
      </c>
      <c r="F11" s="10">
        <f t="shared" ca="1" si="52"/>
        <v>54.877000000000002</v>
      </c>
      <c r="G11" s="10">
        <f t="shared" ca="1" si="53"/>
        <v>52.980999999999995</v>
      </c>
      <c r="H11" s="10">
        <f t="shared" ca="1" si="54"/>
        <v>51.430000000000007</v>
      </c>
      <c r="I11" s="10">
        <f t="shared" ca="1" si="55"/>
        <v>51.061000000000007</v>
      </c>
      <c r="J11" s="10">
        <f t="shared" ca="1" si="56"/>
        <v>64.439299999999989</v>
      </c>
      <c r="K11" s="10">
        <f t="shared" ca="1" si="57"/>
        <v>58.746699999999997</v>
      </c>
      <c r="L11" s="10">
        <f t="shared" ca="1" si="58"/>
        <v>57.241800000000005</v>
      </c>
      <c r="M11" s="10">
        <f t="shared" ca="1" si="59"/>
        <v>53.961300000000008</v>
      </c>
      <c r="N11" s="10">
        <f t="shared" ca="1" si="60"/>
        <v>52.591899999999995</v>
      </c>
      <c r="O11" s="10">
        <f t="shared" ca="1" si="61"/>
        <v>51.053200000000004</v>
      </c>
      <c r="P11" s="10">
        <f t="shared" ca="1" si="62"/>
        <v>50.373999999999995</v>
      </c>
      <c r="Q11" s="10">
        <f t="shared" ca="1" si="63"/>
        <v>50.328000000000003</v>
      </c>
      <c r="R11" s="10">
        <f t="shared" ca="1" si="64"/>
        <v>50.722999999999999</v>
      </c>
      <c r="S11" s="10">
        <f t="shared" ca="1" si="65"/>
        <v>67.081999999999994</v>
      </c>
      <c r="T11" s="10">
        <f t="shared" ca="1" si="66"/>
        <v>61.628</v>
      </c>
      <c r="U11" s="10">
        <f t="shared" ca="1" si="67"/>
        <v>51.717999999999996</v>
      </c>
      <c r="V11" s="10">
        <f t="shared" ca="1" si="68"/>
        <v>54.383999999999993</v>
      </c>
      <c r="W11" s="27">
        <f t="shared" ca="1" si="69"/>
        <v>52.497</v>
      </c>
      <c r="X11" s="27">
        <f t="shared" ca="1" si="70"/>
        <v>96.769999999999982</v>
      </c>
      <c r="Y11" s="27">
        <f t="shared" ca="1" si="71"/>
        <v>80.59099999999998</v>
      </c>
      <c r="Z11" s="27">
        <f t="shared" ca="1" si="72"/>
        <v>100.13600000000001</v>
      </c>
      <c r="AA11" s="28">
        <f t="shared" ca="1" si="2"/>
        <v>4.2030000000000003</v>
      </c>
      <c r="AB11" s="10">
        <f t="shared" ca="1" si="3"/>
        <v>9.5540000000000003</v>
      </c>
      <c r="AC11" s="10">
        <f t="shared" ca="1" si="4"/>
        <v>19.385000000000002</v>
      </c>
      <c r="AD11" s="10">
        <f t="shared" ca="1" si="5"/>
        <v>23.305</v>
      </c>
      <c r="AE11" s="10">
        <f t="shared" ca="1" si="6"/>
        <v>25.207999999999998</v>
      </c>
      <c r="AF11" s="10">
        <f t="shared" ca="1" si="7"/>
        <v>26.72</v>
      </c>
      <c r="AG11" s="10">
        <f t="shared" ca="1" si="8"/>
        <v>27.132999999999999</v>
      </c>
      <c r="AH11" s="10">
        <f t="shared" ca="1" si="9"/>
        <v>8.1440000000000001</v>
      </c>
      <c r="AI11" s="10">
        <f t="shared" ca="1" si="10"/>
        <v>13.843999999999999</v>
      </c>
      <c r="AJ11" s="10">
        <f t="shared" ca="1" si="11"/>
        <v>15.497999999999999</v>
      </c>
      <c r="AK11" s="10">
        <f t="shared" ca="1" si="12"/>
        <v>18.651</v>
      </c>
      <c r="AL11" s="10">
        <f t="shared" ca="1" si="13"/>
        <v>20.071000000000002</v>
      </c>
      <c r="AM11" s="10">
        <f t="shared" ca="1" si="14"/>
        <v>21.463999999999999</v>
      </c>
      <c r="AN11" s="10">
        <f t="shared" ca="1" si="15"/>
        <v>22.193999999999999</v>
      </c>
      <c r="AO11" s="10">
        <f t="shared" ca="1" si="16"/>
        <v>22.355</v>
      </c>
      <c r="AP11" s="10">
        <f t="shared" ca="1" si="17"/>
        <v>23.565000000000001</v>
      </c>
      <c r="AQ11" s="10">
        <f t="shared" ca="1" si="18"/>
        <v>33.411999999999999</v>
      </c>
      <c r="AR11" s="10">
        <f t="shared" ca="1" si="19"/>
        <v>24.882999999999999</v>
      </c>
      <c r="AS11" s="10">
        <f t="shared" ca="1" si="20"/>
        <v>42.228000000000002</v>
      </c>
      <c r="AT11" s="10">
        <f t="shared" ca="1" si="21"/>
        <v>39.567</v>
      </c>
      <c r="AU11" s="27">
        <f t="shared" ca="1" si="22"/>
        <v>41.433999999999997</v>
      </c>
      <c r="AV11" s="10">
        <f t="shared" ca="1" si="73"/>
        <v>32.146999999999998</v>
      </c>
      <c r="AW11" s="10">
        <f t="shared" ca="1" si="74"/>
        <v>48.5</v>
      </c>
      <c r="AX11" s="10">
        <f t="shared" ca="1" si="75"/>
        <v>29.263999999999999</v>
      </c>
      <c r="AY11" s="28">
        <f t="shared" ca="1" si="26"/>
        <v>90</v>
      </c>
      <c r="AZ11" s="10">
        <f t="shared" ca="1" si="27"/>
        <v>200</v>
      </c>
      <c r="BA11" s="10">
        <f t="shared" ca="1" si="28"/>
        <v>50</v>
      </c>
      <c r="BB11" s="10">
        <f t="shared" ca="1" si="29"/>
        <v>30</v>
      </c>
      <c r="BC11" s="10">
        <f t="shared" ca="1" si="30"/>
        <v>30</v>
      </c>
      <c r="BD11" s="10">
        <f t="shared" ca="1" si="31"/>
        <v>30</v>
      </c>
      <c r="BE11" s="10">
        <f t="shared" ca="1" si="32"/>
        <v>12</v>
      </c>
      <c r="BF11" s="10">
        <f t="shared" ca="1" si="33"/>
        <v>70</v>
      </c>
      <c r="BG11" s="10">
        <f t="shared" ca="1" si="34"/>
        <v>300</v>
      </c>
      <c r="BH11" s="10">
        <f t="shared" ca="1" si="35"/>
        <v>400</v>
      </c>
      <c r="BI11" s="10">
        <f t="shared" ca="1" si="36"/>
        <v>110</v>
      </c>
      <c r="BJ11" s="10">
        <f t="shared" ca="1" si="37"/>
        <v>20</v>
      </c>
      <c r="BK11" s="10">
        <f t="shared" ca="1" si="38"/>
        <v>20</v>
      </c>
      <c r="BL11" s="10">
        <f t="shared" ca="1" si="39"/>
        <v>20</v>
      </c>
      <c r="BM11" s="10">
        <f t="shared" ca="1" si="40"/>
        <v>15</v>
      </c>
      <c r="BN11" s="10">
        <f t="shared" ca="1" si="41"/>
        <v>15</v>
      </c>
      <c r="BO11" s="10">
        <f t="shared" ca="1" si="42"/>
        <v>12</v>
      </c>
      <c r="BP11" s="10">
        <f t="shared" ca="1" si="43"/>
        <v>12</v>
      </c>
      <c r="BQ11" s="10">
        <f t="shared" ca="1" si="44"/>
        <v>25</v>
      </c>
      <c r="BR11" s="10">
        <f t="shared" ca="1" si="45"/>
        <v>8</v>
      </c>
      <c r="BS11" s="27">
        <f t="shared" ca="1" si="46"/>
        <v>12</v>
      </c>
      <c r="BT11" s="10">
        <f t="shared" ca="1" si="76"/>
        <v>120</v>
      </c>
      <c r="BU11" s="10">
        <f t="shared" ca="1" si="77"/>
        <v>30</v>
      </c>
      <c r="BV11" s="10">
        <f t="shared" ca="1" si="78"/>
        <v>700</v>
      </c>
      <c r="BX11" s="212"/>
      <c r="BY11" s="11" t="s">
        <v>226</v>
      </c>
      <c r="BZ11" s="206">
        <v>72.313000000000002</v>
      </c>
      <c r="CA11" s="10">
        <v>72.590699999999998</v>
      </c>
    </row>
    <row r="12" spans="1:79" x14ac:dyDescent="0.15">
      <c r="A12" s="8" t="s">
        <v>97</v>
      </c>
      <c r="B12" s="24">
        <f t="shared" ca="1" si="0"/>
        <v>42801</v>
      </c>
      <c r="C12" s="10">
        <f t="shared" ca="1" si="50"/>
        <v>74.254000000000005</v>
      </c>
      <c r="D12" s="10">
        <f t="shared" ca="1" si="1"/>
        <v>68.71329999999999</v>
      </c>
      <c r="E12" s="10">
        <f t="shared" ca="1" si="51"/>
        <v>58.899000000000001</v>
      </c>
      <c r="F12" s="10">
        <f t="shared" ca="1" si="52"/>
        <v>54.829000000000001</v>
      </c>
      <c r="G12" s="10">
        <f t="shared" ca="1" si="53"/>
        <v>52.969999999999992</v>
      </c>
      <c r="H12" s="10">
        <f t="shared" ca="1" si="54"/>
        <v>51.354000000000006</v>
      </c>
      <c r="I12" s="10">
        <f t="shared" ca="1" si="55"/>
        <v>51.287000000000006</v>
      </c>
      <c r="J12" s="10">
        <f t="shared" ca="1" si="56"/>
        <v>64.629300000000001</v>
      </c>
      <c r="K12" s="10">
        <f t="shared" ca="1" si="57"/>
        <v>58.9377</v>
      </c>
      <c r="L12" s="10">
        <f t="shared" ca="1" si="58"/>
        <v>57.464800000000004</v>
      </c>
      <c r="M12" s="10">
        <f t="shared" ca="1" si="59"/>
        <v>53.812300000000008</v>
      </c>
      <c r="N12" s="10">
        <f t="shared" ca="1" si="60"/>
        <v>52.770899999999997</v>
      </c>
      <c r="O12" s="10">
        <f t="shared" ca="1" si="61"/>
        <v>51.130200000000002</v>
      </c>
      <c r="P12" s="10">
        <f t="shared" ca="1" si="62"/>
        <v>50.472999999999999</v>
      </c>
      <c r="Q12" s="10">
        <f t="shared" ca="1" si="63"/>
        <v>50.512000000000008</v>
      </c>
      <c r="R12" s="10">
        <f t="shared" ca="1" si="64"/>
        <v>50.960999999999999</v>
      </c>
      <c r="S12" s="10">
        <f t="shared" ca="1" si="65"/>
        <v>67.087999999999994</v>
      </c>
      <c r="T12" s="10">
        <f t="shared" ca="1" si="66"/>
        <v>61.833999999999996</v>
      </c>
      <c r="U12" s="10">
        <f t="shared" ca="1" si="67"/>
        <v>51.437999999999995</v>
      </c>
      <c r="V12" s="10">
        <f t="shared" ca="1" si="68"/>
        <v>54.715999999999994</v>
      </c>
      <c r="W12" s="27">
        <f t="shared" ca="1" si="69"/>
        <v>52.381</v>
      </c>
      <c r="X12" s="27">
        <f t="shared" ca="1" si="70"/>
        <v>96.470999999999975</v>
      </c>
      <c r="Y12" s="27">
        <f t="shared" ca="1" si="71"/>
        <v>80.756999999999977</v>
      </c>
      <c r="Z12" s="27">
        <f t="shared" ca="1" si="72"/>
        <v>100.38600000000001</v>
      </c>
      <c r="AA12" s="28">
        <f t="shared" ca="1" si="2"/>
        <v>3.94</v>
      </c>
      <c r="AB12" s="10">
        <f t="shared" ca="1" si="3"/>
        <v>9.4979999999999993</v>
      </c>
      <c r="AC12" s="10">
        <f t="shared" ca="1" si="4"/>
        <v>19.271000000000001</v>
      </c>
      <c r="AD12" s="10">
        <f t="shared" ca="1" si="5"/>
        <v>23.353000000000002</v>
      </c>
      <c r="AE12" s="10">
        <f t="shared" ca="1" si="6"/>
        <v>25.219000000000001</v>
      </c>
      <c r="AF12" s="10">
        <f t="shared" ca="1" si="7"/>
        <v>26.795999999999999</v>
      </c>
      <c r="AG12" s="10">
        <f t="shared" ca="1" si="8"/>
        <v>26.907</v>
      </c>
      <c r="AH12" s="10">
        <f t="shared" ca="1" si="9"/>
        <v>7.9539999999999997</v>
      </c>
      <c r="AI12" s="10">
        <f t="shared" ca="1" si="10"/>
        <v>13.653</v>
      </c>
      <c r="AJ12" s="10">
        <f t="shared" ca="1" si="11"/>
        <v>15.275</v>
      </c>
      <c r="AK12" s="10">
        <f t="shared" ca="1" si="12"/>
        <v>18.8</v>
      </c>
      <c r="AL12" s="10">
        <f t="shared" ca="1" si="13"/>
        <v>19.891999999999999</v>
      </c>
      <c r="AM12" s="10">
        <f t="shared" ca="1" si="14"/>
        <v>21.387</v>
      </c>
      <c r="AN12" s="10">
        <f t="shared" ca="1" si="15"/>
        <v>22.094999999999999</v>
      </c>
      <c r="AO12" s="10">
        <f t="shared" ca="1" si="16"/>
        <v>22.170999999999999</v>
      </c>
      <c r="AP12" s="10">
        <f t="shared" ca="1" si="17"/>
        <v>23.327000000000002</v>
      </c>
      <c r="AQ12" s="10">
        <f t="shared" ca="1" si="18"/>
        <v>33.405999999999999</v>
      </c>
      <c r="AR12" s="10">
        <f t="shared" ca="1" si="19"/>
        <v>24.677</v>
      </c>
      <c r="AS12" s="10">
        <f t="shared" ca="1" si="20"/>
        <v>42.508000000000003</v>
      </c>
      <c r="AT12" s="10">
        <f t="shared" ca="1" si="21"/>
        <v>39.234999999999999</v>
      </c>
      <c r="AU12" s="27">
        <f t="shared" ca="1" si="22"/>
        <v>41.55</v>
      </c>
      <c r="AV12" s="10">
        <f t="shared" ca="1" si="73"/>
        <v>32.445999999999998</v>
      </c>
      <c r="AW12" s="10">
        <f t="shared" ca="1" si="74"/>
        <v>48.334000000000003</v>
      </c>
      <c r="AX12" s="10">
        <f t="shared" ca="1" si="75"/>
        <v>29.013999999999999</v>
      </c>
      <c r="AY12" s="28">
        <f t="shared" ca="1" si="26"/>
        <v>75</v>
      </c>
      <c r="AZ12" s="10">
        <f t="shared" ca="1" si="27"/>
        <v>180</v>
      </c>
      <c r="BA12" s="10">
        <f t="shared" ca="1" si="28"/>
        <v>40</v>
      </c>
      <c r="BB12" s="10">
        <f t="shared" ca="1" si="29"/>
        <v>30</v>
      </c>
      <c r="BC12" s="10">
        <f t="shared" ca="1" si="30"/>
        <v>40</v>
      </c>
      <c r="BD12" s="10">
        <f t="shared" ca="1" si="31"/>
        <v>30</v>
      </c>
      <c r="BE12" s="10">
        <f t="shared" ca="1" si="32"/>
        <v>12</v>
      </c>
      <c r="BF12" s="10">
        <f t="shared" ca="1" si="33"/>
        <v>70</v>
      </c>
      <c r="BG12" s="10">
        <f t="shared" ca="1" si="34"/>
        <v>350</v>
      </c>
      <c r="BH12" s="10">
        <f t="shared" ca="1" si="35"/>
        <v>500</v>
      </c>
      <c r="BI12" s="10">
        <f t="shared" ca="1" si="36"/>
        <v>75</v>
      </c>
      <c r="BJ12" s="10">
        <f t="shared" ca="1" si="37"/>
        <v>30</v>
      </c>
      <c r="BK12" s="10">
        <f t="shared" ca="1" si="38"/>
        <v>20</v>
      </c>
      <c r="BL12" s="10">
        <f t="shared" ca="1" si="39"/>
        <v>20</v>
      </c>
      <c r="BM12" s="10">
        <f t="shared" ca="1" si="40"/>
        <v>15</v>
      </c>
      <c r="BN12" s="10">
        <f t="shared" ca="1" si="41"/>
        <v>15</v>
      </c>
      <c r="BO12" s="10">
        <f t="shared" ca="1" si="42"/>
        <v>15</v>
      </c>
      <c r="BP12" s="10">
        <f t="shared" ca="1" si="43"/>
        <v>15</v>
      </c>
      <c r="BQ12" s="10">
        <f t="shared" ca="1" si="44"/>
        <v>20</v>
      </c>
      <c r="BR12" s="10">
        <f t="shared" ca="1" si="45"/>
        <v>10</v>
      </c>
      <c r="BS12" s="27">
        <f t="shared" ca="1" si="46"/>
        <v>10</v>
      </c>
      <c r="BT12" s="10">
        <f t="shared" ca="1" si="76"/>
        <v>150</v>
      </c>
      <c r="BU12" s="10">
        <f t="shared" ca="1" si="77"/>
        <v>30</v>
      </c>
      <c r="BV12" s="10">
        <f t="shared" ca="1" si="78"/>
        <v>700</v>
      </c>
      <c r="BX12" s="212"/>
      <c r="BY12" s="11" t="s">
        <v>227</v>
      </c>
      <c r="BZ12" s="206">
        <v>72.313000000000002</v>
      </c>
      <c r="CA12" s="10">
        <v>72.739800000000002</v>
      </c>
    </row>
    <row r="13" spans="1:79" x14ac:dyDescent="0.15">
      <c r="A13" s="8" t="s">
        <v>100</v>
      </c>
      <c r="B13" s="24">
        <f t="shared" ca="1" si="0"/>
        <v>42808</v>
      </c>
      <c r="C13" s="10">
        <f t="shared" ca="1" si="50"/>
        <v>74.225999999999999</v>
      </c>
      <c r="D13" s="10">
        <f t="shared" ca="1" si="1"/>
        <v>68.831299999999999</v>
      </c>
      <c r="E13" s="10">
        <f t="shared" ca="1" si="51"/>
        <v>58.879000000000005</v>
      </c>
      <c r="F13" s="10">
        <f t="shared" ca="1" si="52"/>
        <v>54.889000000000003</v>
      </c>
      <c r="G13" s="10">
        <f t="shared" ca="1" si="53"/>
        <v>52.972999999999992</v>
      </c>
      <c r="H13" s="10">
        <f t="shared" ca="1" si="54"/>
        <v>51.427000000000007</v>
      </c>
      <c r="I13" s="10">
        <f t="shared" ca="1" si="55"/>
        <v>51.058000000000007</v>
      </c>
      <c r="J13" s="10">
        <f t="shared" ca="1" si="56"/>
        <v>64.379300000000001</v>
      </c>
      <c r="K13" s="10">
        <f t="shared" ca="1" si="57"/>
        <v>58.788699999999999</v>
      </c>
      <c r="L13" s="10">
        <f t="shared" ca="1" si="58"/>
        <v>57.3078</v>
      </c>
      <c r="M13" s="10">
        <f t="shared" ca="1" si="59"/>
        <v>53.955300000000008</v>
      </c>
      <c r="N13" s="10">
        <f t="shared" ca="1" si="60"/>
        <v>52.615899999999996</v>
      </c>
      <c r="O13" s="10">
        <f t="shared" ca="1" si="61"/>
        <v>51.087200000000003</v>
      </c>
      <c r="P13" s="10">
        <f t="shared" ca="1" si="62"/>
        <v>50.406999999999996</v>
      </c>
      <c r="Q13" s="10">
        <f t="shared" ca="1" si="63"/>
        <v>50.373000000000005</v>
      </c>
      <c r="R13" s="10">
        <f t="shared" ca="1" si="64"/>
        <v>50.703999999999994</v>
      </c>
      <c r="S13" s="10">
        <f t="shared" ca="1" si="65"/>
        <v>66.908999999999992</v>
      </c>
      <c r="T13" s="10">
        <f t="shared" ca="1" si="66"/>
        <v>61.604999999999997</v>
      </c>
      <c r="U13" s="10">
        <f t="shared" ca="1" si="67"/>
        <v>51.702999999999996</v>
      </c>
      <c r="V13" s="10">
        <f t="shared" ca="1" si="68"/>
        <v>54.452999999999996</v>
      </c>
      <c r="W13" s="27">
        <f t="shared" ca="1" si="69"/>
        <v>52.613</v>
      </c>
      <c r="X13" s="27">
        <f t="shared" ca="1" si="70"/>
        <v>96.59499999999997</v>
      </c>
      <c r="Y13" s="27">
        <f t="shared" ca="1" si="71"/>
        <v>80.510999999999981</v>
      </c>
      <c r="Z13" s="27">
        <f t="shared" ca="1" si="72"/>
        <v>100.00300000000001</v>
      </c>
      <c r="AA13" s="28">
        <f t="shared" ca="1" si="2"/>
        <v>3.968</v>
      </c>
      <c r="AB13" s="10">
        <f t="shared" ca="1" si="3"/>
        <v>9.3800000000000008</v>
      </c>
      <c r="AC13" s="10">
        <f t="shared" ca="1" si="4"/>
        <v>19.291</v>
      </c>
      <c r="AD13" s="10">
        <f t="shared" ca="1" si="5"/>
        <v>23.292999999999999</v>
      </c>
      <c r="AE13" s="10">
        <f t="shared" ca="1" si="6"/>
        <v>25.216000000000001</v>
      </c>
      <c r="AF13" s="10">
        <f t="shared" ca="1" si="7"/>
        <v>26.722999999999999</v>
      </c>
      <c r="AG13" s="10">
        <f t="shared" ca="1" si="8"/>
        <v>27.135999999999999</v>
      </c>
      <c r="AH13" s="10">
        <f t="shared" ca="1" si="9"/>
        <v>8.2040000000000006</v>
      </c>
      <c r="AI13" s="10">
        <f t="shared" ca="1" si="10"/>
        <v>13.802</v>
      </c>
      <c r="AJ13" s="10">
        <f t="shared" ca="1" si="11"/>
        <v>15.432</v>
      </c>
      <c r="AK13" s="10">
        <f t="shared" ca="1" si="12"/>
        <v>18.657</v>
      </c>
      <c r="AL13" s="10">
        <f t="shared" ca="1" si="13"/>
        <v>20.047000000000001</v>
      </c>
      <c r="AM13" s="10">
        <f t="shared" ca="1" si="14"/>
        <v>21.43</v>
      </c>
      <c r="AN13" s="10">
        <f t="shared" ca="1" si="15"/>
        <v>22.161000000000001</v>
      </c>
      <c r="AO13" s="10">
        <f t="shared" ca="1" si="16"/>
        <v>22.31</v>
      </c>
      <c r="AP13" s="10">
        <f t="shared" ca="1" si="17"/>
        <v>23.584</v>
      </c>
      <c r="AQ13" s="10">
        <f t="shared" ca="1" si="18"/>
        <v>33.585000000000001</v>
      </c>
      <c r="AR13" s="10">
        <f t="shared" ca="1" si="19"/>
        <v>24.905999999999999</v>
      </c>
      <c r="AS13" s="10">
        <f t="shared" ca="1" si="20"/>
        <v>42.243000000000002</v>
      </c>
      <c r="AT13" s="10">
        <f t="shared" ca="1" si="21"/>
        <v>39.497999999999998</v>
      </c>
      <c r="AU13" s="27">
        <f t="shared" ca="1" si="22"/>
        <v>41.317999999999998</v>
      </c>
      <c r="AV13" s="10">
        <f t="shared" ca="1" si="73"/>
        <v>32.322000000000003</v>
      </c>
      <c r="AW13" s="10">
        <f t="shared" ca="1" si="74"/>
        <v>48.58</v>
      </c>
      <c r="AX13" s="10">
        <f t="shared" ca="1" si="75"/>
        <v>29.396999999999998</v>
      </c>
      <c r="AY13" s="28">
        <f t="shared" ca="1" si="26"/>
        <v>100</v>
      </c>
      <c r="AZ13" s="10">
        <f t="shared" ca="1" si="27"/>
        <v>200</v>
      </c>
      <c r="BA13" s="10">
        <f t="shared" ca="1" si="28"/>
        <v>50</v>
      </c>
      <c r="BB13" s="10">
        <f t="shared" ca="1" si="29"/>
        <v>30</v>
      </c>
      <c r="BC13" s="10">
        <f t="shared" ca="1" si="30"/>
        <v>40</v>
      </c>
      <c r="BD13" s="10">
        <f t="shared" ca="1" si="31"/>
        <v>25</v>
      </c>
      <c r="BE13" s="10">
        <f t="shared" ca="1" si="32"/>
        <v>20</v>
      </c>
      <c r="BF13" s="10">
        <f t="shared" ca="1" si="33"/>
        <v>75</v>
      </c>
      <c r="BG13" s="10">
        <f t="shared" ca="1" si="34"/>
        <v>300</v>
      </c>
      <c r="BH13" s="10">
        <f t="shared" ca="1" si="35"/>
        <v>700</v>
      </c>
      <c r="BI13" s="10">
        <f t="shared" ca="1" si="36"/>
        <v>100</v>
      </c>
      <c r="BJ13" s="10">
        <f t="shared" ca="1" si="37"/>
        <v>25</v>
      </c>
      <c r="BK13" s="10">
        <f t="shared" ca="1" si="38"/>
        <v>20</v>
      </c>
      <c r="BL13" s="10">
        <f t="shared" ca="1" si="39"/>
        <v>20</v>
      </c>
      <c r="BM13" s="10">
        <f t="shared" ca="1" si="40"/>
        <v>30</v>
      </c>
      <c r="BN13" s="10">
        <f t="shared" ca="1" si="41"/>
        <v>20</v>
      </c>
      <c r="BO13" s="10">
        <f t="shared" ca="1" si="42"/>
        <v>15</v>
      </c>
      <c r="BP13" s="10">
        <f t="shared" ca="1" si="43"/>
        <v>20</v>
      </c>
      <c r="BQ13" s="10">
        <f t="shared" ca="1" si="44"/>
        <v>30</v>
      </c>
      <c r="BR13" s="10">
        <f t="shared" ca="1" si="45"/>
        <v>10</v>
      </c>
      <c r="BS13" s="27">
        <f t="shared" ca="1" si="46"/>
        <v>15</v>
      </c>
      <c r="BT13" s="10">
        <f t="shared" ca="1" si="76"/>
        <v>150</v>
      </c>
      <c r="BU13" s="10">
        <f t="shared" ca="1" si="77"/>
        <v>40</v>
      </c>
      <c r="BV13" s="10">
        <f t="shared" ca="1" si="78"/>
        <v>700</v>
      </c>
      <c r="BX13" s="212"/>
      <c r="BY13" s="11" t="s">
        <v>229</v>
      </c>
      <c r="BZ13" s="206">
        <v>72.313000000000002</v>
      </c>
      <c r="CA13" s="10">
        <v>72.612300000000005</v>
      </c>
    </row>
    <row r="14" spans="1:79" x14ac:dyDescent="0.15">
      <c r="A14" s="8" t="s">
        <v>102</v>
      </c>
      <c r="B14" s="24">
        <f t="shared" ca="1" si="0"/>
        <v>42816</v>
      </c>
      <c r="C14" s="10">
        <f t="shared" ca="1" si="50"/>
        <v>75.374000000000009</v>
      </c>
      <c r="D14" s="10">
        <f t="shared" ca="1" si="1"/>
        <v>69.116299999999995</v>
      </c>
      <c r="E14" s="10">
        <f t="shared" ca="1" si="51"/>
        <v>59.353999999999999</v>
      </c>
      <c r="F14" s="10">
        <f t="shared" ca="1" si="52"/>
        <v>55.03</v>
      </c>
      <c r="G14" s="10">
        <f t="shared" ca="1" si="53"/>
        <v>53.097999999999992</v>
      </c>
      <c r="H14" s="10">
        <f t="shared" ca="1" si="54"/>
        <v>51.415000000000006</v>
      </c>
      <c r="I14" s="10">
        <f t="shared" ca="1" si="55"/>
        <v>51.198999999999998</v>
      </c>
      <c r="J14" s="10">
        <f t="shared" ca="1" si="56"/>
        <v>65.960299999999989</v>
      </c>
      <c r="K14" s="10">
        <f t="shared" ca="1" si="57"/>
        <v>58.694699999999997</v>
      </c>
      <c r="L14" s="10">
        <f t="shared" ca="1" si="58"/>
        <v>57.654800000000002</v>
      </c>
      <c r="M14" s="10">
        <f t="shared" ca="1" si="59"/>
        <v>54.280300000000004</v>
      </c>
      <c r="N14" s="10">
        <f t="shared" ca="1" si="60"/>
        <v>52.879899999999992</v>
      </c>
      <c r="O14" s="10">
        <f t="shared" ca="1" si="61"/>
        <v>51.259200000000007</v>
      </c>
      <c r="P14" s="10">
        <f t="shared" ca="1" si="62"/>
        <v>50.643999999999998</v>
      </c>
      <c r="Q14" s="10">
        <f t="shared" ca="1" si="63"/>
        <v>50.588000000000008</v>
      </c>
      <c r="R14" s="10">
        <f t="shared" ca="1" si="64"/>
        <v>50.926000000000002</v>
      </c>
      <c r="S14" s="10">
        <f t="shared" ca="1" si="65"/>
        <v>67.295000000000002</v>
      </c>
      <c r="T14" s="10">
        <f t="shared" ca="1" si="66"/>
        <v>61.844999999999999</v>
      </c>
      <c r="U14" s="10">
        <f t="shared" ca="1" si="67"/>
        <v>51.646000000000001</v>
      </c>
      <c r="V14" s="10">
        <f t="shared" ca="1" si="68"/>
        <v>54.581999999999994</v>
      </c>
      <c r="W14" s="27">
        <f t="shared" ca="1" si="69"/>
        <v>52.593999999999994</v>
      </c>
      <c r="X14" s="27">
        <f t="shared" ca="1" si="70"/>
        <v>96.815999999999974</v>
      </c>
      <c r="Y14" s="27">
        <f t="shared" ca="1" si="71"/>
        <v>80.803999999999974</v>
      </c>
      <c r="Z14" s="27">
        <f t="shared" ca="1" si="72"/>
        <v>100.09200000000001</v>
      </c>
      <c r="AA14" s="28">
        <f t="shared" ca="1" si="2"/>
        <v>2.82</v>
      </c>
      <c r="AB14" s="10">
        <f t="shared" ca="1" si="3"/>
        <v>9.0950000000000006</v>
      </c>
      <c r="AC14" s="10">
        <f t="shared" ca="1" si="4"/>
        <v>18.815999999999999</v>
      </c>
      <c r="AD14" s="10">
        <f t="shared" ca="1" si="5"/>
        <v>23.152000000000001</v>
      </c>
      <c r="AE14" s="10">
        <f t="shared" ca="1" si="6"/>
        <v>25.091000000000001</v>
      </c>
      <c r="AF14" s="10">
        <f t="shared" ca="1" si="7"/>
        <v>26.734999999999999</v>
      </c>
      <c r="AG14" s="10">
        <f t="shared" ca="1" si="8"/>
        <v>26.995000000000001</v>
      </c>
      <c r="AH14" s="10">
        <f t="shared" ca="1" si="9"/>
        <v>6.6230000000000002</v>
      </c>
      <c r="AI14" s="10">
        <f t="shared" ca="1" si="10"/>
        <v>13.896000000000001</v>
      </c>
      <c r="AJ14" s="10">
        <f t="shared" ca="1" si="11"/>
        <v>15.085000000000001</v>
      </c>
      <c r="AK14" s="10">
        <f t="shared" ca="1" si="12"/>
        <v>18.332000000000001</v>
      </c>
      <c r="AL14" s="10">
        <f t="shared" ca="1" si="13"/>
        <v>19.783000000000001</v>
      </c>
      <c r="AM14" s="10">
        <f t="shared" ca="1" si="14"/>
        <v>21.257999999999999</v>
      </c>
      <c r="AN14" s="10">
        <f t="shared" ca="1" si="15"/>
        <v>21.923999999999999</v>
      </c>
      <c r="AO14" s="10">
        <f t="shared" ca="1" si="16"/>
        <v>22.094999999999999</v>
      </c>
      <c r="AP14" s="10">
        <f t="shared" ca="1" si="17"/>
        <v>23.361999999999998</v>
      </c>
      <c r="AQ14" s="10">
        <f t="shared" ca="1" si="18"/>
        <v>33.198999999999998</v>
      </c>
      <c r="AR14" s="10">
        <f t="shared" ca="1" si="19"/>
        <v>24.666</v>
      </c>
      <c r="AS14" s="10">
        <f t="shared" ca="1" si="20"/>
        <v>42.3</v>
      </c>
      <c r="AT14" s="10">
        <f t="shared" ca="1" si="21"/>
        <v>39.369</v>
      </c>
      <c r="AU14" s="27">
        <f t="shared" ca="1" si="22"/>
        <v>41.337000000000003</v>
      </c>
      <c r="AV14" s="10">
        <f t="shared" ca="1" si="73"/>
        <v>32.100999999999999</v>
      </c>
      <c r="AW14" s="10">
        <f t="shared" ca="1" si="74"/>
        <v>48.286999999999999</v>
      </c>
      <c r="AX14" s="10">
        <f t="shared" ca="1" si="75"/>
        <v>29.308</v>
      </c>
      <c r="AY14" s="28">
        <f t="shared" ca="1" si="26"/>
        <v>60</v>
      </c>
      <c r="AZ14" s="10">
        <f t="shared" ca="1" si="27"/>
        <v>150</v>
      </c>
      <c r="BA14" s="10">
        <f t="shared" ca="1" si="28"/>
        <v>40</v>
      </c>
      <c r="BB14" s="10">
        <f t="shared" ca="1" si="29"/>
        <v>25</v>
      </c>
      <c r="BC14" s="10">
        <f t="shared" ca="1" si="30"/>
        <v>30</v>
      </c>
      <c r="BD14" s="10">
        <f t="shared" ca="1" si="31"/>
        <v>20</v>
      </c>
      <c r="BE14" s="10">
        <f t="shared" ca="1" si="32"/>
        <v>20</v>
      </c>
      <c r="BF14" s="10">
        <f t="shared" ca="1" si="33"/>
        <v>60</v>
      </c>
      <c r="BG14" s="10">
        <f t="shared" ca="1" si="34"/>
        <v>300</v>
      </c>
      <c r="BH14" s="10">
        <f t="shared" ca="1" si="35"/>
        <v>400</v>
      </c>
      <c r="BI14" s="10">
        <f t="shared" ca="1" si="36"/>
        <v>100</v>
      </c>
      <c r="BJ14" s="10">
        <f t="shared" ca="1" si="37"/>
        <v>20</v>
      </c>
      <c r="BK14" s="10">
        <f t="shared" ca="1" si="38"/>
        <v>20</v>
      </c>
      <c r="BL14" s="10">
        <f t="shared" ca="1" si="39"/>
        <v>20</v>
      </c>
      <c r="BM14" s="10">
        <f t="shared" ca="1" si="40"/>
        <v>25</v>
      </c>
      <c r="BN14" s="10">
        <f t="shared" ca="1" si="41"/>
        <v>20</v>
      </c>
      <c r="BO14" s="10">
        <f t="shared" ca="1" si="42"/>
        <v>20</v>
      </c>
      <c r="BP14" s="10">
        <f t="shared" ca="1" si="43"/>
        <v>20</v>
      </c>
      <c r="BQ14" s="10">
        <f t="shared" ca="1" si="44"/>
        <v>30</v>
      </c>
      <c r="BR14" s="10">
        <f t="shared" ca="1" si="45"/>
        <v>10</v>
      </c>
      <c r="BS14" s="27">
        <f t="shared" ca="1" si="46"/>
        <v>20</v>
      </c>
      <c r="BT14" s="10">
        <f t="shared" ca="1" si="76"/>
        <v>150</v>
      </c>
      <c r="BU14" s="10">
        <f t="shared" ca="1" si="77"/>
        <v>50</v>
      </c>
      <c r="BV14" s="10">
        <f t="shared" ca="1" si="78"/>
        <v>700</v>
      </c>
      <c r="BX14" s="212"/>
      <c r="BY14" s="11" t="s">
        <v>231</v>
      </c>
      <c r="BZ14" s="206">
        <v>72.313000000000002</v>
      </c>
      <c r="CA14" s="10">
        <v>72.662899999999993</v>
      </c>
    </row>
    <row r="15" spans="1:79" x14ac:dyDescent="0.15">
      <c r="A15" s="8" t="s">
        <v>103</v>
      </c>
      <c r="B15" s="24">
        <f t="shared" ca="1" si="0"/>
        <v>42822</v>
      </c>
      <c r="C15" s="10">
        <f t="shared" ca="1" si="50"/>
        <v>75.52</v>
      </c>
      <c r="D15" s="10">
        <f t="shared" ca="1" si="1"/>
        <v>68.948299999999989</v>
      </c>
      <c r="E15" s="10">
        <f t="shared" ca="1" si="51"/>
        <v>58.802000000000007</v>
      </c>
      <c r="F15" s="10">
        <f t="shared" ca="1" si="52"/>
        <v>54.835000000000001</v>
      </c>
      <c r="G15" s="10">
        <f t="shared" ca="1" si="53"/>
        <v>53.022999999999996</v>
      </c>
      <c r="H15" s="10">
        <f t="shared" ca="1" si="54"/>
        <v>51.447000000000003</v>
      </c>
      <c r="I15" s="10">
        <f t="shared" ca="1" si="55"/>
        <v>51.069000000000003</v>
      </c>
      <c r="J15" s="10">
        <f t="shared" ca="1" si="56"/>
        <v>64.357299999999995</v>
      </c>
      <c r="K15" s="10">
        <f t="shared" ca="1" si="57"/>
        <v>58.862699999999997</v>
      </c>
      <c r="L15" s="10">
        <f t="shared" ca="1" si="58"/>
        <v>57.253799999999998</v>
      </c>
      <c r="M15" s="10">
        <f t="shared" ca="1" si="59"/>
        <v>53.909300000000002</v>
      </c>
      <c r="N15" s="10">
        <f t="shared" ca="1" si="60"/>
        <v>52.571899999999992</v>
      </c>
      <c r="O15" s="10">
        <f t="shared" ca="1" si="61"/>
        <v>51.0642</v>
      </c>
      <c r="P15" s="10">
        <f t="shared" ca="1" si="62"/>
        <v>50.418999999999997</v>
      </c>
      <c r="Q15" s="10">
        <f t="shared" ca="1" si="63"/>
        <v>50.354000000000006</v>
      </c>
      <c r="R15" s="10">
        <f t="shared" ca="1" si="64"/>
        <v>50.732999999999997</v>
      </c>
      <c r="S15" s="10">
        <f t="shared" ca="1" si="65"/>
        <v>67.131</v>
      </c>
      <c r="T15" s="10">
        <f t="shared" ca="1" si="66"/>
        <v>61.628999999999991</v>
      </c>
      <c r="U15" s="10">
        <f t="shared" ca="1" si="67"/>
        <v>51.745999999999995</v>
      </c>
      <c r="V15" s="10">
        <f t="shared" ca="1" si="68"/>
        <v>54.615999999999993</v>
      </c>
      <c r="W15" s="27">
        <f t="shared" ca="1" si="69"/>
        <v>52.486999999999995</v>
      </c>
      <c r="X15" s="27">
        <f t="shared" ca="1" si="70"/>
        <v>96.34199999999997</v>
      </c>
      <c r="Y15" s="27">
        <f t="shared" ca="1" si="71"/>
        <v>80.375999999999976</v>
      </c>
      <c r="Z15" s="27">
        <f t="shared" ca="1" si="72"/>
        <v>99.292000000000002</v>
      </c>
      <c r="AA15" s="28">
        <f t="shared" ca="1" si="2"/>
        <v>2.6739999999999999</v>
      </c>
      <c r="AB15" s="10">
        <f t="shared" ca="1" si="3"/>
        <v>9.2629999999999999</v>
      </c>
      <c r="AC15" s="10">
        <f t="shared" ca="1" si="4"/>
        <v>19.367999999999999</v>
      </c>
      <c r="AD15" s="10">
        <f t="shared" ca="1" si="5"/>
        <v>23.347000000000001</v>
      </c>
      <c r="AE15" s="10">
        <f t="shared" ca="1" si="6"/>
        <v>25.166</v>
      </c>
      <c r="AF15" s="10">
        <f t="shared" ca="1" si="7"/>
        <v>26.702999999999999</v>
      </c>
      <c r="AG15" s="10">
        <f t="shared" ca="1" si="8"/>
        <v>27.125</v>
      </c>
      <c r="AH15" s="10">
        <f t="shared" ca="1" si="9"/>
        <v>8.2260000000000009</v>
      </c>
      <c r="AI15" s="10">
        <f t="shared" ca="1" si="10"/>
        <v>13.728</v>
      </c>
      <c r="AJ15" s="10">
        <f t="shared" ca="1" si="11"/>
        <v>15.486000000000001</v>
      </c>
      <c r="AK15" s="10">
        <f t="shared" ca="1" si="12"/>
        <v>18.702999999999999</v>
      </c>
      <c r="AL15" s="10">
        <f t="shared" ca="1" si="13"/>
        <v>20.091000000000001</v>
      </c>
      <c r="AM15" s="10">
        <f t="shared" ca="1" si="14"/>
        <v>21.452999999999999</v>
      </c>
      <c r="AN15" s="10">
        <f t="shared" ca="1" si="15"/>
        <v>22.149000000000001</v>
      </c>
      <c r="AO15" s="10">
        <f t="shared" ca="1" si="16"/>
        <v>22.329000000000001</v>
      </c>
      <c r="AP15" s="10">
        <f t="shared" ca="1" si="17"/>
        <v>23.555</v>
      </c>
      <c r="AQ15" s="10">
        <f t="shared" ca="1" si="18"/>
        <v>33.363</v>
      </c>
      <c r="AR15" s="10">
        <f t="shared" ca="1" si="19"/>
        <v>24.882000000000001</v>
      </c>
      <c r="AS15" s="10">
        <f t="shared" ca="1" si="20"/>
        <v>42.2</v>
      </c>
      <c r="AT15" s="10">
        <f t="shared" ca="1" si="21"/>
        <v>39.335000000000001</v>
      </c>
      <c r="AU15" s="27">
        <f t="shared" ca="1" si="22"/>
        <v>41.444000000000003</v>
      </c>
      <c r="AV15" s="10">
        <f t="shared" ca="1" si="73"/>
        <v>32.575000000000003</v>
      </c>
      <c r="AW15" s="10">
        <f t="shared" ca="1" si="74"/>
        <v>48.715000000000003</v>
      </c>
      <c r="AX15" s="10">
        <f t="shared" ca="1" si="75"/>
        <v>30.108000000000001</v>
      </c>
      <c r="AY15" s="28">
        <f t="shared" ca="1" si="26"/>
        <v>60</v>
      </c>
      <c r="AZ15" s="10">
        <f t="shared" ca="1" si="27"/>
        <v>180</v>
      </c>
      <c r="BA15" s="10">
        <f t="shared" ca="1" si="28"/>
        <v>30</v>
      </c>
      <c r="BB15" s="10">
        <f t="shared" ca="1" si="29"/>
        <v>30</v>
      </c>
      <c r="BC15" s="10">
        <f t="shared" ca="1" si="30"/>
        <v>20</v>
      </c>
      <c r="BD15" s="10">
        <f t="shared" ca="1" si="31"/>
        <v>20</v>
      </c>
      <c r="BE15" s="10">
        <f t="shared" ca="1" si="32"/>
        <v>15</v>
      </c>
      <c r="BF15" s="10">
        <f t="shared" ca="1" si="33"/>
        <v>60</v>
      </c>
      <c r="BG15" s="10">
        <f t="shared" ca="1" si="34"/>
        <v>380</v>
      </c>
      <c r="BH15" s="10">
        <f t="shared" ca="1" si="35"/>
        <v>700</v>
      </c>
      <c r="BI15" s="10">
        <f t="shared" ca="1" si="36"/>
        <v>75</v>
      </c>
      <c r="BJ15" s="10">
        <f t="shared" ca="1" si="37"/>
        <v>15</v>
      </c>
      <c r="BK15" s="10">
        <f t="shared" ca="1" si="38"/>
        <v>15</v>
      </c>
      <c r="BL15" s="10">
        <f t="shared" ca="1" si="39"/>
        <v>12</v>
      </c>
      <c r="BM15" s="10">
        <f t="shared" ca="1" si="40"/>
        <v>20</v>
      </c>
      <c r="BN15" s="10">
        <f t="shared" ca="1" si="41"/>
        <v>15</v>
      </c>
      <c r="BO15" s="10">
        <f t="shared" ca="1" si="42"/>
        <v>20</v>
      </c>
      <c r="BP15" s="10">
        <f t="shared" ca="1" si="43"/>
        <v>20</v>
      </c>
      <c r="BQ15" s="10">
        <f t="shared" ca="1" si="44"/>
        <v>20</v>
      </c>
      <c r="BR15" s="10">
        <f t="shared" ca="1" si="45"/>
        <v>10</v>
      </c>
      <c r="BS15" s="27">
        <f t="shared" ca="1" si="46"/>
        <v>20</v>
      </c>
      <c r="BT15" s="10">
        <f t="shared" ca="1" si="76"/>
        <v>150</v>
      </c>
      <c r="BU15" s="10">
        <f t="shared" ca="1" si="77"/>
        <v>30</v>
      </c>
      <c r="BV15" s="10">
        <f t="shared" ca="1" si="78"/>
        <v>750</v>
      </c>
      <c r="BX15" s="213"/>
      <c r="BY15" s="11" t="s">
        <v>232</v>
      </c>
      <c r="BZ15" s="206">
        <v>72.313000000000002</v>
      </c>
      <c r="CA15" s="10">
        <v>72.517200000000003</v>
      </c>
    </row>
    <row r="16" spans="1:79" x14ac:dyDescent="0.15">
      <c r="A16" s="8" t="s">
        <v>107</v>
      </c>
      <c r="B16" s="24">
        <f t="shared" ca="1" si="0"/>
        <v>42829</v>
      </c>
      <c r="C16" s="10">
        <f t="shared" ca="1" si="50"/>
        <v>74.399000000000001</v>
      </c>
      <c r="D16" s="10">
        <f t="shared" ca="1" si="1"/>
        <v>69.077299999999994</v>
      </c>
      <c r="E16" s="10">
        <f t="shared" ca="1" si="51"/>
        <v>59.135000000000005</v>
      </c>
      <c r="F16" s="10">
        <f t="shared" ca="1" si="52"/>
        <v>55.119</v>
      </c>
      <c r="G16" s="10">
        <f t="shared" ca="1" si="53"/>
        <v>53.23599999999999</v>
      </c>
      <c r="H16" s="10">
        <f t="shared" ca="1" si="54"/>
        <v>51.830000000000005</v>
      </c>
      <c r="I16" s="10">
        <f t="shared" ca="1" si="55"/>
        <v>51.398000000000003</v>
      </c>
      <c r="J16" s="10">
        <f t="shared" ca="1" si="56"/>
        <v>64.177299999999988</v>
      </c>
      <c r="K16" s="10">
        <f t="shared" ca="1" si="57"/>
        <v>59.053699999999999</v>
      </c>
      <c r="L16" s="10">
        <f t="shared" ca="1" si="58"/>
        <v>57.208800000000004</v>
      </c>
      <c r="M16" s="10">
        <f t="shared" ca="1" si="59"/>
        <v>54.047300000000007</v>
      </c>
      <c r="N16" s="10">
        <f t="shared" ca="1" si="60"/>
        <v>52.519899999999993</v>
      </c>
      <c r="O16" s="10">
        <f t="shared" ca="1" si="61"/>
        <v>51.426200000000001</v>
      </c>
      <c r="P16" s="10">
        <f t="shared" ca="1" si="62"/>
        <v>50.323999999999998</v>
      </c>
      <c r="Q16" s="10">
        <f t="shared" ca="1" si="63"/>
        <v>50.177000000000007</v>
      </c>
      <c r="R16" s="10">
        <f t="shared" ca="1" si="64"/>
        <v>50.809999999999995</v>
      </c>
      <c r="S16" s="10">
        <f t="shared" ca="1" si="65"/>
        <v>67.087000000000003</v>
      </c>
      <c r="T16" s="10">
        <f t="shared" ca="1" si="66"/>
        <v>61.806999999999995</v>
      </c>
      <c r="U16" s="10">
        <f t="shared" ca="1" si="67"/>
        <v>52.024000000000001</v>
      </c>
      <c r="V16" s="10">
        <f t="shared" ca="1" si="68"/>
        <v>54.86399999999999</v>
      </c>
      <c r="W16" s="27">
        <f t="shared" ca="1" si="69"/>
        <v>52.673999999999999</v>
      </c>
      <c r="X16" s="27">
        <f t="shared" ca="1" si="70"/>
        <v>96.848999999999975</v>
      </c>
      <c r="Y16" s="27">
        <f t="shared" ca="1" si="71"/>
        <v>80.896999999999977</v>
      </c>
      <c r="Z16" s="27">
        <f t="shared" ca="1" si="72"/>
        <v>99.963999999999999</v>
      </c>
      <c r="AA16" s="28">
        <f t="shared" ca="1" si="2"/>
        <v>3.7949999999999999</v>
      </c>
      <c r="AB16" s="10">
        <f t="shared" ca="1" si="3"/>
        <v>9.1340000000000003</v>
      </c>
      <c r="AC16" s="10">
        <f t="shared" ca="1" si="4"/>
        <v>19.035</v>
      </c>
      <c r="AD16" s="10">
        <f t="shared" ca="1" si="5"/>
        <v>23.062999999999999</v>
      </c>
      <c r="AE16" s="10">
        <f t="shared" ca="1" si="6"/>
        <v>24.952999999999999</v>
      </c>
      <c r="AF16" s="10">
        <f t="shared" ca="1" si="7"/>
        <v>26.32</v>
      </c>
      <c r="AG16" s="10">
        <f t="shared" ca="1" si="8"/>
        <v>26.795999999999999</v>
      </c>
      <c r="AH16" s="10">
        <f t="shared" ca="1" si="9"/>
        <v>8.4060000000000006</v>
      </c>
      <c r="AI16" s="10">
        <f t="shared" ca="1" si="10"/>
        <v>13.537000000000001</v>
      </c>
      <c r="AJ16" s="10">
        <f t="shared" ca="1" si="11"/>
        <v>15.531000000000001</v>
      </c>
      <c r="AK16" s="10">
        <f t="shared" ca="1" si="12"/>
        <v>18.565000000000001</v>
      </c>
      <c r="AL16" s="10">
        <f t="shared" ca="1" si="13"/>
        <v>20.143000000000001</v>
      </c>
      <c r="AM16" s="10">
        <f t="shared" ca="1" si="14"/>
        <v>21.091000000000001</v>
      </c>
      <c r="AN16" s="10">
        <f t="shared" ca="1" si="15"/>
        <v>22.244</v>
      </c>
      <c r="AO16" s="10">
        <f t="shared" ca="1" si="16"/>
        <v>22.506</v>
      </c>
      <c r="AP16" s="10">
        <f t="shared" ca="1" si="17"/>
        <v>23.478000000000002</v>
      </c>
      <c r="AQ16" s="10">
        <f t="shared" ca="1" si="18"/>
        <v>33.406999999999996</v>
      </c>
      <c r="AR16" s="10">
        <f t="shared" ca="1" si="19"/>
        <v>24.704000000000001</v>
      </c>
      <c r="AS16" s="10">
        <f t="shared" ca="1" si="20"/>
        <v>41.921999999999997</v>
      </c>
      <c r="AT16" s="10">
        <f t="shared" ca="1" si="21"/>
        <v>39.087000000000003</v>
      </c>
      <c r="AU16" s="27">
        <f t="shared" ca="1" si="22"/>
        <v>41.256999999999998</v>
      </c>
      <c r="AV16" s="10">
        <f t="shared" ca="1" si="73"/>
        <v>32.067999999999998</v>
      </c>
      <c r="AW16" s="10">
        <f t="shared" ca="1" si="74"/>
        <v>48.194000000000003</v>
      </c>
      <c r="AX16" s="10">
        <f t="shared" ca="1" si="75"/>
        <v>29.436</v>
      </c>
      <c r="AY16" s="28">
        <f t="shared" ca="1" si="26"/>
        <v>60</v>
      </c>
      <c r="AZ16" s="10">
        <f t="shared" ca="1" si="27"/>
        <v>180</v>
      </c>
      <c r="BA16" s="10">
        <f t="shared" ca="1" si="28"/>
        <v>30</v>
      </c>
      <c r="BB16" s="10">
        <f t="shared" ca="1" si="29"/>
        <v>25</v>
      </c>
      <c r="BC16" s="10">
        <f t="shared" ca="1" si="30"/>
        <v>20</v>
      </c>
      <c r="BD16" s="10">
        <f t="shared" ca="1" si="31"/>
        <v>20</v>
      </c>
      <c r="BE16" s="10">
        <f t="shared" ca="1" si="32"/>
        <v>15</v>
      </c>
      <c r="BF16" s="10">
        <f t="shared" ca="1" si="33"/>
        <v>50</v>
      </c>
      <c r="BG16" s="10">
        <f t="shared" ca="1" si="34"/>
        <v>300</v>
      </c>
      <c r="BH16" s="10">
        <f t="shared" ca="1" si="35"/>
        <v>400</v>
      </c>
      <c r="BI16" s="10">
        <f t="shared" ca="1" si="36"/>
        <v>100</v>
      </c>
      <c r="BJ16" s="10">
        <f t="shared" ca="1" si="37"/>
        <v>15</v>
      </c>
      <c r="BK16" s="10">
        <f t="shared" ca="1" si="38"/>
        <v>15</v>
      </c>
      <c r="BL16" s="10">
        <f t="shared" ca="1" si="39"/>
        <v>12</v>
      </c>
      <c r="BM16" s="10">
        <f t="shared" ca="1" si="40"/>
        <v>15</v>
      </c>
      <c r="BN16" s="10">
        <f t="shared" ca="1" si="41"/>
        <v>15</v>
      </c>
      <c r="BO16" s="10">
        <f t="shared" ca="1" si="42"/>
        <v>15</v>
      </c>
      <c r="BP16" s="10">
        <f t="shared" ca="1" si="43"/>
        <v>20</v>
      </c>
      <c r="BQ16" s="10">
        <f t="shared" ca="1" si="44"/>
        <v>20</v>
      </c>
      <c r="BR16" s="10">
        <f t="shared" ca="1" si="45"/>
        <v>8</v>
      </c>
      <c r="BS16" s="27">
        <f t="shared" ca="1" si="46"/>
        <v>15</v>
      </c>
      <c r="BT16" s="10">
        <f t="shared" ca="1" si="76"/>
        <v>180</v>
      </c>
      <c r="BU16" s="10">
        <f t="shared" ca="1" si="77"/>
        <v>50</v>
      </c>
      <c r="BV16" s="10">
        <f t="shared" ca="1" si="78"/>
        <v>600</v>
      </c>
      <c r="BX16" s="207" t="s">
        <v>260</v>
      </c>
      <c r="BY16" s="11" t="s">
        <v>48</v>
      </c>
      <c r="BZ16" s="206">
        <v>72.393000000000001</v>
      </c>
      <c r="CA16" s="206">
        <v>72.683000000000007</v>
      </c>
    </row>
    <row r="17" spans="1:79" x14ac:dyDescent="0.15">
      <c r="A17" s="8" t="s">
        <v>109</v>
      </c>
      <c r="B17" s="24">
        <f t="shared" ca="1" si="0"/>
        <v>42836</v>
      </c>
      <c r="C17" s="10">
        <f t="shared" ca="1" si="50"/>
        <v>75.41</v>
      </c>
      <c r="D17" s="10">
        <f t="shared" ca="1" si="1"/>
        <v>69.292299999999997</v>
      </c>
      <c r="E17" s="10">
        <f t="shared" ca="1" si="51"/>
        <v>58.847000000000001</v>
      </c>
      <c r="F17" s="10">
        <f t="shared" ca="1" si="52"/>
        <v>54.850999999999999</v>
      </c>
      <c r="G17" s="10">
        <f t="shared" ca="1" si="53"/>
        <v>53.006999999999991</v>
      </c>
      <c r="H17" s="10">
        <f t="shared" ca="1" si="54"/>
        <v>51.492000000000004</v>
      </c>
      <c r="I17" s="10">
        <f t="shared" ca="1" si="55"/>
        <v>51.147000000000006</v>
      </c>
      <c r="J17" s="10">
        <f t="shared" ca="1" si="56"/>
        <v>64.443299999999994</v>
      </c>
      <c r="K17" s="10">
        <f t="shared" ca="1" si="57"/>
        <v>59.359699999999997</v>
      </c>
      <c r="L17" s="10">
        <f t="shared" ca="1" si="58"/>
        <v>57.311800000000005</v>
      </c>
      <c r="M17" s="10">
        <f t="shared" ca="1" si="59"/>
        <v>53.937300000000008</v>
      </c>
      <c r="N17" s="10">
        <f t="shared" ca="1" si="60"/>
        <v>52.613899999999994</v>
      </c>
      <c r="O17" s="10">
        <f t="shared" ca="1" si="61"/>
        <v>51.121200000000002</v>
      </c>
      <c r="P17" s="10">
        <f t="shared" ca="1" si="62"/>
        <v>50.447999999999993</v>
      </c>
      <c r="Q17" s="10">
        <f t="shared" ca="1" si="63"/>
        <v>50.452000000000005</v>
      </c>
      <c r="R17" s="10">
        <f t="shared" ca="1" si="64"/>
        <v>50.777999999999992</v>
      </c>
      <c r="S17" s="10">
        <f t="shared" ca="1" si="65"/>
        <v>67.140999999999991</v>
      </c>
      <c r="T17" s="10">
        <f t="shared" ca="1" si="66"/>
        <v>61.759999999999991</v>
      </c>
      <c r="U17" s="10">
        <f t="shared" ca="1" si="67"/>
        <v>55.300999999999995</v>
      </c>
      <c r="V17" s="10">
        <f t="shared" ca="1" si="68"/>
        <v>54.467999999999996</v>
      </c>
      <c r="W17" s="27">
        <f t="shared" ca="1" si="69"/>
        <v>52.582999999999998</v>
      </c>
      <c r="X17" s="27">
        <f t="shared" ca="1" si="70"/>
        <v>96.281999999999982</v>
      </c>
      <c r="Y17" s="27">
        <f t="shared" ca="1" si="71"/>
        <v>80.325999999999979</v>
      </c>
      <c r="Z17" s="27">
        <f t="shared" ca="1" si="72"/>
        <v>98.707000000000008</v>
      </c>
      <c r="AA17" s="28">
        <f t="shared" ca="1" si="2"/>
        <v>2.7839999999999998</v>
      </c>
      <c r="AB17" s="10">
        <f t="shared" ca="1" si="3"/>
        <v>8.9190000000000005</v>
      </c>
      <c r="AC17" s="10">
        <f t="shared" ca="1" si="4"/>
        <v>19.323</v>
      </c>
      <c r="AD17" s="10">
        <f t="shared" ca="1" si="5"/>
        <v>23.331</v>
      </c>
      <c r="AE17" s="10">
        <f t="shared" ca="1" si="6"/>
        <v>25.181999999999999</v>
      </c>
      <c r="AF17" s="10">
        <f t="shared" ca="1" si="7"/>
        <v>26.658000000000001</v>
      </c>
      <c r="AG17" s="10">
        <f t="shared" ca="1" si="8"/>
        <v>27.047000000000001</v>
      </c>
      <c r="AH17" s="10">
        <f t="shared" ca="1" si="9"/>
        <v>8.14</v>
      </c>
      <c r="AI17" s="10">
        <f t="shared" ca="1" si="10"/>
        <v>13.231</v>
      </c>
      <c r="AJ17" s="10">
        <f t="shared" ca="1" si="11"/>
        <v>15.428000000000001</v>
      </c>
      <c r="AK17" s="10">
        <f t="shared" ca="1" si="12"/>
        <v>18.675000000000001</v>
      </c>
      <c r="AL17" s="10">
        <f t="shared" ca="1" si="13"/>
        <v>20.048999999999999</v>
      </c>
      <c r="AM17" s="10">
        <f t="shared" ca="1" si="14"/>
        <v>21.396000000000001</v>
      </c>
      <c r="AN17" s="10">
        <f t="shared" ca="1" si="15"/>
        <v>22.12</v>
      </c>
      <c r="AO17" s="10">
        <f t="shared" ca="1" si="16"/>
        <v>22.231000000000002</v>
      </c>
      <c r="AP17" s="10">
        <f t="shared" ca="1" si="17"/>
        <v>23.51</v>
      </c>
      <c r="AQ17" s="10">
        <f t="shared" ca="1" si="18"/>
        <v>33.353000000000002</v>
      </c>
      <c r="AR17" s="10">
        <f t="shared" ca="1" si="19"/>
        <v>24.751000000000001</v>
      </c>
      <c r="AS17" s="10">
        <f t="shared" ca="1" si="20"/>
        <v>38.645000000000003</v>
      </c>
      <c r="AT17" s="10">
        <f t="shared" ca="1" si="21"/>
        <v>39.482999999999997</v>
      </c>
      <c r="AU17" s="27">
        <f t="shared" ca="1" si="22"/>
        <v>41.347999999999999</v>
      </c>
      <c r="AV17" s="10">
        <f t="shared" ca="1" si="73"/>
        <v>32.634999999999998</v>
      </c>
      <c r="AW17" s="10">
        <f t="shared" ca="1" si="74"/>
        <v>48.765000000000001</v>
      </c>
      <c r="AX17" s="10">
        <f t="shared" ca="1" si="75"/>
        <v>30.693000000000001</v>
      </c>
      <c r="AY17" s="28">
        <f t="shared" ca="1" si="26"/>
        <v>50</v>
      </c>
      <c r="AZ17" s="10">
        <f t="shared" ca="1" si="27"/>
        <v>200</v>
      </c>
      <c r="BA17" s="10">
        <f t="shared" ca="1" si="28"/>
        <v>30</v>
      </c>
      <c r="BB17" s="10">
        <f t="shared" ca="1" si="29"/>
        <v>30</v>
      </c>
      <c r="BC17" s="10">
        <f t="shared" ca="1" si="30"/>
        <v>20</v>
      </c>
      <c r="BD17" s="10">
        <f t="shared" ca="1" si="31"/>
        <v>20</v>
      </c>
      <c r="BE17" s="10">
        <f t="shared" ca="1" si="32"/>
        <v>10</v>
      </c>
      <c r="BF17" s="10">
        <f t="shared" ca="1" si="33"/>
        <v>60</v>
      </c>
      <c r="BG17" s="10">
        <f t="shared" ca="1" si="34"/>
        <v>200</v>
      </c>
      <c r="BH17" s="10">
        <f t="shared" ca="1" si="35"/>
        <v>100</v>
      </c>
      <c r="BI17" s="10">
        <f t="shared" ca="1" si="36"/>
        <v>75</v>
      </c>
      <c r="BJ17" s="10">
        <f t="shared" ca="1" si="37"/>
        <v>12</v>
      </c>
      <c r="BK17" s="10">
        <f t="shared" ca="1" si="38"/>
        <v>12</v>
      </c>
      <c r="BL17" s="10">
        <f t="shared" ca="1" si="39"/>
        <v>12</v>
      </c>
      <c r="BM17" s="10">
        <f t="shared" ca="1" si="40"/>
        <v>15</v>
      </c>
      <c r="BN17" s="10">
        <f t="shared" ca="1" si="41"/>
        <v>15</v>
      </c>
      <c r="BO17" s="10">
        <f t="shared" ca="1" si="42"/>
        <v>12</v>
      </c>
      <c r="BP17" s="10">
        <f t="shared" ca="1" si="43"/>
        <v>15</v>
      </c>
      <c r="BQ17" s="10">
        <f t="shared" ca="1" si="44"/>
        <v>30</v>
      </c>
      <c r="BR17" s="10">
        <f t="shared" ca="1" si="45"/>
        <v>8</v>
      </c>
      <c r="BS17" s="27">
        <f t="shared" ca="1" si="46"/>
        <v>12</v>
      </c>
      <c r="BT17" s="10">
        <f t="shared" ca="1" si="76"/>
        <v>200</v>
      </c>
      <c r="BU17" s="10">
        <f t="shared" ca="1" si="77"/>
        <v>30</v>
      </c>
      <c r="BV17" s="10">
        <f t="shared" ca="1" si="78"/>
        <v>700</v>
      </c>
      <c r="BX17" s="207" t="s">
        <v>242</v>
      </c>
      <c r="BY17" s="11" t="s">
        <v>49</v>
      </c>
      <c r="BZ17" s="206">
        <v>73.938000000000002</v>
      </c>
      <c r="CA17" s="206">
        <v>74.287999999999997</v>
      </c>
    </row>
    <row r="18" spans="1:79" x14ac:dyDescent="0.15">
      <c r="A18" s="8" t="s">
        <v>112</v>
      </c>
      <c r="B18" s="24">
        <f t="shared" ca="1" si="0"/>
        <v>42843</v>
      </c>
      <c r="C18" s="10">
        <f t="shared" ca="1" si="50"/>
        <v>76.631</v>
      </c>
      <c r="D18" s="10">
        <f t="shared" ca="1" si="1"/>
        <v>69.565299999999993</v>
      </c>
      <c r="E18" s="10">
        <f t="shared" ca="1" si="51"/>
        <v>58.963000000000001</v>
      </c>
      <c r="F18" s="10">
        <f t="shared" ca="1" si="52"/>
        <v>55.109000000000002</v>
      </c>
      <c r="G18" s="10">
        <f t="shared" ca="1" si="53"/>
        <v>53.276999999999994</v>
      </c>
      <c r="H18" s="10">
        <f t="shared" ca="1" si="54"/>
        <v>51.246000000000009</v>
      </c>
      <c r="I18" s="10">
        <f t="shared" ca="1" si="55"/>
        <v>51.395000000000003</v>
      </c>
      <c r="J18" s="10">
        <f t="shared" ca="1" si="56"/>
        <v>66.178299999999993</v>
      </c>
      <c r="K18" s="10">
        <f t="shared" ca="1" si="57"/>
        <v>59.621699999999997</v>
      </c>
      <c r="L18" s="10">
        <f t="shared" ca="1" si="58"/>
        <v>57.7348</v>
      </c>
      <c r="M18" s="10">
        <f t="shared" ca="1" si="59"/>
        <v>54.104300000000009</v>
      </c>
      <c r="N18" s="10">
        <f t="shared" ca="1" si="60"/>
        <v>52.460899999999995</v>
      </c>
      <c r="O18" s="10">
        <f t="shared" ca="1" si="61"/>
        <v>51.364200000000004</v>
      </c>
      <c r="P18" s="10">
        <f t="shared" ca="1" si="62"/>
        <v>50.673000000000002</v>
      </c>
      <c r="Q18" s="10">
        <f t="shared" ca="1" si="63"/>
        <v>50.527000000000008</v>
      </c>
      <c r="R18" s="10">
        <f t="shared" ca="1" si="64"/>
        <v>50.816999999999993</v>
      </c>
      <c r="S18" s="10">
        <f t="shared" ca="1" si="65"/>
        <v>67.087000000000003</v>
      </c>
      <c r="T18" s="10">
        <f t="shared" ca="1" si="66"/>
        <v>61.876999999999995</v>
      </c>
      <c r="U18" s="10">
        <f t="shared" ca="1" si="67"/>
        <v>58.717999999999996</v>
      </c>
      <c r="V18" s="10">
        <f t="shared" ca="1" si="68"/>
        <v>54.746999999999993</v>
      </c>
      <c r="W18" s="27">
        <f t="shared" ca="1" si="69"/>
        <v>52.907999999999994</v>
      </c>
      <c r="X18" s="27">
        <f t="shared" ca="1" si="70"/>
        <v>96.479999999999976</v>
      </c>
      <c r="Y18" s="27">
        <f t="shared" ca="1" si="71"/>
        <v>80.661999999999978</v>
      </c>
      <c r="Z18" s="27">
        <f t="shared" ca="1" si="72"/>
        <v>99.409000000000006</v>
      </c>
      <c r="AA18" s="28">
        <f t="shared" ca="1" si="2"/>
        <v>1.5629999999999999</v>
      </c>
      <c r="AB18" s="10">
        <f t="shared" ca="1" si="3"/>
        <v>8.6460000000000008</v>
      </c>
      <c r="AC18" s="10">
        <f t="shared" ca="1" si="4"/>
        <v>19.207000000000001</v>
      </c>
      <c r="AD18" s="10">
        <f t="shared" ca="1" si="5"/>
        <v>23.073</v>
      </c>
      <c r="AE18" s="10">
        <f t="shared" ca="1" si="6"/>
        <v>24.911999999999999</v>
      </c>
      <c r="AF18" s="10">
        <f t="shared" ca="1" si="7"/>
        <v>26.904</v>
      </c>
      <c r="AG18" s="10">
        <f t="shared" ca="1" si="8"/>
        <v>26.798999999999999</v>
      </c>
      <c r="AH18" s="10">
        <f t="shared" ca="1" si="9"/>
        <v>6.4050000000000002</v>
      </c>
      <c r="AI18" s="10">
        <f t="shared" ca="1" si="10"/>
        <v>12.968999999999999</v>
      </c>
      <c r="AJ18" s="10">
        <f t="shared" ca="1" si="11"/>
        <v>15.005000000000001</v>
      </c>
      <c r="AK18" s="10">
        <f t="shared" ca="1" si="12"/>
        <v>18.507999999999999</v>
      </c>
      <c r="AL18" s="10">
        <f t="shared" ca="1" si="13"/>
        <v>20.202000000000002</v>
      </c>
      <c r="AM18" s="10">
        <f t="shared" ca="1" si="14"/>
        <v>21.152999999999999</v>
      </c>
      <c r="AN18" s="10">
        <f t="shared" ca="1" si="15"/>
        <v>21.895</v>
      </c>
      <c r="AO18" s="10">
        <f t="shared" ca="1" si="16"/>
        <v>22.155999999999999</v>
      </c>
      <c r="AP18" s="10">
        <f t="shared" ca="1" si="17"/>
        <v>23.471</v>
      </c>
      <c r="AQ18" s="10">
        <f t="shared" ca="1" si="18"/>
        <v>33.406999999999996</v>
      </c>
      <c r="AR18" s="10">
        <f t="shared" ca="1" si="19"/>
        <v>24.634</v>
      </c>
      <c r="AS18" s="10">
        <f t="shared" ca="1" si="20"/>
        <v>35.228000000000002</v>
      </c>
      <c r="AT18" s="10">
        <f t="shared" ca="1" si="21"/>
        <v>39.204000000000001</v>
      </c>
      <c r="AU18" s="27">
        <f t="shared" ca="1" si="22"/>
        <v>41.023000000000003</v>
      </c>
      <c r="AV18" s="10">
        <f t="shared" ca="1" si="73"/>
        <v>32.436999999999998</v>
      </c>
      <c r="AW18" s="10">
        <f t="shared" ca="1" si="74"/>
        <v>48.429000000000002</v>
      </c>
      <c r="AX18" s="10">
        <f t="shared" ca="1" si="75"/>
        <v>29.991</v>
      </c>
      <c r="AY18" s="28">
        <f t="shared" ca="1" si="26"/>
        <v>30</v>
      </c>
      <c r="AZ18" s="10">
        <f t="shared" ca="1" si="27"/>
        <v>200</v>
      </c>
      <c r="BA18" s="10">
        <f t="shared" ca="1" si="28"/>
        <v>30</v>
      </c>
      <c r="BB18" s="10">
        <f t="shared" ca="1" si="29"/>
        <v>25</v>
      </c>
      <c r="BC18" s="10">
        <f t="shared" ca="1" si="30"/>
        <v>25</v>
      </c>
      <c r="BD18" s="10">
        <f t="shared" ca="1" si="31"/>
        <v>25</v>
      </c>
      <c r="BE18" s="10">
        <f t="shared" ca="1" si="32"/>
        <v>12</v>
      </c>
      <c r="BF18" s="10">
        <f t="shared" ca="1" si="33"/>
        <v>30</v>
      </c>
      <c r="BG18" s="10">
        <f t="shared" ca="1" si="34"/>
        <v>220</v>
      </c>
      <c r="BH18" s="10">
        <f t="shared" ca="1" si="35"/>
        <v>180</v>
      </c>
      <c r="BI18" s="10">
        <f t="shared" ca="1" si="36"/>
        <v>140</v>
      </c>
      <c r="BJ18" s="10">
        <f t="shared" ca="1" si="37"/>
        <v>15</v>
      </c>
      <c r="BK18" s="10">
        <f t="shared" ca="1" si="38"/>
        <v>10</v>
      </c>
      <c r="BL18" s="10">
        <f t="shared" ca="1" si="39"/>
        <v>15</v>
      </c>
      <c r="BM18" s="10">
        <f t="shared" ca="1" si="40"/>
        <v>15</v>
      </c>
      <c r="BN18" s="10">
        <f t="shared" ca="1" si="41"/>
        <v>15</v>
      </c>
      <c r="BO18" s="10">
        <f t="shared" ca="1" si="42"/>
        <v>12</v>
      </c>
      <c r="BP18" s="10">
        <f t="shared" ca="1" si="43"/>
        <v>15</v>
      </c>
      <c r="BQ18" s="10">
        <f t="shared" ca="1" si="44"/>
        <v>25</v>
      </c>
      <c r="BR18" s="10">
        <f t="shared" ca="1" si="45"/>
        <v>8</v>
      </c>
      <c r="BS18" s="27">
        <f t="shared" ca="1" si="46"/>
        <v>12</v>
      </c>
      <c r="BT18" s="10">
        <f t="shared" ca="1" si="76"/>
        <v>200</v>
      </c>
      <c r="BU18" s="10">
        <f t="shared" ca="1" si="77"/>
        <v>30</v>
      </c>
      <c r="BV18" s="10">
        <f t="shared" ca="1" si="78"/>
        <v>600</v>
      </c>
      <c r="BX18" s="207" t="s">
        <v>243</v>
      </c>
      <c r="BY18" s="11" t="s">
        <v>50</v>
      </c>
      <c r="BZ18" s="206">
        <v>100.054</v>
      </c>
      <c r="CA18" s="206">
        <v>100.494</v>
      </c>
    </row>
    <row r="19" spans="1:79" x14ac:dyDescent="0.15">
      <c r="A19" s="8" t="s">
        <v>114</v>
      </c>
      <c r="B19" s="24">
        <f t="shared" ca="1" si="0"/>
        <v>42850</v>
      </c>
      <c r="C19" s="10">
        <f t="shared" ca="1" si="50"/>
        <v>74.397999999999996</v>
      </c>
      <c r="D19" s="10">
        <f t="shared" ca="1" si="1"/>
        <v>69.140299999999996</v>
      </c>
      <c r="E19" s="10">
        <f t="shared" ca="1" si="51"/>
        <v>58.772000000000006</v>
      </c>
      <c r="F19" s="10">
        <f t="shared" ca="1" si="52"/>
        <v>55.034000000000006</v>
      </c>
      <c r="G19" s="10">
        <f t="shared" ca="1" si="53"/>
        <v>53.11099999999999</v>
      </c>
      <c r="H19" s="10">
        <f t="shared" ca="1" si="54"/>
        <v>51.528000000000006</v>
      </c>
      <c r="I19" s="10">
        <f t="shared" ca="1" si="55"/>
        <v>51.194000000000003</v>
      </c>
      <c r="J19" s="10">
        <f t="shared" ca="1" si="56"/>
        <v>64.894299999999987</v>
      </c>
      <c r="K19" s="10">
        <f t="shared" ca="1" si="57"/>
        <v>59.489699999999999</v>
      </c>
      <c r="L19" s="10">
        <f t="shared" ca="1" si="58"/>
        <v>57.291800000000002</v>
      </c>
      <c r="M19" s="10">
        <f t="shared" ca="1" si="59"/>
        <v>54.202300000000008</v>
      </c>
      <c r="N19" s="10">
        <f t="shared" ca="1" si="60"/>
        <v>52.679899999999989</v>
      </c>
      <c r="O19" s="10">
        <f t="shared" ca="1" si="61"/>
        <v>51.138199999999998</v>
      </c>
      <c r="P19" s="10">
        <f t="shared" ca="1" si="62"/>
        <v>50.470999999999997</v>
      </c>
      <c r="Q19" s="10">
        <f t="shared" ca="1" si="63"/>
        <v>50.443000000000012</v>
      </c>
      <c r="R19" s="10">
        <f t="shared" ca="1" si="64"/>
        <v>50.822999999999993</v>
      </c>
      <c r="S19" s="10">
        <f t="shared" ca="1" si="65"/>
        <v>66.873999999999995</v>
      </c>
      <c r="T19" s="10">
        <f t="shared" ca="1" si="66"/>
        <v>61.637999999999991</v>
      </c>
      <c r="U19" s="10">
        <f t="shared" ca="1" si="67"/>
        <v>59.741</v>
      </c>
      <c r="V19" s="10">
        <f t="shared" ca="1" si="68"/>
        <v>54.556999999999995</v>
      </c>
      <c r="W19" s="27">
        <f t="shared" ca="1" si="69"/>
        <v>52.632999999999996</v>
      </c>
      <c r="X19" s="27">
        <f t="shared" ca="1" si="70"/>
        <v>96.489999999999981</v>
      </c>
      <c r="Y19" s="27">
        <f t="shared" ca="1" si="71"/>
        <v>80.395999999999987</v>
      </c>
      <c r="Z19" s="27">
        <f t="shared" ca="1" si="72"/>
        <v>98.492000000000004</v>
      </c>
      <c r="AA19" s="28">
        <f t="shared" ca="1" si="2"/>
        <v>3.7959999999999998</v>
      </c>
      <c r="AB19" s="10">
        <f t="shared" ca="1" si="3"/>
        <v>9.0709999999999997</v>
      </c>
      <c r="AC19" s="10">
        <f t="shared" ca="1" si="4"/>
        <v>19.398</v>
      </c>
      <c r="AD19" s="10">
        <f t="shared" ca="1" si="5"/>
        <v>23.148</v>
      </c>
      <c r="AE19" s="10">
        <f t="shared" ca="1" si="6"/>
        <v>25.077999999999999</v>
      </c>
      <c r="AF19" s="10">
        <f t="shared" ca="1" si="7"/>
        <v>26.622</v>
      </c>
      <c r="AG19" s="10">
        <f t="shared" ca="1" si="8"/>
        <v>27</v>
      </c>
      <c r="AH19" s="10">
        <f t="shared" ca="1" si="9"/>
        <v>7.6890000000000001</v>
      </c>
      <c r="AI19" s="10">
        <f t="shared" ca="1" si="10"/>
        <v>13.101000000000001</v>
      </c>
      <c r="AJ19" s="10">
        <f t="shared" ca="1" si="11"/>
        <v>15.448</v>
      </c>
      <c r="AK19" s="10">
        <f t="shared" ca="1" si="12"/>
        <v>18.41</v>
      </c>
      <c r="AL19" s="10">
        <f t="shared" ca="1" si="13"/>
        <v>19.983000000000001</v>
      </c>
      <c r="AM19" s="10">
        <f t="shared" ca="1" si="14"/>
        <v>21.379000000000001</v>
      </c>
      <c r="AN19" s="10">
        <f t="shared" ca="1" si="15"/>
        <v>22.097000000000001</v>
      </c>
      <c r="AO19" s="10">
        <f t="shared" ca="1" si="16"/>
        <v>22.24</v>
      </c>
      <c r="AP19" s="10">
        <f t="shared" ca="1" si="17"/>
        <v>23.465</v>
      </c>
      <c r="AQ19" s="10">
        <f t="shared" ca="1" si="18"/>
        <v>33.619999999999997</v>
      </c>
      <c r="AR19" s="10">
        <f t="shared" ca="1" si="19"/>
        <v>24.873000000000001</v>
      </c>
      <c r="AS19" s="10">
        <f t="shared" ca="1" si="20"/>
        <v>34.204999999999998</v>
      </c>
      <c r="AT19" s="10">
        <f t="shared" ca="1" si="21"/>
        <v>39.393999999999998</v>
      </c>
      <c r="AU19" s="27">
        <f t="shared" ca="1" si="22"/>
        <v>41.298000000000002</v>
      </c>
      <c r="AV19" s="10">
        <f t="shared" ca="1" si="73"/>
        <v>32.427</v>
      </c>
      <c r="AW19" s="10">
        <f t="shared" ca="1" si="74"/>
        <v>48.695</v>
      </c>
      <c r="AX19" s="10">
        <f t="shared" ca="1" si="75"/>
        <v>30.908000000000001</v>
      </c>
      <c r="AY19" s="28">
        <f t="shared" ca="1" si="26"/>
        <v>50</v>
      </c>
      <c r="AZ19" s="10">
        <f t="shared" ca="1" si="27"/>
        <v>200</v>
      </c>
      <c r="BA19" s="10">
        <f t="shared" ca="1" si="28"/>
        <v>40</v>
      </c>
      <c r="BB19" s="10">
        <f t="shared" ca="1" si="29"/>
        <v>30</v>
      </c>
      <c r="BC19" s="10">
        <f t="shared" ca="1" si="30"/>
        <v>30</v>
      </c>
      <c r="BD19" s="10">
        <f t="shared" ca="1" si="31"/>
        <v>25</v>
      </c>
      <c r="BE19" s="10">
        <f t="shared" ca="1" si="32"/>
        <v>20</v>
      </c>
      <c r="BF19" s="10">
        <f t="shared" ca="1" si="33"/>
        <v>60</v>
      </c>
      <c r="BG19" s="10">
        <f t="shared" ca="1" si="34"/>
        <v>200</v>
      </c>
      <c r="BH19" s="10">
        <f t="shared" ca="1" si="35"/>
        <v>160</v>
      </c>
      <c r="BI19" s="10">
        <f t="shared" ca="1" si="36"/>
        <v>130</v>
      </c>
      <c r="BJ19" s="10">
        <f t="shared" ca="1" si="37"/>
        <v>20</v>
      </c>
      <c r="BK19" s="10">
        <f t="shared" ca="1" si="38"/>
        <v>20</v>
      </c>
      <c r="BL19" s="10">
        <f t="shared" ca="1" si="39"/>
        <v>20</v>
      </c>
      <c r="BM19" s="10">
        <f t="shared" ca="1" si="40"/>
        <v>20</v>
      </c>
      <c r="BN19" s="10">
        <f t="shared" ca="1" si="41"/>
        <v>15</v>
      </c>
      <c r="BO19" s="10">
        <f t="shared" ca="1" si="42"/>
        <v>10</v>
      </c>
      <c r="BP19" s="10">
        <f t="shared" ca="1" si="43"/>
        <v>15</v>
      </c>
      <c r="BQ19" s="10">
        <f t="shared" ca="1" si="44"/>
        <v>20</v>
      </c>
      <c r="BR19" s="10">
        <f t="shared" ca="1" si="45"/>
        <v>10</v>
      </c>
      <c r="BS19" s="27">
        <f t="shared" ca="1" si="46"/>
        <v>15</v>
      </c>
      <c r="BT19" s="10">
        <f t="shared" ca="1" si="76"/>
        <v>150</v>
      </c>
      <c r="BU19" s="10">
        <f t="shared" ca="1" si="77"/>
        <v>40</v>
      </c>
      <c r="BV19" s="10">
        <f t="shared" ca="1" si="78"/>
        <v>600</v>
      </c>
      <c r="BX19" s="207" t="s">
        <v>244</v>
      </c>
      <c r="BY19" s="11" t="s">
        <v>51</v>
      </c>
      <c r="BZ19" s="206">
        <v>86.010999999999996</v>
      </c>
      <c r="CA19" s="206">
        <v>86.510999999999996</v>
      </c>
    </row>
    <row r="20" spans="1:79" x14ac:dyDescent="0.15">
      <c r="A20" s="8" t="s">
        <v>116</v>
      </c>
      <c r="B20" s="24">
        <f t="shared" ca="1" si="0"/>
        <v>42857</v>
      </c>
      <c r="C20" s="10">
        <f t="shared" ca="1" si="50"/>
        <v>74.198999999999998</v>
      </c>
      <c r="D20" s="10">
        <f t="shared" ca="1" si="1"/>
        <v>69.215299999999999</v>
      </c>
      <c r="E20" s="10">
        <f t="shared" ca="1" si="51"/>
        <v>58.85</v>
      </c>
      <c r="F20" s="10">
        <f t="shared" ca="1" si="52"/>
        <v>55.154000000000003</v>
      </c>
      <c r="G20" s="10">
        <f t="shared" ca="1" si="53"/>
        <v>53.088999999999992</v>
      </c>
      <c r="H20" s="10">
        <f t="shared" ca="1" si="54"/>
        <v>51.532000000000011</v>
      </c>
      <c r="I20" s="10">
        <f t="shared" ca="1" si="55"/>
        <v>51.362000000000002</v>
      </c>
      <c r="J20" s="10">
        <f t="shared" ca="1" si="56"/>
        <v>65.025299999999987</v>
      </c>
      <c r="K20" s="10">
        <f t="shared" ca="1" si="57"/>
        <v>59.423699999999997</v>
      </c>
      <c r="L20" s="10">
        <f t="shared" ca="1" si="58"/>
        <v>57.468800000000002</v>
      </c>
      <c r="M20" s="10">
        <f t="shared" ca="1" si="59"/>
        <v>54.189300000000003</v>
      </c>
      <c r="N20" s="10">
        <f t="shared" ca="1" si="60"/>
        <v>53.057899999999989</v>
      </c>
      <c r="O20" s="10">
        <f t="shared" ca="1" si="61"/>
        <v>51.372200000000007</v>
      </c>
      <c r="P20" s="10">
        <f t="shared" ca="1" si="62"/>
        <v>50.564999999999998</v>
      </c>
      <c r="Q20" s="10">
        <f t="shared" ca="1" si="63"/>
        <v>51.081000000000003</v>
      </c>
      <c r="R20" s="10">
        <f t="shared" ca="1" si="64"/>
        <v>51.161000000000001</v>
      </c>
      <c r="S20" s="10">
        <f t="shared" ca="1" si="65"/>
        <v>67.009</v>
      </c>
      <c r="T20" s="10">
        <f t="shared" ca="1" si="66"/>
        <v>61.804999999999993</v>
      </c>
      <c r="U20" s="10">
        <f t="shared" ca="1" si="67"/>
        <v>56.110999999999997</v>
      </c>
      <c r="V20" s="10">
        <f t="shared" ca="1" si="68"/>
        <v>54.462999999999994</v>
      </c>
      <c r="W20" s="27">
        <f t="shared" ca="1" si="69"/>
        <v>52.978999999999999</v>
      </c>
      <c r="X20" s="27">
        <f t="shared" ca="1" si="70"/>
        <v>96.604999999999976</v>
      </c>
      <c r="Y20" s="27">
        <f t="shared" ca="1" si="71"/>
        <v>80.500999999999976</v>
      </c>
      <c r="Z20" s="27">
        <f t="shared" ca="1" si="72"/>
        <v>98.887</v>
      </c>
      <c r="AA20" s="28">
        <f t="shared" ca="1" si="2"/>
        <v>3.9950000000000001</v>
      </c>
      <c r="AB20" s="10">
        <f t="shared" ca="1" si="3"/>
        <v>8.9960000000000004</v>
      </c>
      <c r="AC20" s="10">
        <f t="shared" ca="1" si="4"/>
        <v>19.32</v>
      </c>
      <c r="AD20" s="10">
        <f t="shared" ca="1" si="5"/>
        <v>23.027999999999999</v>
      </c>
      <c r="AE20" s="10">
        <f t="shared" ca="1" si="6"/>
        <v>25.1</v>
      </c>
      <c r="AF20" s="10">
        <f t="shared" ca="1" si="7"/>
        <v>26.617999999999999</v>
      </c>
      <c r="AG20" s="10">
        <f t="shared" ca="1" si="8"/>
        <v>26.832000000000001</v>
      </c>
      <c r="AH20" s="10">
        <f t="shared" ca="1" si="9"/>
        <v>7.5579999999999998</v>
      </c>
      <c r="AI20" s="10">
        <f t="shared" ca="1" si="10"/>
        <v>13.167</v>
      </c>
      <c r="AJ20" s="10">
        <f t="shared" ca="1" si="11"/>
        <v>15.271000000000001</v>
      </c>
      <c r="AK20" s="10">
        <f t="shared" ca="1" si="12"/>
        <v>18.422999999999998</v>
      </c>
      <c r="AL20" s="10">
        <f t="shared" ca="1" si="13"/>
        <v>19.605</v>
      </c>
      <c r="AM20" s="10">
        <f t="shared" ca="1" si="14"/>
        <v>21.145</v>
      </c>
      <c r="AN20" s="10">
        <f t="shared" ca="1" si="15"/>
        <v>22.003</v>
      </c>
      <c r="AO20" s="10">
        <f t="shared" ca="1" si="16"/>
        <v>21.602</v>
      </c>
      <c r="AP20" s="10">
        <f t="shared" ca="1" si="17"/>
        <v>23.126999999999999</v>
      </c>
      <c r="AQ20" s="10">
        <f t="shared" ca="1" si="18"/>
        <v>33.484999999999999</v>
      </c>
      <c r="AR20" s="10">
        <f t="shared" ca="1" si="19"/>
        <v>24.706</v>
      </c>
      <c r="AS20" s="10">
        <f t="shared" ca="1" si="20"/>
        <v>37.835000000000001</v>
      </c>
      <c r="AT20" s="10">
        <f t="shared" ca="1" si="21"/>
        <v>39.488</v>
      </c>
      <c r="AU20" s="27">
        <f t="shared" ca="1" si="22"/>
        <v>40.951999999999998</v>
      </c>
      <c r="AV20" s="10">
        <f t="shared" ca="1" si="73"/>
        <v>32.311999999999998</v>
      </c>
      <c r="AW20" s="10">
        <f t="shared" ca="1" si="74"/>
        <v>48.59</v>
      </c>
      <c r="AX20" s="10">
        <f t="shared" ca="1" si="75"/>
        <v>30.513000000000002</v>
      </c>
      <c r="AY20" s="28">
        <f t="shared" ca="1" si="26"/>
        <v>40</v>
      </c>
      <c r="AZ20" s="10">
        <f t="shared" ca="1" si="27"/>
        <v>180</v>
      </c>
      <c r="BA20" s="10">
        <f t="shared" ca="1" si="28"/>
        <v>30</v>
      </c>
      <c r="BB20" s="10">
        <f t="shared" ca="1" si="29"/>
        <v>30</v>
      </c>
      <c r="BC20" s="10">
        <f t="shared" ca="1" si="30"/>
        <v>30</v>
      </c>
      <c r="BD20" s="10">
        <f t="shared" ca="1" si="31"/>
        <v>20</v>
      </c>
      <c r="BE20" s="10">
        <f t="shared" ca="1" si="32"/>
        <v>15</v>
      </c>
      <c r="BF20" s="10">
        <f t="shared" ca="1" si="33"/>
        <v>50</v>
      </c>
      <c r="BG20" s="10">
        <f t="shared" ca="1" si="34"/>
        <v>200</v>
      </c>
      <c r="BH20" s="10">
        <f t="shared" ca="1" si="35"/>
        <v>130</v>
      </c>
      <c r="BI20" s="10">
        <f t="shared" ca="1" si="36"/>
        <v>130</v>
      </c>
      <c r="BJ20" s="10">
        <f t="shared" ca="1" si="37"/>
        <v>20</v>
      </c>
      <c r="BK20" s="10">
        <f t="shared" ca="1" si="38"/>
        <v>20</v>
      </c>
      <c r="BL20" s="10">
        <f t="shared" ca="1" si="39"/>
        <v>15</v>
      </c>
      <c r="BM20" s="10">
        <f t="shared" ca="1" si="40"/>
        <v>15</v>
      </c>
      <c r="BN20" s="10">
        <f t="shared" ca="1" si="41"/>
        <v>12</v>
      </c>
      <c r="BO20" s="10">
        <f t="shared" ca="1" si="42"/>
        <v>10</v>
      </c>
      <c r="BP20" s="10">
        <f t="shared" ca="1" si="43"/>
        <v>12</v>
      </c>
      <c r="BQ20" s="10">
        <f t="shared" ca="1" si="44"/>
        <v>20</v>
      </c>
      <c r="BR20" s="10">
        <f t="shared" ca="1" si="45"/>
        <v>8</v>
      </c>
      <c r="BS20" s="27">
        <f t="shared" ca="1" si="46"/>
        <v>12</v>
      </c>
      <c r="BT20" s="10">
        <f t="shared" ca="1" si="76"/>
        <v>150</v>
      </c>
      <c r="BU20" s="10">
        <f t="shared" ca="1" si="77"/>
        <v>50</v>
      </c>
      <c r="BV20" s="10">
        <f t="shared" ca="1" si="78"/>
        <v>600</v>
      </c>
      <c r="BX20" s="211" t="s">
        <v>261</v>
      </c>
      <c r="BY20" s="11" t="s">
        <v>52</v>
      </c>
      <c r="BZ20" s="208">
        <v>93.686000000000007</v>
      </c>
      <c r="CA20" s="208">
        <v>93.945999999999998</v>
      </c>
    </row>
    <row r="21" spans="1:79" x14ac:dyDescent="0.15">
      <c r="A21" s="8" t="s">
        <v>117</v>
      </c>
      <c r="B21" s="24">
        <f t="shared" ca="1" si="0"/>
        <v>42864</v>
      </c>
      <c r="C21" s="10">
        <f t="shared" ca="1" si="50"/>
        <v>74.088999999999999</v>
      </c>
      <c r="D21" s="10">
        <f t="shared" ca="1" si="1"/>
        <v>69.372299999999996</v>
      </c>
      <c r="E21" s="10">
        <f t="shared" ca="1" si="51"/>
        <v>59.316000000000003</v>
      </c>
      <c r="F21" s="10">
        <f t="shared" ca="1" si="52"/>
        <v>55.216999999999999</v>
      </c>
      <c r="G21" s="10">
        <f t="shared" ca="1" si="53"/>
        <v>53.165999999999997</v>
      </c>
      <c r="H21" s="10">
        <f t="shared" ca="1" si="54"/>
        <v>51.550000000000004</v>
      </c>
      <c r="I21" s="10">
        <f t="shared" ca="1" si="55"/>
        <v>51.182000000000002</v>
      </c>
      <c r="J21" s="10">
        <f t="shared" ca="1" si="56"/>
        <v>64.601299999999995</v>
      </c>
      <c r="K21" s="10">
        <f t="shared" ca="1" si="57"/>
        <v>60.715699999999998</v>
      </c>
      <c r="L21" s="10">
        <f t="shared" ca="1" si="58"/>
        <v>57.721800000000002</v>
      </c>
      <c r="M21" s="10">
        <f t="shared" ca="1" si="59"/>
        <v>54.259300000000003</v>
      </c>
      <c r="N21" s="10">
        <f t="shared" ca="1" si="60"/>
        <v>52.757899999999992</v>
      </c>
      <c r="O21" s="10">
        <f t="shared" ca="1" si="61"/>
        <v>51.165199999999999</v>
      </c>
      <c r="P21" s="10">
        <f t="shared" ca="1" si="62"/>
        <v>50.486999999999995</v>
      </c>
      <c r="Q21" s="10">
        <f t="shared" ca="1" si="63"/>
        <v>50.455000000000005</v>
      </c>
      <c r="R21" s="10">
        <f t="shared" ca="1" si="64"/>
        <v>50.837999999999994</v>
      </c>
      <c r="S21" s="10">
        <f t="shared" ca="1" si="65"/>
        <v>66.896000000000001</v>
      </c>
      <c r="T21" s="10">
        <f t="shared" ca="1" si="66"/>
        <v>61.698999999999998</v>
      </c>
      <c r="U21" s="10">
        <f t="shared" ca="1" si="67"/>
        <v>52.870999999999995</v>
      </c>
      <c r="V21" s="10">
        <f t="shared" ca="1" si="68"/>
        <v>54.612999999999992</v>
      </c>
      <c r="W21" s="27">
        <f t="shared" ca="1" si="69"/>
        <v>52.588999999999999</v>
      </c>
      <c r="X21" s="27">
        <f t="shared" ca="1" si="70"/>
        <v>96.703999999999979</v>
      </c>
      <c r="Y21" s="27">
        <f t="shared" ca="1" si="71"/>
        <v>80.502999999999986</v>
      </c>
      <c r="Z21" s="27">
        <f t="shared" ca="1" si="72"/>
        <v>98.832000000000008</v>
      </c>
      <c r="AA21" s="28">
        <f t="shared" ca="1" si="2"/>
        <v>4.1050000000000004</v>
      </c>
      <c r="AB21" s="10">
        <f t="shared" ca="1" si="3"/>
        <v>8.8390000000000004</v>
      </c>
      <c r="AC21" s="10">
        <f t="shared" ca="1" si="4"/>
        <v>18.853999999999999</v>
      </c>
      <c r="AD21" s="10">
        <f t="shared" ca="1" si="5"/>
        <v>22.965</v>
      </c>
      <c r="AE21" s="10">
        <f t="shared" ca="1" si="6"/>
        <v>25.023</v>
      </c>
      <c r="AF21" s="10">
        <f t="shared" ca="1" si="7"/>
        <v>26.6</v>
      </c>
      <c r="AG21" s="10">
        <f t="shared" ca="1" si="8"/>
        <v>27.012</v>
      </c>
      <c r="AH21" s="10">
        <f t="shared" ca="1" si="9"/>
        <v>7.9820000000000002</v>
      </c>
      <c r="AI21" s="10">
        <f t="shared" ca="1" si="10"/>
        <v>11.875</v>
      </c>
      <c r="AJ21" s="10">
        <f t="shared" ca="1" si="11"/>
        <v>15.018000000000001</v>
      </c>
      <c r="AK21" s="10">
        <f t="shared" ca="1" si="12"/>
        <v>18.353000000000002</v>
      </c>
      <c r="AL21" s="10">
        <f t="shared" ca="1" si="13"/>
        <v>19.905000000000001</v>
      </c>
      <c r="AM21" s="10">
        <f t="shared" ca="1" si="14"/>
        <v>21.352</v>
      </c>
      <c r="AN21" s="10">
        <f t="shared" ca="1" si="15"/>
        <v>22.081</v>
      </c>
      <c r="AO21" s="10">
        <f t="shared" ca="1" si="16"/>
        <v>22.228000000000002</v>
      </c>
      <c r="AP21" s="10">
        <f t="shared" ca="1" si="17"/>
        <v>23.45</v>
      </c>
      <c r="AQ21" s="10">
        <f t="shared" ca="1" si="18"/>
        <v>33.597999999999999</v>
      </c>
      <c r="AR21" s="10">
        <f t="shared" ca="1" si="19"/>
        <v>24.812000000000001</v>
      </c>
      <c r="AS21" s="10">
        <f t="shared" ca="1" si="20"/>
        <v>41.075000000000003</v>
      </c>
      <c r="AT21" s="10">
        <f t="shared" ca="1" si="21"/>
        <v>39.338000000000001</v>
      </c>
      <c r="AU21" s="27">
        <f t="shared" ca="1" si="22"/>
        <v>41.341999999999999</v>
      </c>
      <c r="AV21" s="10">
        <f t="shared" ca="1" si="73"/>
        <v>32.213000000000001</v>
      </c>
      <c r="AW21" s="10">
        <f t="shared" ca="1" si="74"/>
        <v>48.588000000000001</v>
      </c>
      <c r="AX21" s="10">
        <f t="shared" ca="1" si="75"/>
        <v>30.568000000000001</v>
      </c>
      <c r="AY21" s="28">
        <f t="shared" ca="1" si="26"/>
        <v>50</v>
      </c>
      <c r="AZ21" s="10">
        <f t="shared" ca="1" si="27"/>
        <v>200</v>
      </c>
      <c r="BA21" s="10">
        <f t="shared" ca="1" si="28"/>
        <v>50</v>
      </c>
      <c r="BB21" s="10">
        <f t="shared" ca="1" si="29"/>
        <v>20</v>
      </c>
      <c r="BC21" s="10">
        <f t="shared" ca="1" si="30"/>
        <v>30</v>
      </c>
      <c r="BD21" s="10">
        <f t="shared" ca="1" si="31"/>
        <v>25</v>
      </c>
      <c r="BE21" s="10">
        <f t="shared" ca="1" si="32"/>
        <v>15</v>
      </c>
      <c r="BF21" s="10">
        <f t="shared" ca="1" si="33"/>
        <v>50</v>
      </c>
      <c r="BG21" s="10">
        <f t="shared" ca="1" si="34"/>
        <v>200</v>
      </c>
      <c r="BH21" s="10">
        <f t="shared" ca="1" si="35"/>
        <v>150</v>
      </c>
      <c r="BI21" s="10">
        <f t="shared" ca="1" si="36"/>
        <v>120</v>
      </c>
      <c r="BJ21" s="10">
        <f t="shared" ca="1" si="37"/>
        <v>15</v>
      </c>
      <c r="BK21" s="10">
        <f t="shared" ca="1" si="38"/>
        <v>20</v>
      </c>
      <c r="BL21" s="10">
        <f t="shared" ca="1" si="39"/>
        <v>20</v>
      </c>
      <c r="BM21" s="10">
        <f t="shared" ca="1" si="40"/>
        <v>20</v>
      </c>
      <c r="BN21" s="10">
        <f t="shared" ca="1" si="41"/>
        <v>20</v>
      </c>
      <c r="BO21" s="10">
        <f t="shared" ca="1" si="42"/>
        <v>12</v>
      </c>
      <c r="BP21" s="10">
        <f t="shared" ca="1" si="43"/>
        <v>15</v>
      </c>
      <c r="BQ21" s="10">
        <f t="shared" ca="1" si="44"/>
        <v>20</v>
      </c>
      <c r="BR21" s="10">
        <f t="shared" ca="1" si="45"/>
        <v>10</v>
      </c>
      <c r="BS21" s="27">
        <f t="shared" ca="1" si="46"/>
        <v>12</v>
      </c>
      <c r="BT21" s="10">
        <f t="shared" ca="1" si="76"/>
        <v>150</v>
      </c>
      <c r="BU21" s="10">
        <f t="shared" ca="1" si="77"/>
        <v>30</v>
      </c>
      <c r="BV21" s="10">
        <f t="shared" ca="1" si="78"/>
        <v>700</v>
      </c>
      <c r="BX21" s="212"/>
      <c r="BY21" s="11" t="s">
        <v>262</v>
      </c>
      <c r="BZ21" s="206">
        <v>93.686000000000007</v>
      </c>
      <c r="CA21" s="10">
        <v>93.930999999999997</v>
      </c>
    </row>
    <row r="22" spans="1:79" x14ac:dyDescent="0.15">
      <c r="A22" s="8" t="s">
        <v>119</v>
      </c>
      <c r="B22" s="24">
        <f t="shared" ca="1" si="0"/>
        <v>42871</v>
      </c>
      <c r="C22" s="10">
        <f t="shared" ca="1" si="50"/>
        <v>74.426000000000002</v>
      </c>
      <c r="D22" s="10">
        <f t="shared" ca="1" si="1"/>
        <v>69.281299999999987</v>
      </c>
      <c r="E22" s="10">
        <f t="shared" ca="1" si="51"/>
        <v>59.287999999999997</v>
      </c>
      <c r="F22" s="10">
        <f t="shared" ca="1" si="52"/>
        <v>55.180000000000007</v>
      </c>
      <c r="G22" s="10">
        <f t="shared" ca="1" si="53"/>
        <v>53.22399999999999</v>
      </c>
      <c r="H22" s="10">
        <f t="shared" ca="1" si="54"/>
        <v>51.75800000000001</v>
      </c>
      <c r="I22" s="10">
        <f t="shared" ca="1" si="55"/>
        <v>51.298000000000002</v>
      </c>
      <c r="J22" s="10">
        <f t="shared" ca="1" si="56"/>
        <v>65.046299999999988</v>
      </c>
      <c r="K22" s="10">
        <f t="shared" ca="1" si="57"/>
        <v>60.561700000000002</v>
      </c>
      <c r="L22" s="10">
        <f t="shared" ca="1" si="58"/>
        <v>57.637799999999999</v>
      </c>
      <c r="M22" s="10">
        <f t="shared" ca="1" si="59"/>
        <v>54.281300000000002</v>
      </c>
      <c r="N22" s="10">
        <f t="shared" ca="1" si="60"/>
        <v>52.868899999999996</v>
      </c>
      <c r="O22" s="10">
        <f t="shared" ca="1" si="61"/>
        <v>51.147199999999998</v>
      </c>
      <c r="P22" s="10">
        <f t="shared" ca="1" si="62"/>
        <v>50.706000000000003</v>
      </c>
      <c r="Q22" s="10">
        <f t="shared" ca="1" si="63"/>
        <v>50.579000000000008</v>
      </c>
      <c r="R22" s="10">
        <f t="shared" ca="1" si="64"/>
        <v>50.878</v>
      </c>
      <c r="S22" s="10">
        <f t="shared" ca="1" si="65"/>
        <v>67.058999999999997</v>
      </c>
      <c r="T22" s="10">
        <f t="shared" ca="1" si="66"/>
        <v>61.776999999999994</v>
      </c>
      <c r="U22" s="10">
        <f t="shared" ca="1" si="67"/>
        <v>52.485999999999997</v>
      </c>
      <c r="V22" s="10">
        <f t="shared" ca="1" si="68"/>
        <v>54.464999999999996</v>
      </c>
      <c r="W22" s="27">
        <f t="shared" ca="1" si="69"/>
        <v>52.588999999999999</v>
      </c>
      <c r="X22" s="27">
        <f t="shared" ca="1" si="70"/>
        <v>96.689999999999969</v>
      </c>
      <c r="Y22" s="27">
        <f t="shared" ca="1" si="71"/>
        <v>80.812999999999988</v>
      </c>
      <c r="Z22" s="27">
        <f t="shared" ca="1" si="72"/>
        <v>99.003000000000014</v>
      </c>
      <c r="AA22" s="28">
        <f t="shared" ca="1" si="2"/>
        <v>3.7679999999999998</v>
      </c>
      <c r="AB22" s="10">
        <f t="shared" ca="1" si="3"/>
        <v>8.93</v>
      </c>
      <c r="AC22" s="10">
        <f t="shared" ca="1" si="4"/>
        <v>18.882000000000001</v>
      </c>
      <c r="AD22" s="10">
        <f t="shared" ca="1" si="5"/>
        <v>23.001999999999999</v>
      </c>
      <c r="AE22" s="10">
        <f t="shared" ca="1" si="6"/>
        <v>24.965</v>
      </c>
      <c r="AF22" s="10">
        <f t="shared" ca="1" si="7"/>
        <v>26.391999999999999</v>
      </c>
      <c r="AG22" s="10">
        <f t="shared" ca="1" si="8"/>
        <v>26.896000000000001</v>
      </c>
      <c r="AH22" s="10">
        <f t="shared" ca="1" si="9"/>
        <v>7.5369999999999999</v>
      </c>
      <c r="AI22" s="10">
        <f t="shared" ca="1" si="10"/>
        <v>12.029</v>
      </c>
      <c r="AJ22" s="10">
        <f t="shared" ca="1" si="11"/>
        <v>15.102</v>
      </c>
      <c r="AK22" s="10">
        <f t="shared" ca="1" si="12"/>
        <v>18.331</v>
      </c>
      <c r="AL22" s="10">
        <f t="shared" ca="1" si="13"/>
        <v>19.794</v>
      </c>
      <c r="AM22" s="10">
        <f t="shared" ca="1" si="14"/>
        <v>21.37</v>
      </c>
      <c r="AN22" s="10">
        <f t="shared" ca="1" si="15"/>
        <v>21.861999999999998</v>
      </c>
      <c r="AO22" s="10">
        <f t="shared" ca="1" si="16"/>
        <v>22.103999999999999</v>
      </c>
      <c r="AP22" s="10">
        <f t="shared" ca="1" si="17"/>
        <v>23.41</v>
      </c>
      <c r="AQ22" s="10">
        <f t="shared" ca="1" si="18"/>
        <v>33.435000000000002</v>
      </c>
      <c r="AR22" s="10">
        <f t="shared" ca="1" si="19"/>
        <v>24.734000000000002</v>
      </c>
      <c r="AS22" s="10">
        <f t="shared" ca="1" si="20"/>
        <v>41.46</v>
      </c>
      <c r="AT22" s="10">
        <f t="shared" ca="1" si="21"/>
        <v>39.485999999999997</v>
      </c>
      <c r="AU22" s="27">
        <f t="shared" ca="1" si="22"/>
        <v>41.341999999999999</v>
      </c>
      <c r="AV22" s="10">
        <f t="shared" ca="1" si="73"/>
        <v>32.226999999999997</v>
      </c>
      <c r="AW22" s="10">
        <f t="shared" ca="1" si="74"/>
        <v>48.277999999999999</v>
      </c>
      <c r="AX22" s="10">
        <f t="shared" ca="1" si="75"/>
        <v>30.396999999999998</v>
      </c>
      <c r="AY22" s="28">
        <f t="shared" ca="1" si="26"/>
        <v>30</v>
      </c>
      <c r="AZ22" s="10">
        <f t="shared" ca="1" si="27"/>
        <v>200</v>
      </c>
      <c r="BA22" s="10">
        <f t="shared" ca="1" si="28"/>
        <v>40</v>
      </c>
      <c r="BB22" s="10">
        <f t="shared" ca="1" si="29"/>
        <v>20</v>
      </c>
      <c r="BC22" s="10">
        <f t="shared" ca="1" si="30"/>
        <v>30</v>
      </c>
      <c r="BD22" s="10">
        <f t="shared" ca="1" si="31"/>
        <v>20</v>
      </c>
      <c r="BE22" s="10">
        <f t="shared" ca="1" si="32"/>
        <v>15</v>
      </c>
      <c r="BF22" s="10">
        <f t="shared" ca="1" si="33"/>
        <v>50</v>
      </c>
      <c r="BG22" s="10">
        <f t="shared" ca="1" si="34"/>
        <v>200</v>
      </c>
      <c r="BH22" s="10">
        <f t="shared" ca="1" si="35"/>
        <v>140</v>
      </c>
      <c r="BI22" s="10">
        <f t="shared" ca="1" si="36"/>
        <v>100</v>
      </c>
      <c r="BJ22" s="10">
        <f t="shared" ca="1" si="37"/>
        <v>20</v>
      </c>
      <c r="BK22" s="10">
        <f t="shared" ca="1" si="38"/>
        <v>20</v>
      </c>
      <c r="BL22" s="10">
        <f t="shared" ca="1" si="39"/>
        <v>15</v>
      </c>
      <c r="BM22" s="10">
        <f t="shared" ca="1" si="40"/>
        <v>20</v>
      </c>
      <c r="BN22" s="10">
        <f t="shared" ca="1" si="41"/>
        <v>15</v>
      </c>
      <c r="BO22" s="10">
        <f t="shared" ca="1" si="42"/>
        <v>10</v>
      </c>
      <c r="BP22" s="10">
        <f t="shared" ca="1" si="43"/>
        <v>15</v>
      </c>
      <c r="BQ22" s="10">
        <f t="shared" ca="1" si="44"/>
        <v>20</v>
      </c>
      <c r="BR22" s="10">
        <f t="shared" ca="1" si="45"/>
        <v>10</v>
      </c>
      <c r="BS22" s="27">
        <f t="shared" ca="1" si="46"/>
        <v>12</v>
      </c>
      <c r="BT22" s="10">
        <f t="shared" ca="1" si="76"/>
        <v>150</v>
      </c>
      <c r="BU22" s="10">
        <f t="shared" ca="1" si="77"/>
        <v>30</v>
      </c>
      <c r="BV22" s="10">
        <f t="shared" ca="1" si="78"/>
        <v>600</v>
      </c>
      <c r="BX22" s="212"/>
      <c r="BY22" s="11" t="s">
        <v>263</v>
      </c>
      <c r="BZ22" s="206">
        <v>93.686000000000007</v>
      </c>
      <c r="CA22" s="10">
        <v>93.950999999999993</v>
      </c>
    </row>
    <row r="23" spans="1:79" x14ac:dyDescent="0.15">
      <c r="A23" s="8" t="s">
        <v>121</v>
      </c>
      <c r="B23" s="24">
        <f t="shared" ca="1" si="0"/>
        <v>42878</v>
      </c>
      <c r="C23" s="10">
        <f t="shared" ca="1" si="50"/>
        <v>74.204000000000008</v>
      </c>
      <c r="D23" s="10">
        <f t="shared" ca="1" si="1"/>
        <v>69.256299999999996</v>
      </c>
      <c r="E23" s="10">
        <f t="shared" ca="1" si="51"/>
        <v>59.143000000000001</v>
      </c>
      <c r="F23" s="10">
        <f t="shared" ca="1" si="52"/>
        <v>55.152000000000001</v>
      </c>
      <c r="G23" s="10">
        <f t="shared" ca="1" si="53"/>
        <v>53.034999999999997</v>
      </c>
      <c r="H23" s="10">
        <f t="shared" ca="1" si="54"/>
        <v>51.543000000000006</v>
      </c>
      <c r="I23" s="10">
        <f t="shared" ca="1" si="55"/>
        <v>51.168000000000006</v>
      </c>
      <c r="J23" s="10">
        <f t="shared" ca="1" si="56"/>
        <v>65.067299999999989</v>
      </c>
      <c r="K23" s="10">
        <f t="shared" ca="1" si="57"/>
        <v>60.398699999999998</v>
      </c>
      <c r="L23" s="10">
        <f t="shared" ca="1" si="58"/>
        <v>57.766800000000003</v>
      </c>
      <c r="M23" s="10">
        <f t="shared" ca="1" si="59"/>
        <v>54.518300000000004</v>
      </c>
      <c r="N23" s="10">
        <f t="shared" ca="1" si="60"/>
        <v>52.661899999999989</v>
      </c>
      <c r="O23" s="10">
        <f t="shared" ca="1" si="61"/>
        <v>51.222200000000001</v>
      </c>
      <c r="P23" s="10">
        <f t="shared" ca="1" si="62"/>
        <v>50.470999999999997</v>
      </c>
      <c r="Q23" s="10">
        <f t="shared" ca="1" si="63"/>
        <v>50.470000000000006</v>
      </c>
      <c r="R23" s="10">
        <f t="shared" ca="1" si="64"/>
        <v>50.812999999999995</v>
      </c>
      <c r="S23" s="10">
        <f t="shared" ca="1" si="65"/>
        <v>67.031000000000006</v>
      </c>
      <c r="T23" s="10">
        <f t="shared" ca="1" si="66"/>
        <v>61.708999999999996</v>
      </c>
      <c r="U23" s="10">
        <f t="shared" ca="1" si="67"/>
        <v>69.144000000000005</v>
      </c>
      <c r="V23" s="10">
        <f t="shared" ca="1" si="68"/>
        <v>54.612999999999992</v>
      </c>
      <c r="W23" s="27">
        <f t="shared" ca="1" si="69"/>
        <v>52.672999999999995</v>
      </c>
      <c r="X23" s="27">
        <f t="shared" ca="1" si="70"/>
        <v>96.348999999999975</v>
      </c>
      <c r="Y23" s="27">
        <f t="shared" ca="1" si="71"/>
        <v>80.676999999999978</v>
      </c>
      <c r="Z23" s="27">
        <f t="shared" ca="1" si="72"/>
        <v>98.823000000000008</v>
      </c>
      <c r="AA23" s="28">
        <f t="shared" ca="1" si="2"/>
        <v>3.99</v>
      </c>
      <c r="AB23" s="10">
        <f t="shared" ca="1" si="3"/>
        <v>8.9550000000000001</v>
      </c>
      <c r="AC23" s="10">
        <f t="shared" ca="1" si="4"/>
        <v>19.027000000000001</v>
      </c>
      <c r="AD23" s="10">
        <f t="shared" ca="1" si="5"/>
        <v>23.03</v>
      </c>
      <c r="AE23" s="10">
        <f t="shared" ca="1" si="6"/>
        <v>25.154</v>
      </c>
      <c r="AF23" s="10">
        <f t="shared" ca="1" si="7"/>
        <v>26.606999999999999</v>
      </c>
      <c r="AG23" s="10">
        <f t="shared" ca="1" si="8"/>
        <v>27.026</v>
      </c>
      <c r="AH23" s="10">
        <f t="shared" ca="1" si="9"/>
        <v>7.516</v>
      </c>
      <c r="AI23" s="10">
        <f t="shared" ca="1" si="10"/>
        <v>12.192</v>
      </c>
      <c r="AJ23" s="10">
        <f t="shared" ca="1" si="11"/>
        <v>14.973000000000001</v>
      </c>
      <c r="AK23" s="10">
        <f t="shared" ca="1" si="12"/>
        <v>18.094000000000001</v>
      </c>
      <c r="AL23" s="10">
        <f t="shared" ca="1" si="13"/>
        <v>20.001000000000001</v>
      </c>
      <c r="AM23" s="10">
        <f t="shared" ca="1" si="14"/>
        <v>21.295000000000002</v>
      </c>
      <c r="AN23" s="10">
        <f t="shared" ca="1" si="15"/>
        <v>22.097000000000001</v>
      </c>
      <c r="AO23" s="10">
        <f t="shared" ca="1" si="16"/>
        <v>22.213000000000001</v>
      </c>
      <c r="AP23" s="10">
        <f t="shared" ca="1" si="17"/>
        <v>23.475000000000001</v>
      </c>
      <c r="AQ23" s="10">
        <f t="shared" ca="1" si="18"/>
        <v>33.463000000000001</v>
      </c>
      <c r="AR23" s="10">
        <f t="shared" ca="1" si="19"/>
        <v>24.802</v>
      </c>
      <c r="AS23" s="10">
        <f t="shared" ca="1" si="20"/>
        <v>24.802</v>
      </c>
      <c r="AT23" s="10">
        <f t="shared" ca="1" si="21"/>
        <v>39.338000000000001</v>
      </c>
      <c r="AU23" s="27">
        <f t="shared" ca="1" si="22"/>
        <v>41.258000000000003</v>
      </c>
      <c r="AV23" s="10">
        <f t="shared" ca="1" si="73"/>
        <v>32.567999999999998</v>
      </c>
      <c r="AW23" s="10">
        <f t="shared" ca="1" si="74"/>
        <v>48.414000000000001</v>
      </c>
      <c r="AX23" s="10">
        <f t="shared" ca="1" si="75"/>
        <v>30.577000000000002</v>
      </c>
      <c r="AY23" s="28">
        <f t="shared" ca="1" si="26"/>
        <v>40</v>
      </c>
      <c r="AZ23" s="10">
        <f t="shared" ca="1" si="27"/>
        <v>180</v>
      </c>
      <c r="BA23" s="10">
        <f t="shared" ca="1" si="28"/>
        <v>40</v>
      </c>
      <c r="BB23" s="10">
        <f t="shared" ca="1" si="29"/>
        <v>30</v>
      </c>
      <c r="BC23" s="10">
        <f t="shared" ca="1" si="30"/>
        <v>30</v>
      </c>
      <c r="BD23" s="10">
        <f t="shared" ca="1" si="31"/>
        <v>20</v>
      </c>
      <c r="BE23" s="10">
        <f t="shared" ca="1" si="32"/>
        <v>15</v>
      </c>
      <c r="BF23" s="10">
        <f t="shared" ca="1" si="33"/>
        <v>50</v>
      </c>
      <c r="BG23" s="10">
        <f t="shared" ca="1" si="34"/>
        <v>200</v>
      </c>
      <c r="BH23" s="10">
        <f t="shared" ca="1" si="35"/>
        <v>130</v>
      </c>
      <c r="BI23" s="10">
        <f t="shared" ca="1" si="36"/>
        <v>150</v>
      </c>
      <c r="BJ23" s="10">
        <f t="shared" ca="1" si="37"/>
        <v>15</v>
      </c>
      <c r="BK23" s="10">
        <f t="shared" ca="1" si="38"/>
        <v>15</v>
      </c>
      <c r="BL23" s="10">
        <f t="shared" ca="1" si="39"/>
        <v>15</v>
      </c>
      <c r="BM23" s="10">
        <f t="shared" ca="1" si="40"/>
        <v>20</v>
      </c>
      <c r="BN23" s="10">
        <f t="shared" ca="1" si="41"/>
        <v>15</v>
      </c>
      <c r="BO23" s="10">
        <f t="shared" ca="1" si="42"/>
        <v>10</v>
      </c>
      <c r="BP23" s="10">
        <f t="shared" ca="1" si="43"/>
        <v>15</v>
      </c>
      <c r="BQ23" s="10">
        <f t="shared" ca="1" si="44"/>
        <v>25</v>
      </c>
      <c r="BR23" s="10">
        <f t="shared" ca="1" si="45"/>
        <v>10</v>
      </c>
      <c r="BS23" s="27">
        <f t="shared" ca="1" si="46"/>
        <v>12</v>
      </c>
      <c r="BT23" s="10">
        <f t="shared" ca="1" si="76"/>
        <v>130</v>
      </c>
      <c r="BU23" s="10">
        <f t="shared" ca="1" si="77"/>
        <v>40</v>
      </c>
      <c r="BV23" s="10">
        <f t="shared" ca="1" si="78"/>
        <v>700</v>
      </c>
      <c r="BX23" s="212"/>
      <c r="BY23" s="11" t="s">
        <v>264</v>
      </c>
      <c r="BZ23" s="206">
        <v>93.686000000000007</v>
      </c>
      <c r="CA23" s="10">
        <v>93.947999999999993</v>
      </c>
    </row>
    <row r="24" spans="1:79" x14ac:dyDescent="0.15">
      <c r="A24" s="8" t="s">
        <v>123</v>
      </c>
      <c r="B24" s="24">
        <f t="shared" ca="1" si="0"/>
        <v>42885</v>
      </c>
      <c r="C24" s="10">
        <f t="shared" ca="1" si="50"/>
        <v>74.138000000000005</v>
      </c>
      <c r="D24" s="10">
        <f t="shared" ca="1" si="1"/>
        <v>68.924299999999988</v>
      </c>
      <c r="E24" s="10">
        <f t="shared" ca="1" si="51"/>
        <v>58.912000000000006</v>
      </c>
      <c r="F24" s="10">
        <f t="shared" ca="1" si="52"/>
        <v>55.001000000000005</v>
      </c>
      <c r="G24" s="10">
        <f t="shared" ca="1" si="53"/>
        <v>53.065999999999988</v>
      </c>
      <c r="H24" s="10">
        <f t="shared" ca="1" si="54"/>
        <v>51.497000000000007</v>
      </c>
      <c r="I24" s="10">
        <f t="shared" ca="1" si="55"/>
        <v>51.163000000000004</v>
      </c>
      <c r="J24" s="10">
        <f t="shared" ca="1" si="56"/>
        <v>64.47829999999999</v>
      </c>
      <c r="K24" s="10">
        <f t="shared" ca="1" si="57"/>
        <v>59.1327</v>
      </c>
      <c r="L24" s="10">
        <f t="shared" ca="1" si="58"/>
        <v>57.363800000000005</v>
      </c>
      <c r="M24" s="10">
        <f t="shared" ca="1" si="59"/>
        <v>54.070300000000003</v>
      </c>
      <c r="N24" s="10">
        <f t="shared" ca="1" si="60"/>
        <v>52.660899999999998</v>
      </c>
      <c r="O24" s="10">
        <f t="shared" ca="1" si="61"/>
        <v>51.123200000000004</v>
      </c>
      <c r="P24" s="10">
        <f t="shared" ca="1" si="62"/>
        <v>50.458999999999996</v>
      </c>
      <c r="Q24" s="10">
        <f t="shared" ca="1" si="63"/>
        <v>50.430000000000007</v>
      </c>
      <c r="R24" s="10">
        <f t="shared" ca="1" si="64"/>
        <v>50.819999999999993</v>
      </c>
      <c r="S24" s="10">
        <f t="shared" ca="1" si="65"/>
        <v>67.049000000000007</v>
      </c>
      <c r="T24" s="10">
        <f t="shared" ca="1" si="66"/>
        <v>61.678999999999995</v>
      </c>
      <c r="U24" s="10">
        <f t="shared" ca="1" si="67"/>
        <v>52.296999999999997</v>
      </c>
      <c r="V24" s="10">
        <f t="shared" ca="1" si="68"/>
        <v>54.509999999999991</v>
      </c>
      <c r="W24" s="27">
        <f t="shared" ca="1" si="69"/>
        <v>52.558999999999997</v>
      </c>
      <c r="X24" s="27">
        <f t="shared" ca="1" si="70"/>
        <v>96.600999999999971</v>
      </c>
      <c r="Y24" s="27">
        <f t="shared" ca="1" si="71"/>
        <v>80.46299999999998</v>
      </c>
      <c r="Z24" s="27">
        <f t="shared" ca="1" si="72"/>
        <v>98.774000000000001</v>
      </c>
      <c r="AA24" s="28">
        <f t="shared" ca="1" si="2"/>
        <v>4.056</v>
      </c>
      <c r="AB24" s="10">
        <f t="shared" ca="1" si="3"/>
        <v>9.2870000000000008</v>
      </c>
      <c r="AC24" s="10">
        <f t="shared" ca="1" si="4"/>
        <v>19.257999999999999</v>
      </c>
      <c r="AD24" s="10">
        <f t="shared" ca="1" si="5"/>
        <v>23.181000000000001</v>
      </c>
      <c r="AE24" s="10">
        <f t="shared" ca="1" si="6"/>
        <v>25.123000000000001</v>
      </c>
      <c r="AF24" s="10">
        <f t="shared" ca="1" si="7"/>
        <v>26.652999999999999</v>
      </c>
      <c r="AG24" s="10">
        <f t="shared" ca="1" si="8"/>
        <v>27.030999999999999</v>
      </c>
      <c r="AH24" s="10">
        <f t="shared" ca="1" si="9"/>
        <v>8.1050000000000004</v>
      </c>
      <c r="AI24" s="10">
        <f t="shared" ca="1" si="10"/>
        <v>13.458</v>
      </c>
      <c r="AJ24" s="10">
        <f t="shared" ca="1" si="11"/>
        <v>15.375999999999999</v>
      </c>
      <c r="AK24" s="10">
        <f t="shared" ca="1" si="12"/>
        <v>18.542000000000002</v>
      </c>
      <c r="AL24" s="10">
        <f t="shared" ca="1" si="13"/>
        <v>20.001999999999999</v>
      </c>
      <c r="AM24" s="10">
        <f t="shared" ca="1" si="14"/>
        <v>21.393999999999998</v>
      </c>
      <c r="AN24" s="10">
        <f t="shared" ca="1" si="15"/>
        <v>22.109000000000002</v>
      </c>
      <c r="AO24" s="10">
        <f t="shared" ca="1" si="16"/>
        <v>22.253</v>
      </c>
      <c r="AP24" s="10">
        <f t="shared" ca="1" si="17"/>
        <v>23.468</v>
      </c>
      <c r="AQ24" s="10">
        <f t="shared" ca="1" si="18"/>
        <v>33.445</v>
      </c>
      <c r="AR24" s="10">
        <f t="shared" ca="1" si="19"/>
        <v>24.832000000000001</v>
      </c>
      <c r="AS24" s="10">
        <f t="shared" ca="1" si="20"/>
        <v>41.649000000000001</v>
      </c>
      <c r="AT24" s="10">
        <f t="shared" ca="1" si="21"/>
        <v>39.441000000000003</v>
      </c>
      <c r="AU24" s="27">
        <f t="shared" ca="1" si="22"/>
        <v>41.372</v>
      </c>
      <c r="AV24" s="10">
        <f t="shared" ca="1" si="73"/>
        <v>32.316000000000003</v>
      </c>
      <c r="AW24" s="10">
        <f t="shared" ca="1" si="74"/>
        <v>48.628</v>
      </c>
      <c r="AX24" s="10">
        <f t="shared" ca="1" si="75"/>
        <v>30.626000000000001</v>
      </c>
      <c r="AY24" s="28">
        <f t="shared" ca="1" si="26"/>
        <v>30</v>
      </c>
      <c r="AZ24" s="10">
        <f t="shared" ca="1" si="27"/>
        <v>200</v>
      </c>
      <c r="BA24" s="10">
        <f t="shared" ca="1" si="28"/>
        <v>40</v>
      </c>
      <c r="BB24" s="10">
        <f t="shared" ca="1" si="29"/>
        <v>30</v>
      </c>
      <c r="BC24" s="10">
        <f t="shared" ca="1" si="30"/>
        <v>30</v>
      </c>
      <c r="BD24" s="10">
        <f t="shared" ca="1" si="31"/>
        <v>30</v>
      </c>
      <c r="BE24" s="10">
        <f t="shared" ca="1" si="32"/>
        <v>20</v>
      </c>
      <c r="BF24" s="10">
        <f t="shared" ca="1" si="33"/>
        <v>60</v>
      </c>
      <c r="BG24" s="10">
        <f t="shared" ca="1" si="34"/>
        <v>300</v>
      </c>
      <c r="BH24" s="10">
        <f t="shared" ca="1" si="35"/>
        <v>150</v>
      </c>
      <c r="BI24" s="10">
        <f t="shared" ca="1" si="36"/>
        <v>130</v>
      </c>
      <c r="BJ24" s="10">
        <f t="shared" ca="1" si="37"/>
        <v>20</v>
      </c>
      <c r="BK24" s="10">
        <f t="shared" ca="1" si="38"/>
        <v>20</v>
      </c>
      <c r="BL24" s="10">
        <f t="shared" ca="1" si="39"/>
        <v>20</v>
      </c>
      <c r="BM24" s="10">
        <f t="shared" ca="1" si="40"/>
        <v>20</v>
      </c>
      <c r="BN24" s="10">
        <f t="shared" ca="1" si="41"/>
        <v>15</v>
      </c>
      <c r="BO24" s="10">
        <f t="shared" ca="1" si="42"/>
        <v>10</v>
      </c>
      <c r="BP24" s="10">
        <f t="shared" ca="1" si="43"/>
        <v>12</v>
      </c>
      <c r="BQ24" s="10">
        <f t="shared" ca="1" si="44"/>
        <v>30</v>
      </c>
      <c r="BR24" s="10">
        <f t="shared" ca="1" si="45"/>
        <v>12</v>
      </c>
      <c r="BS24" s="27">
        <f t="shared" ca="1" si="46"/>
        <v>15</v>
      </c>
      <c r="BT24" s="10">
        <f t="shared" ca="1" si="76"/>
        <v>140</v>
      </c>
      <c r="BU24" s="10">
        <f t="shared" ca="1" si="77"/>
        <v>40</v>
      </c>
      <c r="BV24" s="10">
        <f t="shared" ca="1" si="78"/>
        <v>700</v>
      </c>
      <c r="BX24" s="211" t="s">
        <v>265</v>
      </c>
      <c r="BY24" s="11" t="s">
        <v>266</v>
      </c>
      <c r="BZ24" s="208">
        <v>128.47499999999999</v>
      </c>
      <c r="CA24" s="209">
        <v>128.91699999999997</v>
      </c>
    </row>
    <row r="25" spans="1:79" x14ac:dyDescent="0.15">
      <c r="A25" s="8" t="s">
        <v>125</v>
      </c>
      <c r="B25" s="24">
        <f t="shared" ca="1" si="0"/>
        <v>42892</v>
      </c>
      <c r="C25" s="10">
        <f t="shared" ca="1" si="50"/>
        <v>73.972000000000008</v>
      </c>
      <c r="D25" s="10">
        <f t="shared" ca="1" si="1"/>
        <v>68.699299999999994</v>
      </c>
      <c r="E25" s="10">
        <f t="shared" ca="1" si="51"/>
        <v>58.793000000000006</v>
      </c>
      <c r="F25" s="10">
        <f t="shared" ca="1" si="52"/>
        <v>54.916000000000004</v>
      </c>
      <c r="G25" s="10">
        <f t="shared" ca="1" si="53"/>
        <v>52.97699999999999</v>
      </c>
      <c r="H25" s="10">
        <f t="shared" ca="1" si="54"/>
        <v>51.437000000000005</v>
      </c>
      <c r="I25" s="10">
        <f t="shared" ca="1" si="55"/>
        <v>51.096000000000004</v>
      </c>
      <c r="J25" s="10">
        <f t="shared" ca="1" si="56"/>
        <v>64.442299999999989</v>
      </c>
      <c r="K25" s="10">
        <f t="shared" ca="1" si="57"/>
        <v>59.015699999999995</v>
      </c>
      <c r="L25" s="10">
        <f t="shared" ca="1" si="58"/>
        <v>57.273800000000001</v>
      </c>
      <c r="M25" s="10">
        <f t="shared" ca="1" si="59"/>
        <v>54.00030000000001</v>
      </c>
      <c r="N25" s="10">
        <f t="shared" ca="1" si="60"/>
        <v>52.579899999999995</v>
      </c>
      <c r="O25" s="10">
        <f t="shared" ca="1" si="61"/>
        <v>51.054200000000002</v>
      </c>
      <c r="P25" s="10">
        <f t="shared" ca="1" si="62"/>
        <v>50.39</v>
      </c>
      <c r="Q25" s="10">
        <f t="shared" ca="1" si="63"/>
        <v>50.360000000000007</v>
      </c>
      <c r="R25" s="10">
        <f t="shared" ca="1" si="64"/>
        <v>50.744</v>
      </c>
      <c r="S25" s="10">
        <f t="shared" ca="1" si="65"/>
        <v>67.066000000000003</v>
      </c>
      <c r="T25" s="10">
        <f t="shared" ca="1" si="66"/>
        <v>61.654999999999994</v>
      </c>
      <c r="U25" s="10">
        <f t="shared" ca="1" si="67"/>
        <v>52.166999999999994</v>
      </c>
      <c r="V25" s="10">
        <f t="shared" ca="1" si="68"/>
        <v>54.373999999999995</v>
      </c>
      <c r="W25" s="27">
        <f t="shared" ca="1" si="69"/>
        <v>52.474999999999994</v>
      </c>
      <c r="X25" s="27">
        <f t="shared" ca="1" si="70"/>
        <v>96.46999999999997</v>
      </c>
      <c r="Y25" s="27">
        <f t="shared" ca="1" si="71"/>
        <v>80.418999999999983</v>
      </c>
      <c r="Z25" s="27">
        <f t="shared" ca="1" si="72"/>
        <v>98.594000000000008</v>
      </c>
      <c r="AA25" s="28">
        <f t="shared" ca="1" si="2"/>
        <v>4.2220000000000004</v>
      </c>
      <c r="AB25" s="10">
        <f t="shared" ca="1" si="3"/>
        <v>9.5120000000000005</v>
      </c>
      <c r="AC25" s="10">
        <f t="shared" ca="1" si="4"/>
        <v>19.376999999999999</v>
      </c>
      <c r="AD25" s="10">
        <f t="shared" ca="1" si="5"/>
        <v>23.265999999999998</v>
      </c>
      <c r="AE25" s="10">
        <f t="shared" ca="1" si="6"/>
        <v>25.212</v>
      </c>
      <c r="AF25" s="10">
        <f t="shared" ca="1" si="7"/>
        <v>26.713000000000001</v>
      </c>
      <c r="AG25" s="10">
        <f t="shared" ca="1" si="8"/>
        <v>27.097999999999999</v>
      </c>
      <c r="AH25" s="10">
        <f t="shared" ca="1" si="9"/>
        <v>8.141</v>
      </c>
      <c r="AI25" s="10">
        <f t="shared" ca="1" si="10"/>
        <v>13.574999999999999</v>
      </c>
      <c r="AJ25" s="10">
        <f t="shared" ca="1" si="11"/>
        <v>15.465999999999999</v>
      </c>
      <c r="AK25" s="10">
        <f t="shared" ca="1" si="12"/>
        <v>18.611999999999998</v>
      </c>
      <c r="AL25" s="10">
        <f t="shared" ca="1" si="13"/>
        <v>20.082999999999998</v>
      </c>
      <c r="AM25" s="10">
        <f t="shared" ca="1" si="14"/>
        <v>21.463000000000001</v>
      </c>
      <c r="AN25" s="10">
        <f t="shared" ca="1" si="15"/>
        <v>22.178000000000001</v>
      </c>
      <c r="AO25" s="10">
        <f t="shared" ca="1" si="16"/>
        <v>22.323</v>
      </c>
      <c r="AP25" s="10">
        <f t="shared" ca="1" si="17"/>
        <v>23.544</v>
      </c>
      <c r="AQ25" s="10">
        <f t="shared" ca="1" si="18"/>
        <v>33.427999999999997</v>
      </c>
      <c r="AR25" s="10">
        <f t="shared" ca="1" si="19"/>
        <v>24.856000000000002</v>
      </c>
      <c r="AS25" s="10">
        <f t="shared" ca="1" si="20"/>
        <v>41.779000000000003</v>
      </c>
      <c r="AT25" s="10">
        <f t="shared" ca="1" si="21"/>
        <v>39.576999999999998</v>
      </c>
      <c r="AU25" s="27">
        <f t="shared" ca="1" si="22"/>
        <v>41.456000000000003</v>
      </c>
      <c r="AV25" s="10">
        <f t="shared" ca="1" si="73"/>
        <v>32.447000000000003</v>
      </c>
      <c r="AW25" s="10">
        <f t="shared" ca="1" si="74"/>
        <v>48.671999999999997</v>
      </c>
      <c r="AX25" s="10">
        <f t="shared" ca="1" si="75"/>
        <v>30.806000000000001</v>
      </c>
      <c r="AY25" s="28">
        <f t="shared" ca="1" si="26"/>
        <v>50</v>
      </c>
      <c r="AZ25" s="10">
        <f t="shared" ca="1" si="27"/>
        <v>180</v>
      </c>
      <c r="BA25" s="10">
        <f t="shared" ca="1" si="28"/>
        <v>40</v>
      </c>
      <c r="BB25" s="10">
        <f t="shared" ca="1" si="29"/>
        <v>20</v>
      </c>
      <c r="BC25" s="10">
        <f t="shared" ca="1" si="30"/>
        <v>30</v>
      </c>
      <c r="BD25" s="10">
        <f t="shared" ca="1" si="31"/>
        <v>20</v>
      </c>
      <c r="BE25" s="10">
        <f t="shared" ca="1" si="32"/>
        <v>10</v>
      </c>
      <c r="BF25" s="10">
        <f t="shared" ca="1" si="33"/>
        <v>50</v>
      </c>
      <c r="BG25" s="10">
        <f t="shared" ca="1" si="34"/>
        <v>350</v>
      </c>
      <c r="BH25" s="10">
        <f t="shared" ca="1" si="35"/>
        <v>500</v>
      </c>
      <c r="BI25" s="10">
        <f t="shared" ca="1" si="36"/>
        <v>120</v>
      </c>
      <c r="BJ25" s="10">
        <f t="shared" ca="1" si="37"/>
        <v>12</v>
      </c>
      <c r="BK25" s="10">
        <f t="shared" ca="1" si="38"/>
        <v>20</v>
      </c>
      <c r="BL25" s="10">
        <f t="shared" ca="1" si="39"/>
        <v>15</v>
      </c>
      <c r="BM25" s="10">
        <f t="shared" ca="1" si="40"/>
        <v>15</v>
      </c>
      <c r="BN25" s="10">
        <f t="shared" ca="1" si="41"/>
        <v>15</v>
      </c>
      <c r="BO25" s="10">
        <f t="shared" ca="1" si="42"/>
        <v>10</v>
      </c>
      <c r="BP25" s="10">
        <f t="shared" ca="1" si="43"/>
        <v>12</v>
      </c>
      <c r="BQ25" s="10">
        <f t="shared" ca="1" si="44"/>
        <v>20</v>
      </c>
      <c r="BR25" s="10">
        <f t="shared" ca="1" si="45"/>
        <v>8</v>
      </c>
      <c r="BS25" s="27">
        <f t="shared" ca="1" si="46"/>
        <v>10</v>
      </c>
      <c r="BT25" s="10">
        <f t="shared" ca="1" si="76"/>
        <v>120</v>
      </c>
      <c r="BU25" s="10">
        <f t="shared" ca="1" si="77"/>
        <v>30</v>
      </c>
      <c r="BV25" s="10">
        <f t="shared" ca="1" si="78"/>
        <v>600</v>
      </c>
      <c r="BX25" s="212"/>
      <c r="BY25" s="11" t="s">
        <v>267</v>
      </c>
      <c r="BZ25" s="208">
        <v>128.47499999999999</v>
      </c>
      <c r="CA25" s="209">
        <v>129.09099999999998</v>
      </c>
    </row>
    <row r="26" spans="1:79" x14ac:dyDescent="0.15">
      <c r="A26" s="8" t="s">
        <v>126</v>
      </c>
      <c r="B26" s="24">
        <f t="shared" ca="1" si="0"/>
        <v>42899</v>
      </c>
      <c r="C26" s="10">
        <f t="shared" ca="1" si="50"/>
        <v>74.317999999999998</v>
      </c>
      <c r="D26" s="10">
        <f t="shared" ca="1" si="1"/>
        <v>68.724299999999999</v>
      </c>
      <c r="E26" s="10">
        <f t="shared" ca="1" si="51"/>
        <v>58.963999999999999</v>
      </c>
      <c r="F26" s="10">
        <f t="shared" ca="1" si="52"/>
        <v>54.978999999999999</v>
      </c>
      <c r="G26" s="10">
        <f t="shared" ca="1" si="53"/>
        <v>52.935999999999993</v>
      </c>
      <c r="H26" s="10">
        <f t="shared" ca="1" si="54"/>
        <v>51.353000000000009</v>
      </c>
      <c r="I26" s="10">
        <f t="shared" ca="1" si="55"/>
        <v>51.201000000000008</v>
      </c>
      <c r="J26" s="10">
        <f t="shared" ca="1" si="56"/>
        <v>64.378299999999996</v>
      </c>
      <c r="K26" s="10">
        <f t="shared" ca="1" si="57"/>
        <v>58.983699999999999</v>
      </c>
      <c r="L26" s="10">
        <f t="shared" ca="1" si="58"/>
        <v>57.211800000000004</v>
      </c>
      <c r="M26" s="10">
        <f t="shared" ca="1" si="59"/>
        <v>53.955300000000008</v>
      </c>
      <c r="N26" s="10">
        <f t="shared" ca="1" si="60"/>
        <v>52.660899999999998</v>
      </c>
      <c r="O26" s="10">
        <f t="shared" ca="1" si="61"/>
        <v>51.209200000000003</v>
      </c>
      <c r="P26" s="10">
        <f t="shared" ca="1" si="62"/>
        <v>50.473999999999997</v>
      </c>
      <c r="Q26" s="10">
        <f t="shared" ca="1" si="63"/>
        <v>50.444000000000003</v>
      </c>
      <c r="R26" s="10">
        <f t="shared" ca="1" si="64"/>
        <v>50.614999999999995</v>
      </c>
      <c r="S26" s="10">
        <f t="shared" ca="1" si="65"/>
        <v>67.087000000000003</v>
      </c>
      <c r="T26" s="10">
        <f t="shared" ca="1" si="66"/>
        <v>61.72</v>
      </c>
      <c r="U26" s="10">
        <f t="shared" ca="1" si="67"/>
        <v>51.915999999999997</v>
      </c>
      <c r="V26" s="10">
        <f t="shared" ca="1" si="68"/>
        <v>54.265999999999991</v>
      </c>
      <c r="W26" s="27">
        <f t="shared" ca="1" si="69"/>
        <v>52.360999999999997</v>
      </c>
      <c r="X26" s="27">
        <f t="shared" ca="1" si="70"/>
        <v>96.422999999999973</v>
      </c>
      <c r="Y26" s="27">
        <f t="shared" ca="1" si="71"/>
        <v>80.381999999999977</v>
      </c>
      <c r="Z26" s="27">
        <f t="shared" ca="1" si="72"/>
        <v>98.728000000000009</v>
      </c>
      <c r="AA26" s="28">
        <f t="shared" ca="1" si="2"/>
        <v>3.8759999999999999</v>
      </c>
      <c r="AB26" s="10">
        <f t="shared" ca="1" si="3"/>
        <v>9.4870000000000001</v>
      </c>
      <c r="AC26" s="10">
        <f t="shared" ca="1" si="4"/>
        <v>19.206</v>
      </c>
      <c r="AD26" s="10">
        <f t="shared" ca="1" si="5"/>
        <v>23.202999999999999</v>
      </c>
      <c r="AE26" s="10">
        <f t="shared" ca="1" si="6"/>
        <v>25.253</v>
      </c>
      <c r="AF26" s="10">
        <f t="shared" ca="1" si="7"/>
        <v>26.797000000000001</v>
      </c>
      <c r="AG26" s="10">
        <f t="shared" ca="1" si="8"/>
        <v>26.992999999999999</v>
      </c>
      <c r="AH26" s="10">
        <f t="shared" ca="1" si="9"/>
        <v>8.2050000000000001</v>
      </c>
      <c r="AI26" s="10">
        <f t="shared" ca="1" si="10"/>
        <v>13.606999999999999</v>
      </c>
      <c r="AJ26" s="10">
        <f t="shared" ca="1" si="11"/>
        <v>15.528</v>
      </c>
      <c r="AK26" s="10">
        <f t="shared" ca="1" si="12"/>
        <v>18.657</v>
      </c>
      <c r="AL26" s="10">
        <f t="shared" ca="1" si="13"/>
        <v>20.001999999999999</v>
      </c>
      <c r="AM26" s="10">
        <f t="shared" ca="1" si="14"/>
        <v>21.308</v>
      </c>
      <c r="AN26" s="10">
        <f t="shared" ca="1" si="15"/>
        <v>22.094000000000001</v>
      </c>
      <c r="AO26" s="10">
        <f t="shared" ca="1" si="16"/>
        <v>22.239000000000001</v>
      </c>
      <c r="AP26" s="10">
        <f t="shared" ca="1" si="17"/>
        <v>23.672999999999998</v>
      </c>
      <c r="AQ26" s="10">
        <f t="shared" ca="1" si="18"/>
        <v>33.406999999999996</v>
      </c>
      <c r="AR26" s="10">
        <f t="shared" ca="1" si="19"/>
        <v>24.791</v>
      </c>
      <c r="AS26" s="10">
        <f t="shared" ca="1" si="20"/>
        <v>42.03</v>
      </c>
      <c r="AT26" s="10">
        <f t="shared" ca="1" si="21"/>
        <v>39.685000000000002</v>
      </c>
      <c r="AU26" s="27">
        <f t="shared" ca="1" si="22"/>
        <v>41.57</v>
      </c>
      <c r="AV26" s="10">
        <f t="shared" ca="1" si="73"/>
        <v>32.494</v>
      </c>
      <c r="AW26" s="10">
        <f t="shared" ca="1" si="74"/>
        <v>48.709000000000003</v>
      </c>
      <c r="AX26" s="10">
        <f t="shared" ca="1" si="75"/>
        <v>30.672000000000001</v>
      </c>
      <c r="AY26" s="28">
        <f t="shared" ca="1" si="26"/>
        <v>30</v>
      </c>
      <c r="AZ26" s="10">
        <f t="shared" ca="1" si="27"/>
        <v>180</v>
      </c>
      <c r="BA26" s="10">
        <f t="shared" ca="1" si="28"/>
        <v>40</v>
      </c>
      <c r="BB26" s="10">
        <f t="shared" ca="1" si="29"/>
        <v>20</v>
      </c>
      <c r="BC26" s="10">
        <f t="shared" ca="1" si="30"/>
        <v>40</v>
      </c>
      <c r="BD26" s="10">
        <f t="shared" ca="1" si="31"/>
        <v>15</v>
      </c>
      <c r="BE26" s="10">
        <f t="shared" ca="1" si="32"/>
        <v>10</v>
      </c>
      <c r="BF26" s="10">
        <f t="shared" ca="1" si="33"/>
        <v>60</v>
      </c>
      <c r="BG26" s="10">
        <f t="shared" ca="1" si="34"/>
        <v>200</v>
      </c>
      <c r="BH26" s="10">
        <f t="shared" ca="1" si="35"/>
        <v>300</v>
      </c>
      <c r="BI26" s="10">
        <f t="shared" ca="1" si="36"/>
        <v>75</v>
      </c>
      <c r="BJ26" s="10">
        <f t="shared" ca="1" si="37"/>
        <v>12</v>
      </c>
      <c r="BK26" s="10">
        <f t="shared" ca="1" si="38"/>
        <v>20</v>
      </c>
      <c r="BL26" s="10">
        <f t="shared" ca="1" si="39"/>
        <v>15</v>
      </c>
      <c r="BM26" s="10">
        <f t="shared" ca="1" si="40"/>
        <v>12</v>
      </c>
      <c r="BN26" s="10">
        <f t="shared" ca="1" si="41"/>
        <v>15</v>
      </c>
      <c r="BO26" s="10">
        <f t="shared" ca="1" si="42"/>
        <v>10</v>
      </c>
      <c r="BP26" s="10">
        <f t="shared" ca="1" si="43"/>
        <v>12</v>
      </c>
      <c r="BQ26" s="10">
        <f t="shared" ca="1" si="44"/>
        <v>20</v>
      </c>
      <c r="BR26" s="10">
        <f t="shared" ca="1" si="45"/>
        <v>8</v>
      </c>
      <c r="BS26" s="27">
        <f t="shared" ca="1" si="46"/>
        <v>12</v>
      </c>
      <c r="BT26" s="10">
        <f t="shared" ca="1" si="76"/>
        <v>150</v>
      </c>
      <c r="BU26" s="10">
        <f t="shared" ca="1" si="77"/>
        <v>30</v>
      </c>
      <c r="BV26" s="10">
        <f t="shared" ca="1" si="78"/>
        <v>600</v>
      </c>
      <c r="BX26" s="213"/>
      <c r="BY26" s="11" t="s">
        <v>268</v>
      </c>
      <c r="BZ26" s="10">
        <v>128.47499999999999</v>
      </c>
      <c r="CA26" s="210">
        <v>129.4</v>
      </c>
    </row>
    <row r="27" spans="1:79" x14ac:dyDescent="0.15">
      <c r="A27" s="8" t="s">
        <v>128</v>
      </c>
      <c r="B27" s="24">
        <f t="shared" ca="1" si="0"/>
        <v>42906</v>
      </c>
      <c r="C27" s="10">
        <f t="shared" ca="1" si="50"/>
        <v>74.468000000000004</v>
      </c>
      <c r="D27" s="10">
        <f t="shared" ca="1" si="1"/>
        <v>68.651299999999992</v>
      </c>
      <c r="E27" s="10">
        <f t="shared" ca="1" si="51"/>
        <v>58.822000000000003</v>
      </c>
      <c r="F27" s="10">
        <f t="shared" ca="1" si="52"/>
        <v>54.869</v>
      </c>
      <c r="G27" s="10">
        <f t="shared" ca="1" si="53"/>
        <v>52.952999999999989</v>
      </c>
      <c r="H27" s="10">
        <f t="shared" ca="1" si="54"/>
        <v>51.445000000000007</v>
      </c>
      <c r="I27" s="10">
        <f t="shared" ca="1" si="55"/>
        <v>51.103999999999999</v>
      </c>
      <c r="J27" s="10">
        <f t="shared" ca="1" si="56"/>
        <v>64.410299999999992</v>
      </c>
      <c r="K27" s="10">
        <f t="shared" ca="1" si="57"/>
        <v>58.976699999999994</v>
      </c>
      <c r="L27" s="10">
        <f t="shared" ca="1" si="58"/>
        <v>57.279800000000002</v>
      </c>
      <c r="M27" s="10">
        <f t="shared" ca="1" si="59"/>
        <v>53.939300000000003</v>
      </c>
      <c r="N27" s="10">
        <f t="shared" ca="1" si="60"/>
        <v>52.552899999999994</v>
      </c>
      <c r="O27" s="10">
        <f t="shared" ca="1" si="61"/>
        <v>51.065200000000004</v>
      </c>
      <c r="P27" s="10">
        <f t="shared" ca="1" si="62"/>
        <v>50.403999999999996</v>
      </c>
      <c r="Q27" s="10">
        <f t="shared" ca="1" si="63"/>
        <v>50.38300000000001</v>
      </c>
      <c r="R27" s="10">
        <f t="shared" ca="1" si="64"/>
        <v>50.753</v>
      </c>
      <c r="S27" s="10">
        <f t="shared" ca="1" si="65"/>
        <v>67.109000000000009</v>
      </c>
      <c r="T27" s="10">
        <f t="shared" ca="1" si="66"/>
        <v>61.704999999999998</v>
      </c>
      <c r="U27" s="10">
        <f t="shared" ca="1" si="67"/>
        <v>52.128</v>
      </c>
      <c r="V27" s="10">
        <f t="shared" ca="1" si="68"/>
        <v>54.352999999999994</v>
      </c>
      <c r="W27" s="27">
        <f t="shared" ca="1" si="69"/>
        <v>52.478999999999999</v>
      </c>
      <c r="X27" s="27">
        <f t="shared" ca="1" si="70"/>
        <v>96.263999999999982</v>
      </c>
      <c r="Y27" s="27">
        <f t="shared" ca="1" si="71"/>
        <v>80.290999999999983</v>
      </c>
      <c r="Z27" s="27">
        <f t="shared" ca="1" si="72"/>
        <v>98.228000000000009</v>
      </c>
      <c r="AA27" s="28">
        <f t="shared" ca="1" si="2"/>
        <v>3.726</v>
      </c>
      <c r="AB27" s="10">
        <f t="shared" ca="1" si="3"/>
        <v>9.56</v>
      </c>
      <c r="AC27" s="10">
        <f t="shared" ca="1" si="4"/>
        <v>19.347999999999999</v>
      </c>
      <c r="AD27" s="10">
        <f t="shared" ca="1" si="5"/>
        <v>23.312999999999999</v>
      </c>
      <c r="AE27" s="10">
        <f t="shared" ca="1" si="6"/>
        <v>25.236000000000001</v>
      </c>
      <c r="AF27" s="10">
        <f t="shared" ca="1" si="7"/>
        <v>26.704999999999998</v>
      </c>
      <c r="AG27" s="10">
        <f t="shared" ca="1" si="8"/>
        <v>27.09</v>
      </c>
      <c r="AH27" s="10">
        <f t="shared" ca="1" si="9"/>
        <v>8.173</v>
      </c>
      <c r="AI27" s="10">
        <f t="shared" ca="1" si="10"/>
        <v>13.614000000000001</v>
      </c>
      <c r="AJ27" s="10">
        <f t="shared" ca="1" si="11"/>
        <v>15.46</v>
      </c>
      <c r="AK27" s="10">
        <f t="shared" ca="1" si="12"/>
        <v>18.672999999999998</v>
      </c>
      <c r="AL27" s="10">
        <f t="shared" ca="1" si="13"/>
        <v>20.11</v>
      </c>
      <c r="AM27" s="10">
        <f t="shared" ca="1" si="14"/>
        <v>21.452000000000002</v>
      </c>
      <c r="AN27" s="10">
        <f t="shared" ca="1" si="15"/>
        <v>22.164000000000001</v>
      </c>
      <c r="AO27" s="10">
        <f t="shared" ca="1" si="16"/>
        <v>22.3</v>
      </c>
      <c r="AP27" s="10">
        <f t="shared" ca="1" si="17"/>
        <v>23.535</v>
      </c>
      <c r="AQ27" s="10">
        <f t="shared" ca="1" si="18"/>
        <v>33.384999999999998</v>
      </c>
      <c r="AR27" s="10">
        <f t="shared" ca="1" si="19"/>
        <v>24.806000000000001</v>
      </c>
      <c r="AS27" s="10">
        <f t="shared" ca="1" si="20"/>
        <v>41.817999999999998</v>
      </c>
      <c r="AT27" s="10">
        <f t="shared" ca="1" si="21"/>
        <v>39.597999999999999</v>
      </c>
      <c r="AU27" s="27">
        <f t="shared" ca="1" si="22"/>
        <v>41.451999999999998</v>
      </c>
      <c r="AV27" s="10">
        <f t="shared" ca="1" si="73"/>
        <v>32.652999999999999</v>
      </c>
      <c r="AW27" s="10">
        <f t="shared" ca="1" si="74"/>
        <v>48.8</v>
      </c>
      <c r="AX27" s="10">
        <f t="shared" ca="1" si="75"/>
        <v>31.172000000000001</v>
      </c>
      <c r="AY27" s="28">
        <f t="shared" ca="1" si="26"/>
        <v>25</v>
      </c>
      <c r="AZ27" s="10">
        <f t="shared" ca="1" si="27"/>
        <v>200</v>
      </c>
      <c r="BA27" s="10">
        <f t="shared" ca="1" si="28"/>
        <v>50</v>
      </c>
      <c r="BB27" s="10">
        <f t="shared" ca="1" si="29"/>
        <v>30</v>
      </c>
      <c r="BC27" s="10">
        <f t="shared" ca="1" si="30"/>
        <v>30</v>
      </c>
      <c r="BD27" s="10">
        <f t="shared" ca="1" si="31"/>
        <v>30</v>
      </c>
      <c r="BE27" s="10">
        <f t="shared" ca="1" si="32"/>
        <v>20</v>
      </c>
      <c r="BF27" s="10">
        <f t="shared" ca="1" si="33"/>
        <v>60</v>
      </c>
      <c r="BG27" s="10">
        <f t="shared" ca="1" si="34"/>
        <v>450</v>
      </c>
      <c r="BH27" s="10">
        <f t="shared" ca="1" si="35"/>
        <v>700</v>
      </c>
      <c r="BI27" s="10">
        <f t="shared" ca="1" si="36"/>
        <v>120</v>
      </c>
      <c r="BJ27" s="10">
        <f t="shared" ca="1" si="37"/>
        <v>10</v>
      </c>
      <c r="BK27" s="10">
        <f t="shared" ca="1" si="38"/>
        <v>20</v>
      </c>
      <c r="BL27" s="10">
        <f t="shared" ca="1" si="39"/>
        <v>20</v>
      </c>
      <c r="BM27" s="10">
        <f t="shared" ca="1" si="40"/>
        <v>20</v>
      </c>
      <c r="BN27" s="10">
        <f t="shared" ca="1" si="41"/>
        <v>25</v>
      </c>
      <c r="BO27" s="10">
        <f t="shared" ca="1" si="42"/>
        <v>10</v>
      </c>
      <c r="BP27" s="10">
        <f t="shared" ca="1" si="43"/>
        <v>15</v>
      </c>
      <c r="BQ27" s="10">
        <f t="shared" ca="1" si="44"/>
        <v>30</v>
      </c>
      <c r="BR27" s="10">
        <f t="shared" ca="1" si="45"/>
        <v>8</v>
      </c>
      <c r="BS27" s="27">
        <f t="shared" ca="1" si="46"/>
        <v>12</v>
      </c>
      <c r="BT27" s="10">
        <f t="shared" ca="1" si="76"/>
        <v>120</v>
      </c>
      <c r="BU27" s="10">
        <f t="shared" ca="1" si="77"/>
        <v>30</v>
      </c>
      <c r="BV27" s="10">
        <f t="shared" ca="1" si="78"/>
        <v>600</v>
      </c>
    </row>
    <row r="28" spans="1:79" x14ac:dyDescent="0.15">
      <c r="A28" s="8" t="s">
        <v>130</v>
      </c>
      <c r="B28" s="24">
        <f t="shared" ca="1" si="0"/>
        <v>42913</v>
      </c>
      <c r="C28" s="10">
        <f t="shared" ca="1" si="50"/>
        <v>74.897000000000006</v>
      </c>
      <c r="D28" s="10">
        <f t="shared" ca="1" si="1"/>
        <v>68.97829999999999</v>
      </c>
      <c r="E28" s="10">
        <f t="shared" ca="1" si="51"/>
        <v>58.900000000000006</v>
      </c>
      <c r="F28" s="10">
        <f t="shared" ca="1" si="52"/>
        <v>55.126000000000005</v>
      </c>
      <c r="G28" s="10">
        <f t="shared" ca="1" si="53"/>
        <v>53.129999999999995</v>
      </c>
      <c r="H28" s="10">
        <f t="shared" ca="1" si="54"/>
        <v>51.358000000000004</v>
      </c>
      <c r="I28" s="10">
        <f t="shared" ca="1" si="55"/>
        <v>50.988</v>
      </c>
      <c r="J28" s="10">
        <f t="shared" ca="1" si="56"/>
        <v>64.524299999999997</v>
      </c>
      <c r="K28" s="10">
        <f t="shared" ca="1" si="57"/>
        <v>59.195700000000002</v>
      </c>
      <c r="L28" s="10">
        <f t="shared" ca="1" si="58"/>
        <v>57.238800000000005</v>
      </c>
      <c r="M28" s="10">
        <f t="shared" ca="1" si="59"/>
        <v>54.046300000000002</v>
      </c>
      <c r="N28" s="10">
        <f t="shared" ca="1" si="60"/>
        <v>52.690899999999992</v>
      </c>
      <c r="O28" s="10">
        <f t="shared" ca="1" si="61"/>
        <v>51.232200000000006</v>
      </c>
      <c r="P28" s="10">
        <f t="shared" ca="1" si="62"/>
        <v>50.41</v>
      </c>
      <c r="Q28" s="10">
        <f t="shared" ca="1" si="63"/>
        <v>50.574000000000005</v>
      </c>
      <c r="R28" s="10">
        <f t="shared" ca="1" si="64"/>
        <v>50.890999999999998</v>
      </c>
      <c r="S28" s="10">
        <f t="shared" ca="1" si="65"/>
        <v>67.192000000000007</v>
      </c>
      <c r="T28" s="10">
        <f t="shared" ca="1" si="66"/>
        <v>61.806999999999995</v>
      </c>
      <c r="U28" s="10">
        <f t="shared" ca="1" si="67"/>
        <v>52.116</v>
      </c>
      <c r="V28" s="10">
        <f t="shared" ca="1" si="68"/>
        <v>54.774999999999991</v>
      </c>
      <c r="W28" s="27">
        <f t="shared" ca="1" si="69"/>
        <v>52.614999999999995</v>
      </c>
      <c r="X28" s="27">
        <f t="shared" ca="1" si="70"/>
        <v>96.305999999999983</v>
      </c>
      <c r="Y28" s="27">
        <f t="shared" ca="1" si="71"/>
        <v>80.421999999999983</v>
      </c>
      <c r="Z28" s="27">
        <f t="shared" ca="1" si="72"/>
        <v>98.26700000000001</v>
      </c>
      <c r="AA28" s="28">
        <f t="shared" ca="1" si="2"/>
        <v>3.2970000000000002</v>
      </c>
      <c r="AB28" s="10">
        <f t="shared" ca="1" si="3"/>
        <v>9.2330000000000005</v>
      </c>
      <c r="AC28" s="10">
        <f t="shared" ca="1" si="4"/>
        <v>19.27</v>
      </c>
      <c r="AD28" s="10">
        <f t="shared" ca="1" si="5"/>
        <v>23.056000000000001</v>
      </c>
      <c r="AE28" s="10">
        <f t="shared" ca="1" si="6"/>
        <v>25.059000000000001</v>
      </c>
      <c r="AF28" s="10">
        <f t="shared" ca="1" si="7"/>
        <v>26.792000000000002</v>
      </c>
      <c r="AG28" s="10">
        <f t="shared" ca="1" si="8"/>
        <v>27.206</v>
      </c>
      <c r="AH28" s="10">
        <f t="shared" ca="1" si="9"/>
        <v>8.0589999999999993</v>
      </c>
      <c r="AI28" s="10">
        <f t="shared" ca="1" si="10"/>
        <v>13.395</v>
      </c>
      <c r="AJ28" s="10">
        <f t="shared" ca="1" si="11"/>
        <v>15.500999999999999</v>
      </c>
      <c r="AK28" s="10">
        <f t="shared" ca="1" si="12"/>
        <v>18.565999999999999</v>
      </c>
      <c r="AL28" s="10">
        <f t="shared" ca="1" si="13"/>
        <v>19.972000000000001</v>
      </c>
      <c r="AM28" s="10">
        <f t="shared" ca="1" si="14"/>
        <v>21.285</v>
      </c>
      <c r="AN28" s="10">
        <f t="shared" ca="1" si="15"/>
        <v>22.158000000000001</v>
      </c>
      <c r="AO28" s="10">
        <f t="shared" ca="1" si="16"/>
        <v>22.109000000000002</v>
      </c>
      <c r="AP28" s="10">
        <f t="shared" ca="1" si="17"/>
        <v>23.396999999999998</v>
      </c>
      <c r="AQ28" s="10">
        <f t="shared" ca="1" si="18"/>
        <v>33.302</v>
      </c>
      <c r="AR28" s="10">
        <f t="shared" ca="1" si="19"/>
        <v>24.704000000000001</v>
      </c>
      <c r="AS28" s="10">
        <f t="shared" ca="1" si="20"/>
        <v>41.83</v>
      </c>
      <c r="AT28" s="10">
        <f t="shared" ca="1" si="21"/>
        <v>39.176000000000002</v>
      </c>
      <c r="AU28" s="27">
        <f t="shared" ca="1" si="22"/>
        <v>41.316000000000003</v>
      </c>
      <c r="AV28" s="10">
        <f t="shared" ca="1" si="73"/>
        <v>32.610999999999997</v>
      </c>
      <c r="AW28" s="10">
        <f t="shared" ca="1" si="74"/>
        <v>48.668999999999997</v>
      </c>
      <c r="AX28" s="10">
        <f t="shared" ca="1" si="75"/>
        <v>31.132999999999999</v>
      </c>
      <c r="AY28" s="28">
        <f t="shared" ca="1" si="26"/>
        <v>25</v>
      </c>
      <c r="AZ28" s="10">
        <f t="shared" ca="1" si="27"/>
        <v>200</v>
      </c>
      <c r="BA28" s="10">
        <f t="shared" ca="1" si="28"/>
        <v>30</v>
      </c>
      <c r="BB28" s="10">
        <f t="shared" ca="1" si="29"/>
        <v>30</v>
      </c>
      <c r="BC28" s="10">
        <f t="shared" ca="1" si="30"/>
        <v>30</v>
      </c>
      <c r="BD28" s="10">
        <f t="shared" ca="1" si="31"/>
        <v>25</v>
      </c>
      <c r="BE28" s="10">
        <f t="shared" ca="1" si="32"/>
        <v>20</v>
      </c>
      <c r="BF28" s="10">
        <f t="shared" ca="1" si="33"/>
        <v>40</v>
      </c>
      <c r="BG28" s="10">
        <f t="shared" ca="1" si="34"/>
        <v>200</v>
      </c>
      <c r="BH28" s="10">
        <f t="shared" ca="1" si="35"/>
        <v>300</v>
      </c>
      <c r="BI28" s="10">
        <f t="shared" ca="1" si="36"/>
        <v>150</v>
      </c>
      <c r="BJ28" s="10">
        <f t="shared" ca="1" si="37"/>
        <v>15</v>
      </c>
      <c r="BK28" s="10">
        <f t="shared" ca="1" si="38"/>
        <v>20</v>
      </c>
      <c r="BL28" s="10">
        <f t="shared" ca="1" si="39"/>
        <v>25</v>
      </c>
      <c r="BM28" s="10">
        <f t="shared" ca="1" si="40"/>
        <v>10</v>
      </c>
      <c r="BN28" s="10">
        <f t="shared" ca="1" si="41"/>
        <v>20</v>
      </c>
      <c r="BO28" s="10">
        <f t="shared" ca="1" si="42"/>
        <v>12</v>
      </c>
      <c r="BP28" s="10">
        <f t="shared" ca="1" si="43"/>
        <v>15</v>
      </c>
      <c r="BQ28" s="10">
        <f t="shared" ca="1" si="44"/>
        <v>20</v>
      </c>
      <c r="BR28" s="10">
        <f t="shared" ca="1" si="45"/>
        <v>8</v>
      </c>
      <c r="BS28" s="27">
        <f t="shared" ca="1" si="46"/>
        <v>15</v>
      </c>
      <c r="BT28" s="10">
        <f t="shared" ca="1" si="76"/>
        <v>120</v>
      </c>
      <c r="BU28" s="10">
        <f t="shared" ca="1" si="77"/>
        <v>25</v>
      </c>
      <c r="BV28" s="10">
        <f t="shared" ca="1" si="78"/>
        <v>600</v>
      </c>
    </row>
    <row r="29" spans="1:79" x14ac:dyDescent="0.15">
      <c r="A29" s="8" t="s">
        <v>131</v>
      </c>
      <c r="B29" s="24">
        <f t="shared" ca="1" si="0"/>
        <v>42920</v>
      </c>
      <c r="C29" s="10">
        <f t="shared" ca="1" si="50"/>
        <v>74.275999999999996</v>
      </c>
      <c r="D29" s="10">
        <f t="shared" ca="1" si="1"/>
        <v>69.029299999999992</v>
      </c>
      <c r="E29" s="10">
        <f t="shared" ca="1" si="51"/>
        <v>58.855000000000004</v>
      </c>
      <c r="F29" s="10">
        <f t="shared" ca="1" si="52"/>
        <v>54.878</v>
      </c>
      <c r="G29" s="10">
        <f t="shared" ca="1" si="53"/>
        <v>52.968999999999994</v>
      </c>
      <c r="H29" s="10">
        <f t="shared" ca="1" si="54"/>
        <v>51.475000000000009</v>
      </c>
      <c r="I29" s="10">
        <f t="shared" ca="1" si="55"/>
        <v>51.152000000000001</v>
      </c>
      <c r="J29" s="10">
        <f t="shared" ca="1" si="56"/>
        <v>64.677299999999988</v>
      </c>
      <c r="K29" s="10">
        <f t="shared" ca="1" si="57"/>
        <v>59.265699999999995</v>
      </c>
      <c r="L29" s="10">
        <f t="shared" ca="1" si="58"/>
        <v>57.317800000000005</v>
      </c>
      <c r="M29" s="10">
        <f t="shared" ca="1" si="59"/>
        <v>53.935300000000005</v>
      </c>
      <c r="N29" s="10">
        <f t="shared" ca="1" si="60"/>
        <v>52.571899999999992</v>
      </c>
      <c r="O29" s="10">
        <f t="shared" ca="1" si="61"/>
        <v>51.083200000000005</v>
      </c>
      <c r="P29" s="10">
        <f t="shared" ca="1" si="62"/>
        <v>50.445999999999998</v>
      </c>
      <c r="Q29" s="10">
        <f t="shared" ca="1" si="63"/>
        <v>50.406000000000006</v>
      </c>
      <c r="R29" s="10">
        <f t="shared" ca="1" si="64"/>
        <v>50.790999999999997</v>
      </c>
      <c r="S29" s="10">
        <f t="shared" ca="1" si="65"/>
        <v>67.105999999999995</v>
      </c>
      <c r="T29" s="10">
        <f t="shared" ca="1" si="66"/>
        <v>61.728999999999999</v>
      </c>
      <c r="U29" s="10">
        <f t="shared" ca="1" si="67"/>
        <v>52.173999999999999</v>
      </c>
      <c r="V29" s="10">
        <f t="shared" ca="1" si="68"/>
        <v>54.367999999999995</v>
      </c>
      <c r="W29" s="27">
        <f t="shared" ca="1" si="69"/>
        <v>52.525999999999996</v>
      </c>
      <c r="X29" s="27">
        <f t="shared" ca="1" si="70"/>
        <v>96.191999999999979</v>
      </c>
      <c r="Y29" s="27">
        <f t="shared" ca="1" si="71"/>
        <v>80.271999999999977</v>
      </c>
      <c r="Z29" s="27">
        <f t="shared" ca="1" si="72"/>
        <v>98.094999999999999</v>
      </c>
      <c r="AA29" s="28">
        <f t="shared" ca="1" si="2"/>
        <v>3.9180000000000001</v>
      </c>
      <c r="AB29" s="10">
        <f t="shared" ca="1" si="3"/>
        <v>9.1820000000000004</v>
      </c>
      <c r="AC29" s="10">
        <f t="shared" ca="1" si="4"/>
        <v>19.315000000000001</v>
      </c>
      <c r="AD29" s="10">
        <f t="shared" ca="1" si="5"/>
        <v>23.303999999999998</v>
      </c>
      <c r="AE29" s="10">
        <f t="shared" ca="1" si="6"/>
        <v>25.22</v>
      </c>
      <c r="AF29" s="10">
        <f t="shared" ca="1" si="7"/>
        <v>26.675000000000001</v>
      </c>
      <c r="AG29" s="10">
        <f t="shared" ca="1" si="8"/>
        <v>27.042000000000002</v>
      </c>
      <c r="AH29" s="10">
        <f t="shared" ca="1" si="9"/>
        <v>7.9059999999999997</v>
      </c>
      <c r="AI29" s="10">
        <f t="shared" ca="1" si="10"/>
        <v>13.324999999999999</v>
      </c>
      <c r="AJ29" s="10">
        <f t="shared" ca="1" si="11"/>
        <v>15.422000000000001</v>
      </c>
      <c r="AK29" s="10">
        <f t="shared" ca="1" si="12"/>
        <v>18.677</v>
      </c>
      <c r="AL29" s="10">
        <f t="shared" ca="1" si="13"/>
        <v>20.091000000000001</v>
      </c>
      <c r="AM29" s="10">
        <f t="shared" ca="1" si="14"/>
        <v>21.434000000000001</v>
      </c>
      <c r="AN29" s="10">
        <f t="shared" ca="1" si="15"/>
        <v>22.122</v>
      </c>
      <c r="AO29" s="10">
        <f t="shared" ca="1" si="16"/>
        <v>22.277000000000001</v>
      </c>
      <c r="AP29" s="10">
        <f t="shared" ca="1" si="17"/>
        <v>23.497</v>
      </c>
      <c r="AQ29" s="10">
        <f t="shared" ca="1" si="18"/>
        <v>33.387999999999998</v>
      </c>
      <c r="AR29" s="10">
        <f t="shared" ca="1" si="19"/>
        <v>24.782</v>
      </c>
      <c r="AS29" s="10">
        <f t="shared" ca="1" si="20"/>
        <v>41.771999999999998</v>
      </c>
      <c r="AT29" s="10">
        <f t="shared" ca="1" si="21"/>
        <v>39.582999999999998</v>
      </c>
      <c r="AU29" s="27">
        <f t="shared" ca="1" si="22"/>
        <v>41.405000000000001</v>
      </c>
      <c r="AV29" s="10">
        <f t="shared" ca="1" si="73"/>
        <v>32.725000000000001</v>
      </c>
      <c r="AW29" s="10">
        <f t="shared" ca="1" si="74"/>
        <v>48.819000000000003</v>
      </c>
      <c r="AX29" s="10">
        <f t="shared" ca="1" si="75"/>
        <v>31.305</v>
      </c>
      <c r="AY29" s="28">
        <f t="shared" ca="1" si="26"/>
        <v>40</v>
      </c>
      <c r="AZ29" s="10">
        <f t="shared" ca="1" si="27"/>
        <v>160</v>
      </c>
      <c r="BA29" s="10">
        <f t="shared" ca="1" si="28"/>
        <v>30</v>
      </c>
      <c r="BB29" s="10">
        <f t="shared" ca="1" si="29"/>
        <v>30</v>
      </c>
      <c r="BC29" s="10">
        <f t="shared" ca="1" si="30"/>
        <v>30</v>
      </c>
      <c r="BD29" s="10">
        <f t="shared" ca="1" si="31"/>
        <v>30</v>
      </c>
      <c r="BE29" s="10">
        <f t="shared" ca="1" si="32"/>
        <v>20</v>
      </c>
      <c r="BF29" s="10">
        <f t="shared" ca="1" si="33"/>
        <v>50</v>
      </c>
      <c r="BG29" s="10">
        <f t="shared" ca="1" si="34"/>
        <v>300</v>
      </c>
      <c r="BH29" s="10">
        <f t="shared" ca="1" si="35"/>
        <v>400</v>
      </c>
      <c r="BI29" s="10">
        <f t="shared" ca="1" si="36"/>
        <v>140</v>
      </c>
      <c r="BJ29" s="10">
        <f t="shared" ca="1" si="37"/>
        <v>15</v>
      </c>
      <c r="BK29" s="10">
        <f t="shared" ca="1" si="38"/>
        <v>15</v>
      </c>
      <c r="BL29" s="10">
        <f t="shared" ca="1" si="39"/>
        <v>20</v>
      </c>
      <c r="BM29" s="10">
        <f t="shared" ca="1" si="40"/>
        <v>20</v>
      </c>
      <c r="BN29" s="10">
        <f t="shared" ca="1" si="41"/>
        <v>20</v>
      </c>
      <c r="BO29" s="10">
        <f t="shared" ca="1" si="42"/>
        <v>10</v>
      </c>
      <c r="BP29" s="10">
        <f t="shared" ca="1" si="43"/>
        <v>15</v>
      </c>
      <c r="BQ29" s="10">
        <f t="shared" ca="1" si="44"/>
        <v>25</v>
      </c>
      <c r="BR29" s="10">
        <f t="shared" ca="1" si="45"/>
        <v>12</v>
      </c>
      <c r="BS29" s="27">
        <f t="shared" ca="1" si="46"/>
        <v>15</v>
      </c>
      <c r="BT29" s="10">
        <f t="shared" ca="1" si="76"/>
        <v>140</v>
      </c>
      <c r="BU29" s="10">
        <f t="shared" ca="1" si="77"/>
        <v>40</v>
      </c>
      <c r="BV29" s="10">
        <f t="shared" ca="1" si="78"/>
        <v>600</v>
      </c>
    </row>
    <row r="30" spans="1:79" x14ac:dyDescent="0.15">
      <c r="A30" s="8" t="s">
        <v>132</v>
      </c>
      <c r="B30" s="24">
        <f t="shared" ca="1" si="0"/>
        <v>42927</v>
      </c>
      <c r="C30" s="10">
        <f t="shared" ca="1" si="50"/>
        <v>74.156000000000006</v>
      </c>
      <c r="D30" s="10">
        <f t="shared" ca="1" si="1"/>
        <v>68.899299999999997</v>
      </c>
      <c r="E30" s="10">
        <f t="shared" ca="1" si="51"/>
        <v>58.796999999999997</v>
      </c>
      <c r="F30" s="10">
        <f t="shared" ca="1" si="52"/>
        <v>54.835000000000001</v>
      </c>
      <c r="G30" s="10">
        <f t="shared" ca="1" si="53"/>
        <v>52.932999999999993</v>
      </c>
      <c r="H30" s="10">
        <f t="shared" ca="1" si="54"/>
        <v>51.438000000000002</v>
      </c>
      <c r="I30" s="10">
        <f t="shared" ca="1" si="55"/>
        <v>51.114000000000004</v>
      </c>
      <c r="J30" s="10">
        <f t="shared" ca="1" si="56"/>
        <v>64.6233</v>
      </c>
      <c r="K30" s="10">
        <f t="shared" ca="1" si="57"/>
        <v>59.238699999999994</v>
      </c>
      <c r="L30" s="10">
        <f t="shared" ca="1" si="58"/>
        <v>57.270800000000001</v>
      </c>
      <c r="M30" s="10">
        <f t="shared" ca="1" si="59"/>
        <v>53.908300000000004</v>
      </c>
      <c r="N30" s="10">
        <f t="shared" ca="1" si="60"/>
        <v>52.539899999999989</v>
      </c>
      <c r="O30" s="10">
        <f t="shared" ca="1" si="61"/>
        <v>51.053200000000004</v>
      </c>
      <c r="P30" s="10">
        <f t="shared" ca="1" si="62"/>
        <v>50.41</v>
      </c>
      <c r="Q30" s="10">
        <f t="shared" ca="1" si="63"/>
        <v>50.369000000000007</v>
      </c>
      <c r="R30" s="10">
        <f t="shared" ca="1" si="64"/>
        <v>50.754999999999995</v>
      </c>
      <c r="S30" s="10">
        <f t="shared" ca="1" si="65"/>
        <v>67.081999999999994</v>
      </c>
      <c r="T30" s="10">
        <f t="shared" ca="1" si="66"/>
        <v>61.697999999999993</v>
      </c>
      <c r="U30" s="10">
        <f t="shared" ca="1" si="67"/>
        <v>52.083999999999996</v>
      </c>
      <c r="V30" s="10">
        <f t="shared" ca="1" si="68"/>
        <v>54.322999999999993</v>
      </c>
      <c r="W30" s="27">
        <f t="shared" ca="1" si="69"/>
        <v>52.482999999999997</v>
      </c>
      <c r="X30" s="27">
        <f t="shared" ca="1" si="70"/>
        <v>96.072999999999979</v>
      </c>
      <c r="Y30" s="27">
        <f t="shared" ca="1" si="71"/>
        <v>80.191999999999979</v>
      </c>
      <c r="Z30" s="27">
        <f t="shared" ca="1" si="72"/>
        <v>97.552999999999997</v>
      </c>
      <c r="AA30" s="28">
        <f t="shared" ca="1" si="2"/>
        <v>4.0380000000000003</v>
      </c>
      <c r="AB30" s="10">
        <f t="shared" ca="1" si="3"/>
        <v>9.3119999999999994</v>
      </c>
      <c r="AC30" s="10">
        <f t="shared" ca="1" si="4"/>
        <v>19.373000000000001</v>
      </c>
      <c r="AD30" s="10">
        <f t="shared" ca="1" si="5"/>
        <v>23.347000000000001</v>
      </c>
      <c r="AE30" s="10">
        <f t="shared" ca="1" si="6"/>
        <v>25.256</v>
      </c>
      <c r="AF30" s="10">
        <f t="shared" ca="1" si="7"/>
        <v>26.712</v>
      </c>
      <c r="AG30" s="10">
        <f t="shared" ca="1" si="8"/>
        <v>27.08</v>
      </c>
      <c r="AH30" s="10">
        <f t="shared" ca="1" si="9"/>
        <v>7.96</v>
      </c>
      <c r="AI30" s="10">
        <f t="shared" ca="1" si="10"/>
        <v>13.352</v>
      </c>
      <c r="AJ30" s="10">
        <f t="shared" ca="1" si="11"/>
        <v>15.468999999999999</v>
      </c>
      <c r="AK30" s="10">
        <f t="shared" ca="1" si="12"/>
        <v>18.704000000000001</v>
      </c>
      <c r="AL30" s="10">
        <f t="shared" ca="1" si="13"/>
        <v>20.123000000000001</v>
      </c>
      <c r="AM30" s="10">
        <f t="shared" ca="1" si="14"/>
        <v>21.463999999999999</v>
      </c>
      <c r="AN30" s="10">
        <f t="shared" ca="1" si="15"/>
        <v>22.158000000000001</v>
      </c>
      <c r="AO30" s="10">
        <f t="shared" ca="1" si="16"/>
        <v>22.314</v>
      </c>
      <c r="AP30" s="10">
        <f t="shared" ca="1" si="17"/>
        <v>23.533000000000001</v>
      </c>
      <c r="AQ30" s="10">
        <f t="shared" ca="1" si="18"/>
        <v>33.411999999999999</v>
      </c>
      <c r="AR30" s="10">
        <f t="shared" ca="1" si="19"/>
        <v>24.812999999999999</v>
      </c>
      <c r="AS30" s="10">
        <f t="shared" ca="1" si="20"/>
        <v>41.862000000000002</v>
      </c>
      <c r="AT30" s="10">
        <f t="shared" ca="1" si="21"/>
        <v>39.628</v>
      </c>
      <c r="AU30" s="27">
        <f t="shared" ca="1" si="22"/>
        <v>41.448</v>
      </c>
      <c r="AV30" s="10">
        <f t="shared" ca="1" si="73"/>
        <v>32.844000000000001</v>
      </c>
      <c r="AW30" s="10">
        <f t="shared" ca="1" si="74"/>
        <v>48.899000000000001</v>
      </c>
      <c r="AX30" s="10">
        <f t="shared" ca="1" si="75"/>
        <v>31.847000000000001</v>
      </c>
      <c r="AY30" s="28">
        <f t="shared" ca="1" si="26"/>
        <v>50</v>
      </c>
      <c r="AZ30" s="10">
        <f t="shared" ca="1" si="27"/>
        <v>200</v>
      </c>
      <c r="BA30" s="10">
        <f t="shared" ca="1" si="28"/>
        <v>30</v>
      </c>
      <c r="BB30" s="10">
        <f t="shared" ca="1" si="29"/>
        <v>30</v>
      </c>
      <c r="BC30" s="10">
        <f t="shared" ca="1" si="30"/>
        <v>20</v>
      </c>
      <c r="BD30" s="10">
        <f t="shared" ca="1" si="31"/>
        <v>20</v>
      </c>
      <c r="BE30" s="10">
        <f t="shared" ca="1" si="32"/>
        <v>12</v>
      </c>
      <c r="BF30" s="10">
        <f t="shared" ca="1" si="33"/>
        <v>40</v>
      </c>
      <c r="BG30" s="10">
        <f t="shared" ca="1" si="34"/>
        <v>250</v>
      </c>
      <c r="BH30" s="10">
        <f t="shared" ca="1" si="35"/>
        <v>700</v>
      </c>
      <c r="BI30" s="10">
        <f t="shared" ca="1" si="36"/>
        <v>120</v>
      </c>
      <c r="BJ30" s="10">
        <f t="shared" ca="1" si="37"/>
        <v>12</v>
      </c>
      <c r="BK30" s="10">
        <f t="shared" ca="1" si="38"/>
        <v>12</v>
      </c>
      <c r="BL30" s="10">
        <f t="shared" ca="1" si="39"/>
        <v>12</v>
      </c>
      <c r="BM30" s="10">
        <f t="shared" ca="1" si="40"/>
        <v>12</v>
      </c>
      <c r="BN30" s="10">
        <f t="shared" ca="1" si="41"/>
        <v>15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20</v>
      </c>
      <c r="BR30" s="10">
        <f t="shared" ca="1" si="45"/>
        <v>10</v>
      </c>
      <c r="BS30" s="27">
        <f t="shared" ca="1" si="46"/>
        <v>10</v>
      </c>
      <c r="BT30" s="10">
        <f t="shared" ca="1" si="76"/>
        <v>130</v>
      </c>
      <c r="BU30" s="10">
        <f t="shared" ca="1" si="77"/>
        <v>30</v>
      </c>
      <c r="BV30" s="10">
        <f t="shared" ca="1" si="78"/>
        <v>600</v>
      </c>
    </row>
    <row r="31" spans="1:79" x14ac:dyDescent="0.15">
      <c r="A31" s="8" t="s">
        <v>133</v>
      </c>
      <c r="B31" s="24">
        <f t="shared" ca="1" si="0"/>
        <v>42935</v>
      </c>
      <c r="C31" s="10">
        <f t="shared" ca="1" si="50"/>
        <v>74.067999999999998</v>
      </c>
      <c r="D31" s="10">
        <f t="shared" ca="1" si="1"/>
        <v>68.804299999999998</v>
      </c>
      <c r="E31" s="10">
        <f t="shared" ca="1" si="51"/>
        <v>58.886000000000003</v>
      </c>
      <c r="F31" s="10">
        <f t="shared" ca="1" si="52"/>
        <v>54.861000000000004</v>
      </c>
      <c r="G31" s="10">
        <f t="shared" ca="1" si="53"/>
        <v>52.880999999999993</v>
      </c>
      <c r="H31" s="10">
        <f t="shared" ca="1" si="54"/>
        <v>51.394000000000005</v>
      </c>
      <c r="I31" s="10">
        <f t="shared" ca="1" si="55"/>
        <v>51.168000000000006</v>
      </c>
      <c r="J31" s="10">
        <f t="shared" ca="1" si="56"/>
        <v>64.499299999999991</v>
      </c>
      <c r="K31" s="10">
        <f t="shared" ca="1" si="57"/>
        <v>59.170699999999997</v>
      </c>
      <c r="L31" s="10">
        <f t="shared" ca="1" si="58"/>
        <v>57.297800000000002</v>
      </c>
      <c r="M31" s="10">
        <f t="shared" ca="1" si="59"/>
        <v>53.895300000000006</v>
      </c>
      <c r="N31" s="10">
        <f t="shared" ca="1" si="60"/>
        <v>52.556899999999992</v>
      </c>
      <c r="O31" s="10">
        <f t="shared" ca="1" si="61"/>
        <v>51.006200000000007</v>
      </c>
      <c r="P31" s="10">
        <f t="shared" ca="1" si="62"/>
        <v>50.375</v>
      </c>
      <c r="Q31" s="10">
        <f t="shared" ca="1" si="63"/>
        <v>50.328000000000003</v>
      </c>
      <c r="R31" s="10">
        <f t="shared" ca="1" si="64"/>
        <v>50.790999999999997</v>
      </c>
      <c r="S31" s="10">
        <f t="shared" ca="1" si="65"/>
        <v>67.036000000000001</v>
      </c>
      <c r="T31" s="10">
        <f t="shared" ca="1" si="66"/>
        <v>61.638999999999996</v>
      </c>
      <c r="U31" s="10">
        <f t="shared" ca="1" si="67"/>
        <v>54.719000000000001</v>
      </c>
      <c r="V31" s="10">
        <f t="shared" ca="1" si="68"/>
        <v>54.431999999999995</v>
      </c>
      <c r="W31" s="27">
        <f t="shared" ca="1" si="69"/>
        <v>52.964999999999996</v>
      </c>
      <c r="X31" s="27">
        <f t="shared" ca="1" si="70"/>
        <v>96.081999999999965</v>
      </c>
      <c r="Y31" s="27">
        <f t="shared" ca="1" si="71"/>
        <v>80.317999999999984</v>
      </c>
      <c r="Z31" s="27">
        <f t="shared" ca="1" si="72"/>
        <v>97.798000000000002</v>
      </c>
      <c r="AA31" s="28">
        <f t="shared" ca="1" si="2"/>
        <v>4.1260000000000003</v>
      </c>
      <c r="AB31" s="10">
        <f t="shared" ca="1" si="3"/>
        <v>9.407</v>
      </c>
      <c r="AC31" s="10">
        <f t="shared" ca="1" si="4"/>
        <v>19.283999999999999</v>
      </c>
      <c r="AD31" s="10">
        <f t="shared" ca="1" si="5"/>
        <v>23.321000000000002</v>
      </c>
      <c r="AE31" s="10">
        <f t="shared" ca="1" si="6"/>
        <v>25.308</v>
      </c>
      <c r="AF31" s="10">
        <f t="shared" ca="1" si="7"/>
        <v>26.756</v>
      </c>
      <c r="AG31" s="10">
        <f t="shared" ca="1" si="8"/>
        <v>27.026</v>
      </c>
      <c r="AH31" s="10">
        <f t="shared" ca="1" si="9"/>
        <v>8.0839999999999996</v>
      </c>
      <c r="AI31" s="10">
        <f t="shared" ca="1" si="10"/>
        <v>13.42</v>
      </c>
      <c r="AJ31" s="10">
        <f t="shared" ca="1" si="11"/>
        <v>15.442</v>
      </c>
      <c r="AK31" s="10">
        <f t="shared" ca="1" si="12"/>
        <v>18.716999999999999</v>
      </c>
      <c r="AL31" s="10">
        <f t="shared" ca="1" si="13"/>
        <v>20.106000000000002</v>
      </c>
      <c r="AM31" s="10">
        <f t="shared" ca="1" si="14"/>
        <v>21.510999999999999</v>
      </c>
      <c r="AN31" s="10">
        <f t="shared" ca="1" si="15"/>
        <v>22.193000000000001</v>
      </c>
      <c r="AO31" s="10">
        <f t="shared" ca="1" si="16"/>
        <v>22.355</v>
      </c>
      <c r="AP31" s="10">
        <f t="shared" ca="1" si="17"/>
        <v>23.497</v>
      </c>
      <c r="AQ31" s="10">
        <f t="shared" ca="1" si="18"/>
        <v>33.457999999999998</v>
      </c>
      <c r="AR31" s="10">
        <f t="shared" ca="1" si="19"/>
        <v>24.872</v>
      </c>
      <c r="AS31" s="10">
        <f t="shared" ca="1" si="20"/>
        <v>39.226999999999997</v>
      </c>
      <c r="AT31" s="10">
        <f t="shared" ca="1" si="21"/>
        <v>39.518999999999998</v>
      </c>
      <c r="AU31" s="27">
        <f t="shared" ca="1" si="22"/>
        <v>40.966000000000001</v>
      </c>
      <c r="AV31" s="10">
        <f t="shared" ca="1" si="73"/>
        <v>32.835000000000001</v>
      </c>
      <c r="AW31" s="10">
        <f t="shared" ca="1" si="74"/>
        <v>48.773000000000003</v>
      </c>
      <c r="AX31" s="10">
        <f t="shared" ca="1" si="75"/>
        <v>31.602</v>
      </c>
      <c r="AY31" s="28">
        <f t="shared" ca="1" si="26"/>
        <v>60</v>
      </c>
      <c r="AZ31" s="10">
        <f t="shared" ca="1" si="27"/>
        <v>200</v>
      </c>
      <c r="BA31" s="10">
        <f t="shared" ca="1" si="28"/>
        <v>40</v>
      </c>
      <c r="BB31" s="10">
        <f t="shared" ca="1" si="29"/>
        <v>30</v>
      </c>
      <c r="BC31" s="10">
        <f t="shared" ca="1" si="30"/>
        <v>30</v>
      </c>
      <c r="BD31" s="10">
        <f t="shared" ca="1" si="31"/>
        <v>20</v>
      </c>
      <c r="BE31" s="10">
        <f t="shared" ca="1" si="32"/>
        <v>15</v>
      </c>
      <c r="BF31" s="10">
        <f t="shared" ca="1" si="33"/>
        <v>60</v>
      </c>
      <c r="BG31" s="10">
        <f t="shared" ca="1" si="34"/>
        <v>200</v>
      </c>
      <c r="BH31" s="10">
        <f t="shared" ca="1" si="35"/>
        <v>700</v>
      </c>
      <c r="BI31" s="10">
        <f t="shared" ca="1" si="36"/>
        <v>150</v>
      </c>
      <c r="BJ31" s="10">
        <f t="shared" ca="1" si="37"/>
        <v>12</v>
      </c>
      <c r="BK31" s="10">
        <f t="shared" ca="1" si="38"/>
        <v>12</v>
      </c>
      <c r="BL31" s="10">
        <f t="shared" ca="1" si="39"/>
        <v>12</v>
      </c>
      <c r="BM31" s="10">
        <f t="shared" ca="1" si="40"/>
        <v>15</v>
      </c>
      <c r="BN31" s="10">
        <f t="shared" ca="1" si="41"/>
        <v>15</v>
      </c>
      <c r="BO31" s="10">
        <f t="shared" ca="1" si="42"/>
        <v>15</v>
      </c>
      <c r="BP31" s="10">
        <f t="shared" ca="1" si="43"/>
        <v>15</v>
      </c>
      <c r="BQ31" s="10">
        <f t="shared" ca="1" si="44"/>
        <v>20</v>
      </c>
      <c r="BR31" s="10">
        <f t="shared" ca="1" si="45"/>
        <v>8</v>
      </c>
      <c r="BS31" s="27">
        <f t="shared" ca="1" si="46"/>
        <v>12</v>
      </c>
      <c r="BT31" s="10">
        <f t="shared" ca="1" si="76"/>
        <v>150</v>
      </c>
      <c r="BU31" s="10">
        <f t="shared" ca="1" si="77"/>
        <v>30</v>
      </c>
      <c r="BV31" s="10">
        <f t="shared" ca="1" si="78"/>
        <v>600</v>
      </c>
    </row>
    <row r="32" spans="1:79" x14ac:dyDescent="0.15">
      <c r="A32" s="8" t="s">
        <v>134</v>
      </c>
      <c r="B32" s="24">
        <f t="shared" ca="1" si="0"/>
        <v>42941</v>
      </c>
      <c r="C32" s="10">
        <f t="shared" ca="1" si="50"/>
        <v>73.731000000000009</v>
      </c>
      <c r="D32" s="10">
        <f t="shared" ca="1" si="1"/>
        <v>68.71329999999999</v>
      </c>
      <c r="E32" s="10">
        <f t="shared" ca="1" si="51"/>
        <v>58.924999999999997</v>
      </c>
      <c r="F32" s="10">
        <f t="shared" ca="1" si="52"/>
        <v>54.856999999999999</v>
      </c>
      <c r="G32" s="10">
        <f t="shared" ca="1" si="53"/>
        <v>52.792999999999992</v>
      </c>
      <c r="H32" s="10">
        <f t="shared" ca="1" si="54"/>
        <v>51.39800000000001</v>
      </c>
      <c r="I32" s="10">
        <f t="shared" ca="1" si="55"/>
        <v>50.992000000000004</v>
      </c>
      <c r="J32" s="10">
        <f t="shared" ca="1" si="56"/>
        <v>64.825299999999999</v>
      </c>
      <c r="K32" s="10">
        <f t="shared" ca="1" si="57"/>
        <v>59.264699999999998</v>
      </c>
      <c r="L32" s="10">
        <f t="shared" ca="1" si="58"/>
        <v>57.220800000000004</v>
      </c>
      <c r="M32" s="10">
        <f t="shared" ca="1" si="59"/>
        <v>53.807300000000005</v>
      </c>
      <c r="N32" s="10">
        <f t="shared" ca="1" si="60"/>
        <v>50.408899999999988</v>
      </c>
      <c r="O32" s="10">
        <f t="shared" ca="1" si="61"/>
        <v>50.925200000000004</v>
      </c>
      <c r="P32" s="10">
        <f t="shared" ca="1" si="62"/>
        <v>50.290999999999997</v>
      </c>
      <c r="Q32" s="10">
        <f t="shared" ca="1" si="63"/>
        <v>50.27300000000001</v>
      </c>
      <c r="R32" s="10">
        <f t="shared" ca="1" si="64"/>
        <v>50.805999999999997</v>
      </c>
      <c r="S32" s="10">
        <f t="shared" ca="1" si="65"/>
        <v>67.122</v>
      </c>
      <c r="T32" s="10">
        <f t="shared" ca="1" si="66"/>
        <v>61.582999999999998</v>
      </c>
      <c r="U32" s="10">
        <f t="shared" ca="1" si="67"/>
        <v>52.009</v>
      </c>
      <c r="V32" s="10">
        <f t="shared" ca="1" si="68"/>
        <v>54.330999999999996</v>
      </c>
      <c r="W32" s="27">
        <f t="shared" ca="1" si="69"/>
        <v>52.931999999999995</v>
      </c>
      <c r="X32" s="27">
        <f t="shared" ca="1" si="70"/>
        <v>95.964999999999975</v>
      </c>
      <c r="Y32" s="27">
        <f t="shared" ca="1" si="71"/>
        <v>80.192999999999984</v>
      </c>
      <c r="Z32" s="27">
        <f t="shared" ca="1" si="72"/>
        <v>97.707000000000008</v>
      </c>
      <c r="AA32" s="28">
        <f t="shared" ca="1" si="2"/>
        <v>4.4630000000000001</v>
      </c>
      <c r="AB32" s="10">
        <f t="shared" ca="1" si="3"/>
        <v>9.4979999999999993</v>
      </c>
      <c r="AC32" s="10">
        <f t="shared" ca="1" si="4"/>
        <v>19.245000000000001</v>
      </c>
      <c r="AD32" s="10">
        <f t="shared" ca="1" si="5"/>
        <v>23.324999999999999</v>
      </c>
      <c r="AE32" s="10">
        <f t="shared" ca="1" si="6"/>
        <v>25.396000000000001</v>
      </c>
      <c r="AF32" s="10">
        <f t="shared" ca="1" si="7"/>
        <v>26.751999999999999</v>
      </c>
      <c r="AG32" s="10">
        <f t="shared" ca="1" si="8"/>
        <v>27.202000000000002</v>
      </c>
      <c r="AH32" s="10">
        <f t="shared" ca="1" si="9"/>
        <v>7.758</v>
      </c>
      <c r="AI32" s="10">
        <f t="shared" ca="1" si="10"/>
        <v>13.326000000000001</v>
      </c>
      <c r="AJ32" s="10">
        <f t="shared" ca="1" si="11"/>
        <v>15.519</v>
      </c>
      <c r="AK32" s="10">
        <f t="shared" ca="1" si="12"/>
        <v>18.805</v>
      </c>
      <c r="AL32" s="10">
        <f t="shared" ca="1" si="13"/>
        <v>22.254000000000001</v>
      </c>
      <c r="AM32" s="10">
        <f t="shared" ca="1" si="14"/>
        <v>21.591999999999999</v>
      </c>
      <c r="AN32" s="10">
        <f t="shared" ca="1" si="15"/>
        <v>22.277000000000001</v>
      </c>
      <c r="AO32" s="10">
        <f t="shared" ca="1" si="16"/>
        <v>22.41</v>
      </c>
      <c r="AP32" s="10">
        <f t="shared" ca="1" si="17"/>
        <v>23.481999999999999</v>
      </c>
      <c r="AQ32" s="10">
        <f t="shared" ca="1" si="18"/>
        <v>33.372</v>
      </c>
      <c r="AR32" s="10">
        <f t="shared" ca="1" si="19"/>
        <v>24.928000000000001</v>
      </c>
      <c r="AS32" s="10">
        <f t="shared" ca="1" si="20"/>
        <v>41.936999999999998</v>
      </c>
      <c r="AT32" s="10">
        <f t="shared" ca="1" si="21"/>
        <v>39.619999999999997</v>
      </c>
      <c r="AU32" s="27">
        <f t="shared" ca="1" si="22"/>
        <v>40.999000000000002</v>
      </c>
      <c r="AV32" s="10">
        <f t="shared" ca="1" si="73"/>
        <v>32.951999999999998</v>
      </c>
      <c r="AW32" s="10">
        <f t="shared" ca="1" si="74"/>
        <v>48.898000000000003</v>
      </c>
      <c r="AX32" s="10">
        <f t="shared" ca="1" si="75"/>
        <v>31.693000000000001</v>
      </c>
      <c r="AY32" s="28">
        <f t="shared" ca="1" si="26"/>
        <v>60</v>
      </c>
      <c r="AZ32" s="10">
        <f t="shared" ca="1" si="27"/>
        <v>200</v>
      </c>
      <c r="BA32" s="10">
        <f t="shared" ca="1" si="28"/>
        <v>50</v>
      </c>
      <c r="BB32" s="10">
        <f t="shared" ca="1" si="29"/>
        <v>30</v>
      </c>
      <c r="BC32" s="10">
        <f t="shared" ca="1" si="30"/>
        <v>50</v>
      </c>
      <c r="BD32" s="10">
        <f t="shared" ca="1" si="31"/>
        <v>30</v>
      </c>
      <c r="BE32" s="10">
        <f t="shared" ca="1" si="32"/>
        <v>15</v>
      </c>
      <c r="BF32" s="10">
        <f t="shared" ca="1" si="33"/>
        <v>50</v>
      </c>
      <c r="BG32" s="10">
        <f t="shared" ca="1" si="34"/>
        <v>250</v>
      </c>
      <c r="BH32" s="10">
        <f t="shared" ca="1" si="35"/>
        <v>250</v>
      </c>
      <c r="BI32" s="10">
        <f t="shared" ca="1" si="36"/>
        <v>130</v>
      </c>
      <c r="BJ32" s="10">
        <f t="shared" ca="1" si="37"/>
        <v>20</v>
      </c>
      <c r="BK32" s="10">
        <f t="shared" ca="1" si="38"/>
        <v>15</v>
      </c>
      <c r="BL32" s="10">
        <f t="shared" ca="1" si="39"/>
        <v>15</v>
      </c>
      <c r="BM32" s="10">
        <f t="shared" ca="1" si="40"/>
        <v>15</v>
      </c>
      <c r="BN32" s="10">
        <f t="shared" ca="1" si="41"/>
        <v>15</v>
      </c>
      <c r="BO32" s="10">
        <f t="shared" ca="1" si="42"/>
        <v>15</v>
      </c>
      <c r="BP32" s="10">
        <f t="shared" ca="1" si="43"/>
        <v>15</v>
      </c>
      <c r="BQ32" s="10">
        <f t="shared" ca="1" si="44"/>
        <v>20</v>
      </c>
      <c r="BR32" s="10">
        <f t="shared" ca="1" si="45"/>
        <v>10</v>
      </c>
      <c r="BS32" s="27">
        <f t="shared" ca="1" si="46"/>
        <v>12</v>
      </c>
      <c r="BT32" s="10">
        <f t="shared" ca="1" si="76"/>
        <v>150</v>
      </c>
      <c r="BU32" s="10">
        <f t="shared" ca="1" si="77"/>
        <v>50</v>
      </c>
      <c r="BV32" s="10">
        <f t="shared" ca="1" si="78"/>
        <v>600</v>
      </c>
    </row>
    <row r="33" spans="1:74" x14ac:dyDescent="0.15">
      <c r="A33" s="8" t="s">
        <v>136</v>
      </c>
      <c r="B33" s="24">
        <f t="shared" ca="1" si="0"/>
        <v>42948</v>
      </c>
      <c r="C33" s="10">
        <f t="shared" ca="1" si="50"/>
        <v>73.748000000000005</v>
      </c>
      <c r="D33" s="10">
        <f t="shared" ca="1" si="1"/>
        <v>68.506299999999996</v>
      </c>
      <c r="E33" s="10">
        <f t="shared" ca="1" si="51"/>
        <v>58.795000000000002</v>
      </c>
      <c r="F33" s="10">
        <f t="shared" ca="1" si="52"/>
        <v>54.789000000000001</v>
      </c>
      <c r="G33" s="10">
        <f t="shared" ca="1" si="53"/>
        <v>52.883999999999993</v>
      </c>
      <c r="H33" s="10">
        <f t="shared" ca="1" si="54"/>
        <v>51.38900000000001</v>
      </c>
      <c r="I33" s="10">
        <f t="shared" ca="1" si="55"/>
        <v>51.069000000000003</v>
      </c>
      <c r="J33" s="10">
        <f t="shared" ca="1" si="56"/>
        <v>64.530299999999997</v>
      </c>
      <c r="K33" s="10">
        <f t="shared" ca="1" si="57"/>
        <v>59.003699999999995</v>
      </c>
      <c r="L33" s="10">
        <f t="shared" ca="1" si="58"/>
        <v>57.248800000000003</v>
      </c>
      <c r="M33" s="10">
        <f t="shared" ca="1" si="59"/>
        <v>53.879300000000001</v>
      </c>
      <c r="N33" s="10">
        <f t="shared" ca="1" si="60"/>
        <v>52.489899999999992</v>
      </c>
      <c r="O33" s="10">
        <f t="shared" ca="1" si="61"/>
        <v>51.009200000000007</v>
      </c>
      <c r="P33" s="10">
        <f t="shared" ca="1" si="62"/>
        <v>50.361999999999995</v>
      </c>
      <c r="Q33" s="10">
        <f t="shared" ca="1" si="63"/>
        <v>50.324000000000005</v>
      </c>
      <c r="R33" s="10">
        <f t="shared" ca="1" si="64"/>
        <v>50.775999999999996</v>
      </c>
      <c r="S33" s="10">
        <f t="shared" ca="1" si="65"/>
        <v>67.138000000000005</v>
      </c>
      <c r="T33" s="10">
        <f t="shared" ca="1" si="66"/>
        <v>61.632999999999996</v>
      </c>
      <c r="U33" s="10">
        <f t="shared" ca="1" si="67"/>
        <v>51.942999999999998</v>
      </c>
      <c r="V33" s="10">
        <f t="shared" ca="1" si="68"/>
        <v>54.277999999999992</v>
      </c>
      <c r="W33" s="27">
        <f t="shared" ca="1" si="69"/>
        <v>52.440999999999995</v>
      </c>
      <c r="X33" s="27">
        <f t="shared" ca="1" si="70"/>
        <v>95.843999999999966</v>
      </c>
      <c r="Y33" s="27">
        <f t="shared" ca="1" si="71"/>
        <v>80.054999999999978</v>
      </c>
      <c r="Z33" s="27">
        <f t="shared" ca="1" si="72"/>
        <v>96.771000000000015</v>
      </c>
      <c r="AA33" s="28">
        <f t="shared" ca="1" si="2"/>
        <v>4.4459999999999997</v>
      </c>
      <c r="AB33" s="10">
        <f t="shared" ca="1" si="3"/>
        <v>9.7050000000000001</v>
      </c>
      <c r="AC33" s="10">
        <f t="shared" ca="1" si="4"/>
        <v>19.375</v>
      </c>
      <c r="AD33" s="10">
        <f t="shared" ca="1" si="5"/>
        <v>23.393000000000001</v>
      </c>
      <c r="AE33" s="10">
        <f t="shared" ca="1" si="6"/>
        <v>25.305</v>
      </c>
      <c r="AF33" s="10">
        <f t="shared" ca="1" si="7"/>
        <v>26.760999999999999</v>
      </c>
      <c r="AG33" s="10">
        <f t="shared" ca="1" si="8"/>
        <v>27.125</v>
      </c>
      <c r="AH33" s="10">
        <f t="shared" ca="1" si="9"/>
        <v>8.0530000000000008</v>
      </c>
      <c r="AI33" s="10">
        <f t="shared" ca="1" si="10"/>
        <v>13.587</v>
      </c>
      <c r="AJ33" s="10">
        <f t="shared" ca="1" si="11"/>
        <v>15.491</v>
      </c>
      <c r="AK33" s="10">
        <f t="shared" ca="1" si="12"/>
        <v>18.733000000000001</v>
      </c>
      <c r="AL33" s="10">
        <f t="shared" ca="1" si="13"/>
        <v>20.172999999999998</v>
      </c>
      <c r="AM33" s="10">
        <f t="shared" ca="1" si="14"/>
        <v>21.507999999999999</v>
      </c>
      <c r="AN33" s="10">
        <f t="shared" ca="1" si="15"/>
        <v>22.206</v>
      </c>
      <c r="AO33" s="10">
        <f t="shared" ca="1" si="16"/>
        <v>22.359000000000002</v>
      </c>
      <c r="AP33" s="10">
        <f t="shared" ca="1" si="17"/>
        <v>23.512</v>
      </c>
      <c r="AQ33" s="10">
        <f t="shared" ca="1" si="18"/>
        <v>33.356000000000002</v>
      </c>
      <c r="AR33" s="10">
        <f t="shared" ca="1" si="19"/>
        <v>24.878</v>
      </c>
      <c r="AS33" s="10">
        <f t="shared" ca="1" si="20"/>
        <v>42.003</v>
      </c>
      <c r="AT33" s="10">
        <f t="shared" ca="1" si="21"/>
        <v>39.673000000000002</v>
      </c>
      <c r="AU33" s="27">
        <f t="shared" ca="1" si="22"/>
        <v>41.49</v>
      </c>
      <c r="AV33" s="10">
        <f t="shared" ca="1" si="73"/>
        <v>33.073</v>
      </c>
      <c r="AW33" s="10">
        <f t="shared" ca="1" si="74"/>
        <v>49.036000000000001</v>
      </c>
      <c r="AX33" s="10">
        <f t="shared" ca="1" si="75"/>
        <v>32.628999999999998</v>
      </c>
      <c r="AY33" s="28">
        <f t="shared" ca="1" si="26"/>
        <v>60</v>
      </c>
      <c r="AZ33" s="10">
        <f t="shared" ca="1" si="27"/>
        <v>250</v>
      </c>
      <c r="BA33" s="10">
        <f t="shared" ca="1" si="28"/>
        <v>30</v>
      </c>
      <c r="BB33" s="10">
        <f t="shared" ca="1" si="29"/>
        <v>20</v>
      </c>
      <c r="BC33" s="10">
        <f t="shared" ca="1" si="30"/>
        <v>20</v>
      </c>
      <c r="BD33" s="10">
        <f t="shared" ca="1" si="31"/>
        <v>12</v>
      </c>
      <c r="BE33" s="10">
        <f t="shared" ca="1" si="32"/>
        <v>12</v>
      </c>
      <c r="BF33" s="10">
        <f t="shared" ca="1" si="33"/>
        <v>50</v>
      </c>
      <c r="BG33" s="10">
        <f t="shared" ca="1" si="34"/>
        <v>350</v>
      </c>
      <c r="BH33" s="10">
        <f t="shared" ca="1" si="35"/>
        <v>150</v>
      </c>
      <c r="BI33" s="10">
        <f t="shared" ca="1" si="36"/>
        <v>120</v>
      </c>
      <c r="BJ33" s="10">
        <f t="shared" ca="1" si="37"/>
        <v>15</v>
      </c>
      <c r="BK33" s="10">
        <f t="shared" ca="1" si="38"/>
        <v>15</v>
      </c>
      <c r="BL33" s="10">
        <f t="shared" ca="1" si="39"/>
        <v>15</v>
      </c>
      <c r="BM33" s="10">
        <f t="shared" ca="1" si="40"/>
        <v>15</v>
      </c>
      <c r="BN33" s="10">
        <f t="shared" ca="1" si="41"/>
        <v>15</v>
      </c>
      <c r="BO33" s="10">
        <f t="shared" ca="1" si="42"/>
        <v>12</v>
      </c>
      <c r="BP33" s="10">
        <f t="shared" ca="1" si="43"/>
        <v>15</v>
      </c>
      <c r="BQ33" s="10">
        <f t="shared" ca="1" si="44"/>
        <v>20</v>
      </c>
      <c r="BR33" s="10">
        <f t="shared" ca="1" si="45"/>
        <v>8</v>
      </c>
      <c r="BS33" s="27">
        <f t="shared" ca="1" si="46"/>
        <v>10</v>
      </c>
      <c r="BT33" s="10">
        <f t="shared" ca="1" si="76"/>
        <v>120</v>
      </c>
      <c r="BU33" s="10">
        <f t="shared" ca="1" si="77"/>
        <v>30</v>
      </c>
      <c r="BV33" s="10">
        <f t="shared" ca="1" si="78"/>
        <v>500</v>
      </c>
    </row>
    <row r="34" spans="1:74" x14ac:dyDescent="0.15">
      <c r="A34" s="8" t="s">
        <v>156</v>
      </c>
      <c r="B34" s="24">
        <f t="shared" ca="1" si="0"/>
        <v>42955</v>
      </c>
      <c r="C34" s="10">
        <f t="shared" ca="1" si="50"/>
        <v>75.326999999999998</v>
      </c>
      <c r="D34" s="10">
        <f t="shared" ca="1" si="1"/>
        <v>68.798299999999998</v>
      </c>
      <c r="E34" s="10">
        <f t="shared" ca="1" si="51"/>
        <v>59.049000000000007</v>
      </c>
      <c r="F34" s="10">
        <f t="shared" ca="1" si="52"/>
        <v>54.909000000000006</v>
      </c>
      <c r="G34" s="10">
        <f t="shared" ca="1" si="53"/>
        <v>53.174999999999997</v>
      </c>
      <c r="H34" s="10">
        <f t="shared" ca="1" si="54"/>
        <v>51.654000000000011</v>
      </c>
      <c r="I34" s="10">
        <f t="shared" ca="1" si="55"/>
        <v>51.272000000000006</v>
      </c>
      <c r="J34" s="10">
        <f t="shared" ca="1" si="56"/>
        <v>66.366299999999995</v>
      </c>
      <c r="K34" s="10">
        <f t="shared" ca="1" si="57"/>
        <v>59.343699999999998</v>
      </c>
      <c r="L34" s="10">
        <f t="shared" ca="1" si="58"/>
        <v>57.337800000000001</v>
      </c>
      <c r="M34" s="10">
        <f t="shared" ca="1" si="59"/>
        <v>53.9923</v>
      </c>
      <c r="N34" s="10">
        <f t="shared" ca="1" si="60"/>
        <v>52.833899999999993</v>
      </c>
      <c r="O34" s="10">
        <f t="shared" ca="1" si="61"/>
        <v>51.1952</v>
      </c>
      <c r="P34" s="10">
        <f t="shared" ca="1" si="62"/>
        <v>50.665999999999997</v>
      </c>
      <c r="Q34" s="10">
        <f t="shared" ca="1" si="63"/>
        <v>50.676000000000002</v>
      </c>
      <c r="R34" s="10">
        <f t="shared" ca="1" si="64"/>
        <v>50.860999999999997</v>
      </c>
      <c r="S34" s="10">
        <f t="shared" ca="1" si="65"/>
        <v>67.343999999999994</v>
      </c>
      <c r="T34" s="10">
        <f t="shared" ca="1" si="66"/>
        <v>61.905999999999992</v>
      </c>
      <c r="U34" s="10">
        <f t="shared" ca="1" si="67"/>
        <v>51.783000000000001</v>
      </c>
      <c r="V34" s="10">
        <f t="shared" ca="1" si="68"/>
        <v>54.384999999999991</v>
      </c>
      <c r="W34" s="27">
        <f t="shared" ca="1" si="69"/>
        <v>52.403999999999996</v>
      </c>
      <c r="X34" s="27">
        <f t="shared" ca="1" si="70"/>
        <v>96.063999999999965</v>
      </c>
      <c r="Y34" s="27">
        <f t="shared" ca="1" si="71"/>
        <v>80.22199999999998</v>
      </c>
      <c r="Z34" s="27">
        <f t="shared" ca="1" si="72"/>
        <v>97.277000000000015</v>
      </c>
      <c r="AA34" s="28">
        <f t="shared" ca="1" si="2"/>
        <v>2.867</v>
      </c>
      <c r="AB34" s="10">
        <f t="shared" ca="1" si="3"/>
        <v>9.4130000000000003</v>
      </c>
      <c r="AC34" s="10">
        <f t="shared" ca="1" si="4"/>
        <v>19.120999999999999</v>
      </c>
      <c r="AD34" s="10">
        <f t="shared" ca="1" si="5"/>
        <v>23.273</v>
      </c>
      <c r="AE34" s="10">
        <f t="shared" ca="1" si="6"/>
        <v>25.013999999999999</v>
      </c>
      <c r="AF34" s="10">
        <f t="shared" ca="1" si="7"/>
        <v>26.495999999999999</v>
      </c>
      <c r="AG34" s="10">
        <f t="shared" ca="1" si="8"/>
        <v>26.922000000000001</v>
      </c>
      <c r="AH34" s="10">
        <f t="shared" ca="1" si="9"/>
        <v>6.2169999999999996</v>
      </c>
      <c r="AI34" s="10">
        <f t="shared" ca="1" si="10"/>
        <v>13.247</v>
      </c>
      <c r="AJ34" s="10">
        <f t="shared" ca="1" si="11"/>
        <v>15.401999999999999</v>
      </c>
      <c r="AK34" s="10">
        <f t="shared" ca="1" si="12"/>
        <v>18.62</v>
      </c>
      <c r="AL34" s="10">
        <f t="shared" ca="1" si="13"/>
        <v>19.829000000000001</v>
      </c>
      <c r="AM34" s="10">
        <f t="shared" ca="1" si="14"/>
        <v>21.321999999999999</v>
      </c>
      <c r="AN34" s="10">
        <f t="shared" ca="1" si="15"/>
        <v>21.902000000000001</v>
      </c>
      <c r="AO34" s="10">
        <f t="shared" ca="1" si="16"/>
        <v>22.007000000000001</v>
      </c>
      <c r="AP34" s="10">
        <f t="shared" ca="1" si="17"/>
        <v>23.427</v>
      </c>
      <c r="AQ34" s="10">
        <f t="shared" ca="1" si="18"/>
        <v>33.15</v>
      </c>
      <c r="AR34" s="10">
        <f t="shared" ca="1" si="19"/>
        <v>24.605</v>
      </c>
      <c r="AS34" s="10">
        <f t="shared" ca="1" si="20"/>
        <v>42.162999999999997</v>
      </c>
      <c r="AT34" s="10">
        <f t="shared" ca="1" si="21"/>
        <v>39.566000000000003</v>
      </c>
      <c r="AU34" s="27">
        <f t="shared" ca="1" si="22"/>
        <v>41.527000000000001</v>
      </c>
      <c r="AV34" s="10">
        <f t="shared" ca="1" si="73"/>
        <v>32.853000000000002</v>
      </c>
      <c r="AW34" s="10">
        <f t="shared" ca="1" si="74"/>
        <v>48.869</v>
      </c>
      <c r="AX34" s="10">
        <f t="shared" ca="1" si="75"/>
        <v>32.122999999999998</v>
      </c>
      <c r="AY34" s="28">
        <f t="shared" ca="1" si="26"/>
        <v>30</v>
      </c>
      <c r="AZ34" s="10">
        <f t="shared" ca="1" si="27"/>
        <v>150</v>
      </c>
      <c r="BA34" s="10">
        <f t="shared" ca="1" si="28"/>
        <v>30</v>
      </c>
      <c r="BB34" s="10">
        <f t="shared" ca="1" si="29"/>
        <v>20</v>
      </c>
      <c r="BC34" s="10">
        <f t="shared" ca="1" si="30"/>
        <v>20</v>
      </c>
      <c r="BD34" s="10">
        <f t="shared" ca="1" si="31"/>
        <v>20</v>
      </c>
      <c r="BE34" s="10">
        <f t="shared" ca="1" si="32"/>
        <v>15</v>
      </c>
      <c r="BF34" s="10">
        <f t="shared" ca="1" si="33"/>
        <v>30</v>
      </c>
      <c r="BG34" s="10">
        <f t="shared" ca="1" si="34"/>
        <v>200</v>
      </c>
      <c r="BH34" s="10">
        <f t="shared" ca="1" si="35"/>
        <v>130</v>
      </c>
      <c r="BI34" s="10">
        <f t="shared" ca="1" si="36"/>
        <v>100</v>
      </c>
      <c r="BJ34" s="10">
        <f t="shared" ca="1" si="37"/>
        <v>15</v>
      </c>
      <c r="BK34" s="10">
        <f t="shared" ca="1" si="38"/>
        <v>15</v>
      </c>
      <c r="BL34" s="10">
        <f t="shared" ca="1" si="39"/>
        <v>12</v>
      </c>
      <c r="BM34" s="10">
        <f t="shared" ca="1" si="40"/>
        <v>15</v>
      </c>
      <c r="BN34" s="10">
        <f t="shared" ca="1" si="41"/>
        <v>15</v>
      </c>
      <c r="BO34" s="10">
        <f t="shared" ca="1" si="42"/>
        <v>12</v>
      </c>
      <c r="BP34" s="10">
        <f t="shared" ca="1" si="43"/>
        <v>10</v>
      </c>
      <c r="BQ34" s="10">
        <f t="shared" ca="1" si="44"/>
        <v>30</v>
      </c>
      <c r="BR34" s="10">
        <f t="shared" ca="1" si="45"/>
        <v>10</v>
      </c>
      <c r="BS34" s="27">
        <f t="shared" ca="1" si="46"/>
        <v>10</v>
      </c>
      <c r="BT34" s="10">
        <f t="shared" ca="1" si="76"/>
        <v>100</v>
      </c>
      <c r="BU34" s="10">
        <f t="shared" ca="1" si="77"/>
        <v>30</v>
      </c>
      <c r="BV34" s="10">
        <f t="shared" ca="1" si="78"/>
        <v>500</v>
      </c>
    </row>
    <row r="35" spans="1:74" x14ac:dyDescent="0.15">
      <c r="A35" s="8" t="s">
        <v>160</v>
      </c>
      <c r="B35" s="24">
        <f t="shared" ca="1" si="0"/>
        <v>42962</v>
      </c>
      <c r="C35" s="10">
        <f t="shared" ca="1" si="50"/>
        <v>74.912000000000006</v>
      </c>
      <c r="D35" s="10">
        <f t="shared" ca="1" si="1"/>
        <v>68.876299999999986</v>
      </c>
      <c r="E35" s="10">
        <f t="shared" ca="1" si="51"/>
        <v>58.776000000000003</v>
      </c>
      <c r="F35" s="10">
        <f t="shared" ca="1" si="52"/>
        <v>54.67</v>
      </c>
      <c r="G35" s="10">
        <f t="shared" ca="1" si="53"/>
        <v>52.946999999999989</v>
      </c>
      <c r="H35" s="10">
        <f t="shared" ca="1" si="54"/>
        <v>51.411000000000001</v>
      </c>
      <c r="I35" s="10">
        <f t="shared" ca="1" si="55"/>
        <v>51.116</v>
      </c>
      <c r="J35" s="10">
        <f t="shared" ca="1" si="56"/>
        <v>64.680299999999988</v>
      </c>
      <c r="K35" s="10">
        <f t="shared" ca="1" si="57"/>
        <v>59.203699999999998</v>
      </c>
      <c r="L35" s="10">
        <f t="shared" ca="1" si="58"/>
        <v>57.216800000000006</v>
      </c>
      <c r="M35" s="10">
        <f t="shared" ca="1" si="59"/>
        <v>53.87230000000001</v>
      </c>
      <c r="N35" s="10">
        <f t="shared" ca="1" si="60"/>
        <v>52.497899999999994</v>
      </c>
      <c r="O35" s="10">
        <f t="shared" ca="1" si="61"/>
        <v>51.036200000000001</v>
      </c>
      <c r="P35" s="10">
        <f t="shared" ca="1" si="62"/>
        <v>50.387999999999998</v>
      </c>
      <c r="Q35" s="10">
        <f t="shared" ca="1" si="63"/>
        <v>50.368000000000009</v>
      </c>
      <c r="R35" s="10">
        <f t="shared" ca="1" si="64"/>
        <v>50.792000000000002</v>
      </c>
      <c r="S35" s="10">
        <f t="shared" ca="1" si="65"/>
        <v>66.722999999999999</v>
      </c>
      <c r="T35" s="10">
        <f t="shared" ca="1" si="66"/>
        <v>61.420999999999992</v>
      </c>
      <c r="U35" s="10">
        <f t="shared" ca="1" si="67"/>
        <v>52.222999999999999</v>
      </c>
      <c r="V35" s="10">
        <f t="shared" ca="1" si="68"/>
        <v>54.325999999999993</v>
      </c>
      <c r="W35" s="27">
        <f t="shared" ca="1" si="69"/>
        <v>52.461999999999996</v>
      </c>
      <c r="X35" s="27">
        <f t="shared" ca="1" si="70"/>
        <v>95.755999999999972</v>
      </c>
      <c r="Y35" s="27">
        <f t="shared" ca="1" si="71"/>
        <v>80.046999999999983</v>
      </c>
      <c r="Z35" s="27">
        <f t="shared" ca="1" si="72"/>
        <v>96.281000000000006</v>
      </c>
      <c r="AA35" s="28">
        <f t="shared" ref="AA35:AA54" ca="1" si="79">INDIRECT(A35&amp;"!B9")</f>
        <v>3.282</v>
      </c>
      <c r="AB35" s="10">
        <f t="shared" ref="AB35:AB54" ca="1" si="80">INDIRECT(A35&amp;"!C9")</f>
        <v>9.3350000000000009</v>
      </c>
      <c r="AC35" s="10">
        <f t="shared" ref="AC35:AC54" ca="1" si="81">INDIRECT(A35&amp;"!D9")</f>
        <v>19.393999999999998</v>
      </c>
      <c r="AD35" s="10">
        <f t="shared" ref="AD35:AD54" ca="1" si="82">INDIRECT(A35&amp;"!E9")</f>
        <v>23.512</v>
      </c>
      <c r="AE35" s="10">
        <f t="shared" ref="AE35:AE54" ca="1" si="83">INDIRECT(A35&amp;"!F9")</f>
        <v>25.242000000000001</v>
      </c>
      <c r="AF35" s="10">
        <f t="shared" ref="AF35:AF54" ca="1" si="84">INDIRECT(A35&amp;"!G9")</f>
        <v>26.739000000000001</v>
      </c>
      <c r="AG35" s="10">
        <f t="shared" ref="AG35:AG54" ca="1" si="85">INDIRECT(A35&amp;"!H9")</f>
        <v>27.077999999999999</v>
      </c>
      <c r="AH35" s="10">
        <f t="shared" ref="AH35:AH54" ca="1" si="86">INDIRECT(A35&amp;"!B16")</f>
        <v>7.9029999999999996</v>
      </c>
      <c r="AI35" s="10">
        <f t="shared" ref="AI35:AI54" ca="1" si="87">INDIRECT(A35&amp;"!C16")</f>
        <v>13.387</v>
      </c>
      <c r="AJ35" s="10">
        <f t="shared" ref="AJ35:AJ54" ca="1" si="88">INDIRECT(A35&amp;"!D16")</f>
        <v>15.523</v>
      </c>
      <c r="AK35" s="10">
        <f t="shared" ref="AK35:AK54" ca="1" si="89">INDIRECT(A35&amp;"!E16")</f>
        <v>18.739999999999998</v>
      </c>
      <c r="AL35" s="10">
        <f t="shared" ref="AL35:AL54" ca="1" si="90">INDIRECT(A35&amp;"!F16")</f>
        <v>20.164999999999999</v>
      </c>
      <c r="AM35" s="10">
        <f t="shared" ref="AM35:AM54" ca="1" si="91">INDIRECT(A35&amp;"!G16")</f>
        <v>21.481000000000002</v>
      </c>
      <c r="AN35" s="10">
        <f t="shared" ref="AN35:AN54" ca="1" si="92">INDIRECT(A35&amp;"!H16")</f>
        <v>22.18</v>
      </c>
      <c r="AO35" s="10">
        <f t="shared" ref="AO35:AO54" ca="1" si="93">INDIRECT(A35&amp;"!B23")</f>
        <v>22.315000000000001</v>
      </c>
      <c r="AP35" s="10">
        <f t="shared" ref="AP35:AP54" ca="1" si="94">INDIRECT(A35&amp;"!C23")</f>
        <v>23.495999999999999</v>
      </c>
      <c r="AQ35" s="10">
        <f t="shared" ref="AQ35:AQ54" ca="1" si="95">INDIRECT(A35&amp;"!D23")</f>
        <v>33.771000000000001</v>
      </c>
      <c r="AR35" s="10">
        <f t="shared" ref="AR35:AR54" ca="1" si="96">INDIRECT(A35&amp;"!E23")</f>
        <v>25.09</v>
      </c>
      <c r="AS35" s="10">
        <f t="shared" ref="AS35:AS54" ca="1" si="97">INDIRECT(A35&amp;"!F23")</f>
        <v>41.722999999999999</v>
      </c>
      <c r="AT35" s="10">
        <f t="shared" ref="AT35:AT54" ca="1" si="98">INDIRECT(A35&amp;"!Ｇ23")</f>
        <v>39.625</v>
      </c>
      <c r="AU35" s="27">
        <f t="shared" ref="AU35:AU54" ca="1" si="99">INDIRECT(A35&amp;"!Ｈ23")</f>
        <v>41.469000000000001</v>
      </c>
      <c r="AV35" s="10">
        <f t="shared" ca="1" si="73"/>
        <v>33.161000000000001</v>
      </c>
      <c r="AW35" s="10">
        <f t="shared" ca="1" si="74"/>
        <v>49.043999999999997</v>
      </c>
      <c r="AX35" s="10">
        <f t="shared" ca="1" si="75"/>
        <v>33.119</v>
      </c>
      <c r="AY35" s="28">
        <f t="shared" ref="AY35:AY54" ca="1" si="100">INDIRECT(A35&amp;"!B11")</f>
        <v>20</v>
      </c>
      <c r="AZ35" s="10">
        <f t="shared" ref="AZ35:AZ54" ca="1" si="101">INDIRECT(A35&amp;"!C11")</f>
        <v>175</v>
      </c>
      <c r="BA35" s="10">
        <f t="shared" ref="BA35:BA54" ca="1" si="102">INDIRECT(A35&amp;"!D11")</f>
        <v>50</v>
      </c>
      <c r="BB35" s="10">
        <f t="shared" ref="BB35:BB54" ca="1" si="103">INDIRECT(A35&amp;"!E11")</f>
        <v>40</v>
      </c>
      <c r="BC35" s="10">
        <f t="shared" ref="BC35:BC54" ca="1" si="104">INDIRECT(A35&amp;"!F11")</f>
        <v>20</v>
      </c>
      <c r="BD35" s="10">
        <f t="shared" ref="BD35:BD54" ca="1" si="105">INDIRECT(A35&amp;"!G11")</f>
        <v>30</v>
      </c>
      <c r="BE35" s="10">
        <f t="shared" ref="BE35:BE54" ca="1" si="106">INDIRECT(A35&amp;"!H11")</f>
        <v>20</v>
      </c>
      <c r="BF35" s="10">
        <f t="shared" ref="BF35:BF54" ca="1" si="107">INDIRECT(A35&amp;"!B18")</f>
        <v>30</v>
      </c>
      <c r="BG35" s="10">
        <f t="shared" ref="BG35:BG54" ca="1" si="108">INDIRECT(A35&amp;"!C18")</f>
        <v>200</v>
      </c>
      <c r="BH35" s="10">
        <f t="shared" ref="BH35:BH54" ca="1" si="109">INDIRECT(A35&amp;"!D18")</f>
        <v>120</v>
      </c>
      <c r="BI35" s="10">
        <f t="shared" ref="BI35:BI54" ca="1" si="110">INDIRECT(A35&amp;"!E18")</f>
        <v>50</v>
      </c>
      <c r="BJ35" s="10">
        <f t="shared" ref="BJ35:BJ54" ca="1" si="111">INDIRECT(A35&amp;"!F18")</f>
        <v>10</v>
      </c>
      <c r="BK35" s="10">
        <f t="shared" ref="BK35:BK54" ca="1" si="112">INDIRECT(A35&amp;"!G18")</f>
        <v>10</v>
      </c>
      <c r="BL35" s="10">
        <f t="shared" ref="BL35:BL54" ca="1" si="113">INDIRECT(A35&amp;"!H18")</f>
        <v>10</v>
      </c>
      <c r="BM35" s="10">
        <f t="shared" ref="BM35:BM54" ca="1" si="114">INDIRECT(A35&amp;"!B25")</f>
        <v>10</v>
      </c>
      <c r="BN35" s="10">
        <f t="shared" ref="BN35:BN54" ca="1" si="115">INDIRECT(A35&amp;"!C25")</f>
        <v>10</v>
      </c>
      <c r="BO35" s="10">
        <f t="shared" ref="BO35:BO54" ca="1" si="116">INDIRECT(A35&amp;"!D25")</f>
        <v>3</v>
      </c>
      <c r="BP35" s="10">
        <f t="shared" ref="BP35:BP54" ca="1" si="117">INDIRECT(A35&amp;"!E25")</f>
        <v>10</v>
      </c>
      <c r="BQ35" s="10">
        <f t="shared" ref="BQ35:BQ54" ca="1" si="118">INDIRECT(A35&amp;"!F25")</f>
        <v>40</v>
      </c>
      <c r="BR35" s="10">
        <f t="shared" ref="BR35:BR54" ca="1" si="119">INDIRECT(A35&amp;"!G25")</f>
        <v>8</v>
      </c>
      <c r="BS35" s="27">
        <f t="shared" ref="BS35:BS54" ca="1" si="120">INDIRECT(A35&amp;"!H25")</f>
        <v>12</v>
      </c>
      <c r="BT35" s="10">
        <f t="shared" ca="1" si="76"/>
        <v>130</v>
      </c>
      <c r="BU35" s="10">
        <f t="shared" ca="1" si="77"/>
        <v>40</v>
      </c>
      <c r="BV35" s="10">
        <f t="shared" ca="1" si="78"/>
        <v>600</v>
      </c>
    </row>
    <row r="36" spans="1:74" x14ac:dyDescent="0.15">
      <c r="A36" s="8" t="s">
        <v>163</v>
      </c>
      <c r="B36" s="24">
        <f t="shared" ca="1" si="0"/>
        <v>42969</v>
      </c>
      <c r="C36" s="10">
        <f t="shared" ca="1" si="50"/>
        <v>75.768000000000001</v>
      </c>
      <c r="D36" s="10">
        <f t="shared" ca="1" si="1"/>
        <v>68.96929999999999</v>
      </c>
      <c r="E36" s="10">
        <f t="shared" ca="1" si="51"/>
        <v>59.072000000000003</v>
      </c>
      <c r="F36" s="10">
        <f t="shared" ca="1" si="52"/>
        <v>54.886000000000003</v>
      </c>
      <c r="G36" s="10">
        <f t="shared" ca="1" si="53"/>
        <v>53.173999999999992</v>
      </c>
      <c r="H36" s="10">
        <f t="shared" ca="1" si="54"/>
        <v>51.488000000000007</v>
      </c>
      <c r="I36" s="10">
        <f t="shared" ca="1" si="55"/>
        <v>51.284000000000006</v>
      </c>
      <c r="J36" s="10">
        <f t="shared" ca="1" si="56"/>
        <v>65.73129999999999</v>
      </c>
      <c r="K36" s="10">
        <f t="shared" ca="1" si="57"/>
        <v>59.282699999999998</v>
      </c>
      <c r="L36" s="10">
        <f t="shared" ca="1" si="58"/>
        <v>57.394800000000004</v>
      </c>
      <c r="M36" s="10">
        <f t="shared" ca="1" si="59"/>
        <v>53.975300000000004</v>
      </c>
      <c r="N36" s="10">
        <f t="shared" ca="1" si="60"/>
        <v>52.659899999999993</v>
      </c>
      <c r="O36" s="10">
        <f t="shared" ca="1" si="61"/>
        <v>51.344200000000001</v>
      </c>
      <c r="P36" s="10">
        <f t="shared" ca="1" si="62"/>
        <v>50.710999999999999</v>
      </c>
      <c r="Q36" s="10">
        <f t="shared" ca="1" si="63"/>
        <v>50.492000000000004</v>
      </c>
      <c r="R36" s="10">
        <f t="shared" ca="1" si="64"/>
        <v>50.872</v>
      </c>
      <c r="S36" s="10">
        <f t="shared" ca="1" si="65"/>
        <v>66.938000000000002</v>
      </c>
      <c r="T36" s="10">
        <f t="shared" ca="1" si="66"/>
        <v>61.62299999999999</v>
      </c>
      <c r="U36" s="10">
        <f t="shared" ca="1" si="67"/>
        <v>53.769999999999996</v>
      </c>
      <c r="V36" s="10">
        <f t="shared" ca="1" si="68"/>
        <v>54.67799999999999</v>
      </c>
      <c r="W36" s="27">
        <f t="shared" ca="1" si="69"/>
        <v>52.545999999999999</v>
      </c>
      <c r="X36" s="27">
        <f t="shared" ca="1" si="70"/>
        <v>95.892999999999972</v>
      </c>
      <c r="Y36" s="27">
        <f t="shared" ca="1" si="71"/>
        <v>80.138999999999982</v>
      </c>
      <c r="Z36" s="27">
        <f t="shared" ca="1" si="72"/>
        <v>96.540999999999997</v>
      </c>
      <c r="AA36" s="28">
        <f t="shared" ca="1" si="79"/>
        <v>2.4260000000000002</v>
      </c>
      <c r="AB36" s="10">
        <f t="shared" ca="1" si="80"/>
        <v>9.2420000000000009</v>
      </c>
      <c r="AC36" s="10">
        <f t="shared" ca="1" si="81"/>
        <v>19.097999999999999</v>
      </c>
      <c r="AD36" s="10">
        <f t="shared" ca="1" si="82"/>
        <v>23.295999999999999</v>
      </c>
      <c r="AE36" s="10">
        <f t="shared" ca="1" si="83"/>
        <v>25.015000000000001</v>
      </c>
      <c r="AF36" s="10">
        <f t="shared" ca="1" si="84"/>
        <v>26.661999999999999</v>
      </c>
      <c r="AG36" s="10">
        <f t="shared" ca="1" si="85"/>
        <v>26.91</v>
      </c>
      <c r="AH36" s="10">
        <f t="shared" ca="1" si="86"/>
        <v>6.8520000000000003</v>
      </c>
      <c r="AI36" s="10">
        <f t="shared" ca="1" si="87"/>
        <v>13.308</v>
      </c>
      <c r="AJ36" s="10">
        <f t="shared" ca="1" si="88"/>
        <v>15.345000000000001</v>
      </c>
      <c r="AK36" s="10">
        <f t="shared" ca="1" si="89"/>
        <v>18.637</v>
      </c>
      <c r="AL36" s="10">
        <f t="shared" ca="1" si="90"/>
        <v>20.003</v>
      </c>
      <c r="AM36" s="10">
        <f t="shared" ca="1" si="91"/>
        <v>21.172999999999998</v>
      </c>
      <c r="AN36" s="10">
        <f t="shared" ca="1" si="92"/>
        <v>21.856999999999999</v>
      </c>
      <c r="AO36" s="10">
        <f t="shared" ca="1" si="93"/>
        <v>22.190999999999999</v>
      </c>
      <c r="AP36" s="10">
        <f t="shared" ca="1" si="94"/>
        <v>23.416</v>
      </c>
      <c r="AQ36" s="10">
        <f t="shared" ca="1" si="95"/>
        <v>33.555999999999997</v>
      </c>
      <c r="AR36" s="10">
        <f t="shared" ca="1" si="96"/>
        <v>24.888000000000002</v>
      </c>
      <c r="AS36" s="10">
        <f t="shared" ca="1" si="97"/>
        <v>40.176000000000002</v>
      </c>
      <c r="AT36" s="10">
        <f t="shared" ca="1" si="98"/>
        <v>39.273000000000003</v>
      </c>
      <c r="AU36" s="27">
        <f t="shared" ca="1" si="99"/>
        <v>41.384999999999998</v>
      </c>
      <c r="AV36" s="10">
        <f t="shared" ca="1" si="73"/>
        <v>33.024000000000001</v>
      </c>
      <c r="AW36" s="10">
        <f t="shared" ca="1" si="74"/>
        <v>48.951999999999998</v>
      </c>
      <c r="AX36" s="10">
        <f t="shared" ca="1" si="75"/>
        <v>32.859000000000002</v>
      </c>
      <c r="AY36" s="28">
        <f t="shared" ca="1" si="100"/>
        <v>15</v>
      </c>
      <c r="AZ36" s="10">
        <f t="shared" ca="1" si="101"/>
        <v>150</v>
      </c>
      <c r="BA36" s="10">
        <f t="shared" ca="1" si="102"/>
        <v>50</v>
      </c>
      <c r="BB36" s="10">
        <f t="shared" ca="1" si="103"/>
        <v>30</v>
      </c>
      <c r="BC36" s="10">
        <f t="shared" ca="1" si="104"/>
        <v>20</v>
      </c>
      <c r="BD36" s="10">
        <f t="shared" ca="1" si="105"/>
        <v>20</v>
      </c>
      <c r="BE36" s="10">
        <f t="shared" ca="1" si="106"/>
        <v>20</v>
      </c>
      <c r="BF36" s="10">
        <f t="shared" ca="1" si="107"/>
        <v>50</v>
      </c>
      <c r="BG36" s="10">
        <f t="shared" ca="1" si="108"/>
        <v>200</v>
      </c>
      <c r="BH36" s="10">
        <f t="shared" ca="1" si="109"/>
        <v>150</v>
      </c>
      <c r="BI36" s="10">
        <f t="shared" ca="1" si="110"/>
        <v>100</v>
      </c>
      <c r="BJ36" s="10">
        <f t="shared" ca="1" si="111"/>
        <v>15</v>
      </c>
      <c r="BK36" s="10">
        <f t="shared" ca="1" si="112"/>
        <v>15</v>
      </c>
      <c r="BL36" s="10">
        <f t="shared" ca="1" si="113"/>
        <v>15</v>
      </c>
      <c r="BM36" s="10">
        <f t="shared" ca="1" si="114"/>
        <v>15</v>
      </c>
      <c r="BN36" s="10">
        <f t="shared" ca="1" si="115"/>
        <v>15</v>
      </c>
      <c r="BO36" s="10">
        <f t="shared" ca="1" si="116"/>
        <v>10</v>
      </c>
      <c r="BP36" s="10">
        <f t="shared" ca="1" si="117"/>
        <v>10</v>
      </c>
      <c r="BQ36" s="10">
        <f t="shared" ca="1" si="118"/>
        <v>30</v>
      </c>
      <c r="BR36" s="10">
        <f t="shared" ca="1" si="119"/>
        <v>8</v>
      </c>
      <c r="BS36" s="27">
        <f t="shared" ca="1" si="120"/>
        <v>10</v>
      </c>
      <c r="BT36" s="10">
        <f t="shared" ca="1" si="76"/>
        <v>100</v>
      </c>
      <c r="BU36" s="10">
        <f t="shared" ca="1" si="77"/>
        <v>30</v>
      </c>
      <c r="BV36" s="10">
        <f t="shared" ca="1" si="78"/>
        <v>500</v>
      </c>
    </row>
    <row r="37" spans="1:74" x14ac:dyDescent="0.15">
      <c r="A37" s="8" t="s">
        <v>165</v>
      </c>
      <c r="B37" s="24">
        <f t="shared" ca="1" si="0"/>
        <v>42978</v>
      </c>
      <c r="C37" s="10">
        <f t="shared" ca="1" si="50"/>
        <v>74.094000000000008</v>
      </c>
      <c r="D37" s="10">
        <f t="shared" ca="1" si="1"/>
        <v>69.181299999999993</v>
      </c>
      <c r="E37" s="10">
        <f t="shared" ca="1" si="51"/>
        <v>58.793000000000006</v>
      </c>
      <c r="F37" s="10">
        <f t="shared" ca="1" si="52"/>
        <v>54.667000000000002</v>
      </c>
      <c r="G37" s="10">
        <f t="shared" ca="1" si="53"/>
        <v>52.900999999999996</v>
      </c>
      <c r="H37" s="10">
        <f t="shared" ca="1" si="54"/>
        <v>51.400000000000006</v>
      </c>
      <c r="I37" s="10">
        <f t="shared" ca="1" si="55"/>
        <v>51.114000000000004</v>
      </c>
      <c r="J37" s="10">
        <f t="shared" ca="1" si="56"/>
        <v>64.766300000000001</v>
      </c>
      <c r="K37" s="10">
        <f t="shared" ca="1" si="57"/>
        <v>59.3307</v>
      </c>
      <c r="L37" s="10">
        <f t="shared" ca="1" si="58"/>
        <v>57.267800000000001</v>
      </c>
      <c r="M37" s="10">
        <f t="shared" ca="1" si="59"/>
        <v>53.874300000000005</v>
      </c>
      <c r="N37" s="10">
        <f t="shared" ca="1" si="60"/>
        <v>52.502899999999997</v>
      </c>
      <c r="O37" s="10">
        <f t="shared" ca="1" si="61"/>
        <v>51.027200000000008</v>
      </c>
      <c r="P37" s="10">
        <f t="shared" ca="1" si="62"/>
        <v>50.367999999999995</v>
      </c>
      <c r="Q37" s="10">
        <f t="shared" ca="1" si="63"/>
        <v>50.361000000000004</v>
      </c>
      <c r="R37" s="10">
        <f t="shared" ca="1" si="64"/>
        <v>50.73</v>
      </c>
      <c r="S37" s="10">
        <f t="shared" ca="1" si="65"/>
        <v>66.700999999999993</v>
      </c>
      <c r="T37" s="10">
        <f t="shared" ca="1" si="66"/>
        <v>61.475999999999999</v>
      </c>
      <c r="U37" s="10">
        <f t="shared" ca="1" si="67"/>
        <v>52.077999999999996</v>
      </c>
      <c r="V37" s="10">
        <f t="shared" ca="1" si="68"/>
        <v>54.300999999999995</v>
      </c>
      <c r="W37" s="27">
        <f t="shared" ca="1" si="69"/>
        <v>52.460999999999999</v>
      </c>
      <c r="X37" s="27">
        <f t="shared" ca="1" si="70"/>
        <v>95.686999999999983</v>
      </c>
      <c r="Y37" s="27">
        <f t="shared" ca="1" si="71"/>
        <v>79.98599999999999</v>
      </c>
      <c r="Z37" s="27">
        <f t="shared" ca="1" si="72"/>
        <v>95.78</v>
      </c>
      <c r="AA37" s="28">
        <f t="shared" ca="1" si="79"/>
        <v>4.0999999999999996</v>
      </c>
      <c r="AB37" s="10">
        <f t="shared" ca="1" si="80"/>
        <v>9.0299999999999994</v>
      </c>
      <c r="AC37" s="10">
        <f t="shared" ca="1" si="81"/>
        <v>19.376999999999999</v>
      </c>
      <c r="AD37" s="10">
        <f t="shared" ca="1" si="82"/>
        <v>23.515000000000001</v>
      </c>
      <c r="AE37" s="10">
        <f t="shared" ca="1" si="83"/>
        <v>25.288</v>
      </c>
      <c r="AF37" s="10">
        <f t="shared" ca="1" si="84"/>
        <v>26.75</v>
      </c>
      <c r="AG37" s="10">
        <f t="shared" ca="1" si="85"/>
        <v>27.08</v>
      </c>
      <c r="AH37" s="10">
        <f t="shared" ca="1" si="86"/>
        <v>7.8170000000000002</v>
      </c>
      <c r="AI37" s="10">
        <f t="shared" ca="1" si="87"/>
        <v>13.26</v>
      </c>
      <c r="AJ37" s="10">
        <f t="shared" ca="1" si="88"/>
        <v>15.472</v>
      </c>
      <c r="AK37" s="10">
        <f t="shared" ca="1" si="89"/>
        <v>18.738</v>
      </c>
      <c r="AL37" s="10">
        <f t="shared" ca="1" si="90"/>
        <v>20.16</v>
      </c>
      <c r="AM37" s="10">
        <f t="shared" ca="1" si="91"/>
        <v>21.49</v>
      </c>
      <c r="AN37" s="10">
        <f t="shared" ca="1" si="92"/>
        <v>22.2</v>
      </c>
      <c r="AO37" s="10">
        <f t="shared" ca="1" si="93"/>
        <v>22.321999999999999</v>
      </c>
      <c r="AP37" s="10">
        <f t="shared" ca="1" si="94"/>
        <v>23.558</v>
      </c>
      <c r="AQ37" s="10">
        <f t="shared" ca="1" si="95"/>
        <v>33.792999999999999</v>
      </c>
      <c r="AR37" s="10">
        <f t="shared" ca="1" si="96"/>
        <v>25.035</v>
      </c>
      <c r="AS37" s="10">
        <f t="shared" ca="1" si="97"/>
        <v>41.868000000000002</v>
      </c>
      <c r="AT37" s="10">
        <f t="shared" ca="1" si="98"/>
        <v>39.65</v>
      </c>
      <c r="AU37" s="27">
        <f t="shared" ca="1" si="99"/>
        <v>41.47</v>
      </c>
      <c r="AV37" s="10">
        <f t="shared" ca="1" si="73"/>
        <v>33.229999999999997</v>
      </c>
      <c r="AW37" s="10">
        <f t="shared" ca="1" si="74"/>
        <v>49.104999999999997</v>
      </c>
      <c r="AX37" s="10">
        <f t="shared" ca="1" si="75"/>
        <v>33.619999999999997</v>
      </c>
      <c r="AY37" s="28">
        <f t="shared" ca="1" si="100"/>
        <v>50</v>
      </c>
      <c r="AZ37" s="10">
        <f t="shared" ca="1" si="101"/>
        <v>180</v>
      </c>
      <c r="BA37" s="10">
        <f t="shared" ca="1" si="102"/>
        <v>170</v>
      </c>
      <c r="BB37" s="10">
        <f t="shared" ca="1" si="103"/>
        <v>30</v>
      </c>
      <c r="BC37" s="10">
        <f t="shared" ca="1" si="104"/>
        <v>50</v>
      </c>
      <c r="BD37" s="10">
        <f t="shared" ca="1" si="105"/>
        <v>30</v>
      </c>
      <c r="BE37" s="10">
        <f t="shared" ca="1" si="106"/>
        <v>20</v>
      </c>
      <c r="BF37" s="10">
        <f t="shared" ca="1" si="107"/>
        <v>40</v>
      </c>
      <c r="BG37" s="10">
        <f t="shared" ca="1" si="108"/>
        <v>250</v>
      </c>
      <c r="BH37" s="10">
        <f t="shared" ca="1" si="109"/>
        <v>140</v>
      </c>
      <c r="BI37" s="10">
        <f t="shared" ca="1" si="110"/>
        <v>80</v>
      </c>
      <c r="BJ37" s="10">
        <f t="shared" ca="1" si="111"/>
        <v>30</v>
      </c>
      <c r="BK37" s="10">
        <f t="shared" ca="1" si="112"/>
        <v>40</v>
      </c>
      <c r="BL37" s="10">
        <f t="shared" ca="1" si="113"/>
        <v>25</v>
      </c>
      <c r="BM37" s="10">
        <f t="shared" ca="1" si="114"/>
        <v>20</v>
      </c>
      <c r="BN37" s="10">
        <f t="shared" ca="1" si="115"/>
        <v>30</v>
      </c>
      <c r="BO37" s="10">
        <f t="shared" ca="1" si="116"/>
        <v>10</v>
      </c>
      <c r="BP37" s="10">
        <f t="shared" ca="1" si="117"/>
        <v>20</v>
      </c>
      <c r="BQ37" s="10">
        <f t="shared" ca="1" si="118"/>
        <v>35</v>
      </c>
      <c r="BR37" s="10">
        <f t="shared" ca="1" si="119"/>
        <v>10</v>
      </c>
      <c r="BS37" s="27">
        <f t="shared" ca="1" si="120"/>
        <v>20</v>
      </c>
      <c r="BT37" s="10">
        <f t="shared" ca="1" si="76"/>
        <v>130</v>
      </c>
      <c r="BU37" s="10">
        <f t="shared" ca="1" si="77"/>
        <v>30</v>
      </c>
      <c r="BV37" s="10">
        <f t="shared" ca="1" si="78"/>
        <v>600</v>
      </c>
    </row>
    <row r="38" spans="1:74" x14ac:dyDescent="0.15">
      <c r="A38" s="8" t="s">
        <v>166</v>
      </c>
      <c r="B38" s="24">
        <f t="shared" ca="1" si="0"/>
        <v>42983</v>
      </c>
      <c r="C38" s="10">
        <f t="shared" ca="1" si="50"/>
        <v>74.903999999999996</v>
      </c>
      <c r="D38" s="10">
        <f t="shared" ca="1" si="1"/>
        <v>68.707299999999989</v>
      </c>
      <c r="E38" s="10">
        <f t="shared" ca="1" si="51"/>
        <v>59.135000000000005</v>
      </c>
      <c r="F38" s="10">
        <f t="shared" ca="1" si="52"/>
        <v>54.915000000000006</v>
      </c>
      <c r="G38" s="10">
        <f t="shared" ca="1" si="53"/>
        <v>53.030999999999992</v>
      </c>
      <c r="H38" s="10">
        <f t="shared" ca="1" si="54"/>
        <v>51.675000000000004</v>
      </c>
      <c r="I38" s="10">
        <f t="shared" ca="1" si="55"/>
        <v>51.523000000000003</v>
      </c>
      <c r="J38" s="10">
        <f t="shared" ca="1" si="56"/>
        <v>64.985299999999995</v>
      </c>
      <c r="K38" s="10">
        <f t="shared" ca="1" si="57"/>
        <v>59.474699999999999</v>
      </c>
      <c r="L38" s="10">
        <f t="shared" ca="1" si="58"/>
        <v>57.226800000000004</v>
      </c>
      <c r="M38" s="10">
        <f t="shared" ca="1" si="59"/>
        <v>54.11630000000001</v>
      </c>
      <c r="N38" s="10">
        <f t="shared" ca="1" si="60"/>
        <v>52.619899999999994</v>
      </c>
      <c r="O38" s="10">
        <f t="shared" ca="1" si="61"/>
        <v>51.342200000000005</v>
      </c>
      <c r="P38" s="10">
        <f t="shared" ca="1" si="62"/>
        <v>50.518999999999998</v>
      </c>
      <c r="Q38" s="10">
        <f t="shared" ca="1" si="63"/>
        <v>50.609000000000009</v>
      </c>
      <c r="R38" s="10">
        <f t="shared" ca="1" si="64"/>
        <v>50.991</v>
      </c>
      <c r="S38" s="10">
        <f t="shared" ca="1" si="65"/>
        <v>66.902000000000001</v>
      </c>
      <c r="T38" s="10">
        <f t="shared" ca="1" si="66"/>
        <v>61.658999999999992</v>
      </c>
      <c r="U38" s="10">
        <f t="shared" ca="1" si="67"/>
        <v>52.719000000000001</v>
      </c>
      <c r="V38" s="10">
        <f t="shared" ca="1" si="68"/>
        <v>54.55599999999999</v>
      </c>
      <c r="W38" s="27">
        <f t="shared" ca="1" si="69"/>
        <v>53.015999999999998</v>
      </c>
      <c r="X38" s="27">
        <f t="shared" ca="1" si="70"/>
        <v>95.818999999999974</v>
      </c>
      <c r="Y38" s="27">
        <f t="shared" ca="1" si="71"/>
        <v>80.091999999999985</v>
      </c>
      <c r="Z38" s="27">
        <f t="shared" ca="1" si="72"/>
        <v>95.909000000000006</v>
      </c>
      <c r="AA38" s="28">
        <f t="shared" ca="1" si="79"/>
        <v>3.29</v>
      </c>
      <c r="AB38" s="10">
        <f t="shared" ca="1" si="80"/>
        <v>9.5039999999999996</v>
      </c>
      <c r="AC38" s="10">
        <f t="shared" ca="1" si="81"/>
        <v>19.035</v>
      </c>
      <c r="AD38" s="10">
        <f t="shared" ca="1" si="82"/>
        <v>23.266999999999999</v>
      </c>
      <c r="AE38" s="10">
        <f t="shared" ca="1" si="83"/>
        <v>25.158000000000001</v>
      </c>
      <c r="AF38" s="10">
        <f t="shared" ca="1" si="84"/>
        <v>26.475000000000001</v>
      </c>
      <c r="AG38" s="10">
        <f t="shared" ca="1" si="85"/>
        <v>26.670999999999999</v>
      </c>
      <c r="AH38" s="10">
        <f t="shared" ca="1" si="86"/>
        <v>7.5979999999999999</v>
      </c>
      <c r="AI38" s="10">
        <f t="shared" ca="1" si="87"/>
        <v>13.116</v>
      </c>
      <c r="AJ38" s="10">
        <f t="shared" ca="1" si="88"/>
        <v>15.513</v>
      </c>
      <c r="AK38" s="10">
        <f t="shared" ca="1" si="89"/>
        <v>18.495999999999999</v>
      </c>
      <c r="AL38" s="10">
        <f t="shared" ca="1" si="90"/>
        <v>20.042999999999999</v>
      </c>
      <c r="AM38" s="10">
        <f t="shared" ca="1" si="91"/>
        <v>21.175000000000001</v>
      </c>
      <c r="AN38" s="10">
        <f t="shared" ca="1" si="92"/>
        <v>22.048999999999999</v>
      </c>
      <c r="AO38" s="10">
        <f t="shared" ca="1" si="93"/>
        <v>22.074000000000002</v>
      </c>
      <c r="AP38" s="10">
        <f t="shared" ca="1" si="94"/>
        <v>23.297000000000001</v>
      </c>
      <c r="AQ38" s="10">
        <f t="shared" ca="1" si="95"/>
        <v>33.591999999999999</v>
      </c>
      <c r="AR38" s="10">
        <f t="shared" ca="1" si="96"/>
        <v>24.852</v>
      </c>
      <c r="AS38" s="10">
        <f t="shared" ca="1" si="97"/>
        <v>41.226999999999997</v>
      </c>
      <c r="AT38" s="10">
        <f t="shared" ca="1" si="98"/>
        <v>39.395000000000003</v>
      </c>
      <c r="AU38" s="27">
        <f t="shared" ca="1" si="99"/>
        <v>40.914999999999999</v>
      </c>
      <c r="AV38" s="10">
        <f t="shared" ca="1" si="73"/>
        <v>33.097999999999999</v>
      </c>
      <c r="AW38" s="10">
        <f t="shared" ca="1" si="74"/>
        <v>48.999000000000002</v>
      </c>
      <c r="AX38" s="10">
        <f t="shared" ca="1" si="75"/>
        <v>33.491</v>
      </c>
      <c r="AY38" s="28">
        <f t="shared" ca="1" si="100"/>
        <v>15</v>
      </c>
      <c r="AZ38" s="10">
        <f t="shared" ca="1" si="101"/>
        <v>200</v>
      </c>
      <c r="BA38" s="10">
        <f t="shared" ca="1" si="102"/>
        <v>180</v>
      </c>
      <c r="BB38" s="10">
        <f t="shared" ca="1" si="103"/>
        <v>30</v>
      </c>
      <c r="BC38" s="10">
        <f t="shared" ca="1" si="104"/>
        <v>30</v>
      </c>
      <c r="BD38" s="10">
        <f t="shared" ca="1" si="105"/>
        <v>30</v>
      </c>
      <c r="BE38" s="10">
        <f t="shared" ca="1" si="106"/>
        <v>15</v>
      </c>
      <c r="BF38" s="10">
        <f t="shared" ca="1" si="107"/>
        <v>35</v>
      </c>
      <c r="BG38" s="10">
        <f t="shared" ca="1" si="108"/>
        <v>250</v>
      </c>
      <c r="BH38" s="10">
        <f t="shared" ca="1" si="109"/>
        <v>130</v>
      </c>
      <c r="BI38" s="10">
        <f t="shared" ca="1" si="110"/>
        <v>170</v>
      </c>
      <c r="BJ38" s="10">
        <f t="shared" ca="1" si="111"/>
        <v>30</v>
      </c>
      <c r="BK38" s="10">
        <f t="shared" ca="1" si="112"/>
        <v>30</v>
      </c>
      <c r="BL38" s="10">
        <f t="shared" ca="1" si="113"/>
        <v>25</v>
      </c>
      <c r="BM38" s="10">
        <f t="shared" ca="1" si="114"/>
        <v>20</v>
      </c>
      <c r="BN38" s="10">
        <f t="shared" ca="1" si="115"/>
        <v>30</v>
      </c>
      <c r="BO38" s="10">
        <f t="shared" ca="1" si="116"/>
        <v>15</v>
      </c>
      <c r="BP38" s="10">
        <f t="shared" ca="1" si="117"/>
        <v>20</v>
      </c>
      <c r="BQ38" s="10">
        <f t="shared" ca="1" si="118"/>
        <v>35</v>
      </c>
      <c r="BR38" s="10">
        <f t="shared" ca="1" si="119"/>
        <v>10</v>
      </c>
      <c r="BS38" s="27">
        <f t="shared" ca="1" si="120"/>
        <v>20</v>
      </c>
      <c r="BT38" s="10">
        <f t="shared" ca="1" si="76"/>
        <v>180</v>
      </c>
      <c r="BU38" s="10">
        <f t="shared" ca="1" si="77"/>
        <v>30</v>
      </c>
      <c r="BV38" s="10">
        <f t="shared" ca="1" si="78"/>
        <v>600</v>
      </c>
    </row>
    <row r="39" spans="1:74" x14ac:dyDescent="0.15">
      <c r="A39" s="8" t="s">
        <v>171</v>
      </c>
      <c r="B39" s="24">
        <f t="shared" ca="1" si="0"/>
        <v>42990</v>
      </c>
      <c r="C39" s="10">
        <f t="shared" ca="1" si="50"/>
        <v>74.819000000000003</v>
      </c>
      <c r="D39" s="10">
        <f t="shared" ca="1" si="1"/>
        <v>68.59129999999999</v>
      </c>
      <c r="E39" s="10">
        <f t="shared" ca="1" si="51"/>
        <v>58.772000000000006</v>
      </c>
      <c r="F39" s="10">
        <f t="shared" ca="1" si="52"/>
        <v>54.642000000000003</v>
      </c>
      <c r="G39" s="10">
        <f t="shared" ca="1" si="53"/>
        <v>52.916999999999994</v>
      </c>
      <c r="H39" s="10">
        <f t="shared" ca="1" si="54"/>
        <v>51.566000000000003</v>
      </c>
      <c r="I39" s="10">
        <f t="shared" ca="1" si="55"/>
        <v>51.662000000000006</v>
      </c>
      <c r="J39" s="10">
        <f t="shared" ca="1" si="56"/>
        <v>64.590299999999999</v>
      </c>
      <c r="K39" s="10">
        <f t="shared" ca="1" si="57"/>
        <v>59.1907</v>
      </c>
      <c r="L39" s="10">
        <f t="shared" ca="1" si="58"/>
        <v>57.257800000000003</v>
      </c>
      <c r="M39" s="10">
        <f t="shared" ca="1" si="59"/>
        <v>53.87230000000001</v>
      </c>
      <c r="N39" s="10">
        <f t="shared" ca="1" si="60"/>
        <v>52.527899999999988</v>
      </c>
      <c r="O39" s="10">
        <f t="shared" ca="1" si="61"/>
        <v>51.155200000000008</v>
      </c>
      <c r="P39" s="10">
        <f t="shared" ca="1" si="62"/>
        <v>50.503</v>
      </c>
      <c r="Q39" s="10">
        <f t="shared" ca="1" si="63"/>
        <v>50.665000000000006</v>
      </c>
      <c r="R39" s="10">
        <f t="shared" ca="1" si="64"/>
        <v>51.052999999999997</v>
      </c>
      <c r="S39" s="10">
        <f t="shared" ca="1" si="65"/>
        <v>66.793999999999997</v>
      </c>
      <c r="T39" s="10">
        <f t="shared" ca="1" si="66"/>
        <v>61.628</v>
      </c>
      <c r="U39" s="10">
        <f t="shared" ca="1" si="67"/>
        <v>52.870999999999995</v>
      </c>
      <c r="V39" s="10">
        <f t="shared" ca="1" si="68"/>
        <v>54.295999999999992</v>
      </c>
      <c r="W39" s="27">
        <f t="shared" ca="1" si="69"/>
        <v>52.590999999999994</v>
      </c>
      <c r="X39" s="27">
        <f t="shared" ca="1" si="70"/>
        <v>95.686999999999983</v>
      </c>
      <c r="Y39" s="27">
        <f t="shared" ca="1" si="71"/>
        <v>79.98599999999999</v>
      </c>
      <c r="Z39" s="27">
        <f t="shared" ca="1" si="72"/>
        <v>95.78</v>
      </c>
      <c r="AA39" s="28">
        <f t="shared" ca="1" si="79"/>
        <v>3.375</v>
      </c>
      <c r="AB39" s="10">
        <f t="shared" ca="1" si="80"/>
        <v>9.6199999999999992</v>
      </c>
      <c r="AC39" s="10">
        <f t="shared" ca="1" si="81"/>
        <v>19.398</v>
      </c>
      <c r="AD39" s="10">
        <f t="shared" ca="1" si="82"/>
        <v>23.54</v>
      </c>
      <c r="AE39" s="10">
        <f t="shared" ca="1" si="83"/>
        <v>25.271999999999998</v>
      </c>
      <c r="AF39" s="10">
        <f t="shared" ca="1" si="84"/>
        <v>26.584</v>
      </c>
      <c r="AG39" s="10">
        <f t="shared" ca="1" si="85"/>
        <v>26.532</v>
      </c>
      <c r="AH39" s="10">
        <f t="shared" ca="1" si="86"/>
        <v>7.9930000000000003</v>
      </c>
      <c r="AI39" s="10">
        <f t="shared" ca="1" si="87"/>
        <v>13.4</v>
      </c>
      <c r="AJ39" s="10">
        <f t="shared" ca="1" si="88"/>
        <v>15.481999999999999</v>
      </c>
      <c r="AK39" s="10">
        <f t="shared" ca="1" si="89"/>
        <v>18.739999999999998</v>
      </c>
      <c r="AL39" s="10">
        <f t="shared" ca="1" si="90"/>
        <v>20.135000000000002</v>
      </c>
      <c r="AM39" s="10">
        <f t="shared" ca="1" si="91"/>
        <v>21.361999999999998</v>
      </c>
      <c r="AN39" s="10">
        <f t="shared" ca="1" si="92"/>
        <v>22.065000000000001</v>
      </c>
      <c r="AO39" s="10">
        <f t="shared" ca="1" si="93"/>
        <v>22.018000000000001</v>
      </c>
      <c r="AP39" s="10">
        <f t="shared" ca="1" si="94"/>
        <v>23.234999999999999</v>
      </c>
      <c r="AQ39" s="10">
        <f t="shared" ca="1" si="95"/>
        <v>33.700000000000003</v>
      </c>
      <c r="AR39" s="10">
        <f t="shared" ca="1" si="96"/>
        <v>24.882999999999999</v>
      </c>
      <c r="AS39" s="10">
        <f t="shared" ca="1" si="97"/>
        <v>41.075000000000003</v>
      </c>
      <c r="AT39" s="10">
        <f t="shared" ca="1" si="98"/>
        <v>39.655000000000001</v>
      </c>
      <c r="AU39" s="27">
        <f t="shared" ca="1" si="99"/>
        <v>41.34</v>
      </c>
      <c r="AV39" s="10">
        <f t="shared" ca="1" si="73"/>
        <v>33.229999999999997</v>
      </c>
      <c r="AW39" s="10">
        <f t="shared" ca="1" si="74"/>
        <v>49.104999999999997</v>
      </c>
      <c r="AX39" s="10">
        <f t="shared" ca="1" si="75"/>
        <v>33.619999999999997</v>
      </c>
      <c r="AY39" s="28">
        <f t="shared" ca="1" si="100"/>
        <v>20</v>
      </c>
      <c r="AZ39" s="10">
        <f t="shared" ca="1" si="101"/>
        <v>200</v>
      </c>
      <c r="BA39" s="10">
        <f t="shared" ca="1" si="102"/>
        <v>40</v>
      </c>
      <c r="BB39" s="10">
        <f t="shared" ca="1" si="103"/>
        <v>30</v>
      </c>
      <c r="BC39" s="10">
        <f t="shared" ca="1" si="104"/>
        <v>30</v>
      </c>
      <c r="BD39" s="10">
        <f t="shared" ca="1" si="105"/>
        <v>30</v>
      </c>
      <c r="BE39" s="10">
        <f t="shared" ca="1" si="106"/>
        <v>20</v>
      </c>
      <c r="BF39" s="10">
        <f t="shared" ca="1" si="107"/>
        <v>30</v>
      </c>
      <c r="BG39" s="10">
        <f t="shared" ca="1" si="108"/>
        <v>400</v>
      </c>
      <c r="BH39" s="10">
        <f t="shared" ca="1" si="109"/>
        <v>200</v>
      </c>
      <c r="BI39" s="10">
        <f t="shared" ca="1" si="110"/>
        <v>150</v>
      </c>
      <c r="BJ39" s="10">
        <f t="shared" ca="1" si="111"/>
        <v>30</v>
      </c>
      <c r="BK39" s="10">
        <f t="shared" ca="1" si="112"/>
        <v>30</v>
      </c>
      <c r="BL39" s="10">
        <f t="shared" ca="1" si="113"/>
        <v>20</v>
      </c>
      <c r="BM39" s="10">
        <f t="shared" ca="1" si="114"/>
        <v>20</v>
      </c>
      <c r="BN39" s="10">
        <f t="shared" ca="1" si="115"/>
        <v>20</v>
      </c>
      <c r="BO39" s="10">
        <f t="shared" ca="1" si="116"/>
        <v>10</v>
      </c>
      <c r="BP39" s="10">
        <f t="shared" ca="1" si="117"/>
        <v>20</v>
      </c>
      <c r="BQ39" s="10">
        <f t="shared" ca="1" si="118"/>
        <v>35</v>
      </c>
      <c r="BR39" s="10">
        <f t="shared" ca="1" si="119"/>
        <v>10</v>
      </c>
      <c r="BS39" s="27">
        <f t="shared" ca="1" si="120"/>
        <v>15</v>
      </c>
      <c r="BT39" s="10">
        <f t="shared" ca="1" si="76"/>
        <v>110</v>
      </c>
      <c r="BU39" s="10">
        <f t="shared" ca="1" si="77"/>
        <v>30</v>
      </c>
      <c r="BV39" s="10">
        <f t="shared" ca="1" si="78"/>
        <v>500</v>
      </c>
    </row>
    <row r="40" spans="1:74" x14ac:dyDescent="0.15">
      <c r="A40" s="8" t="s">
        <v>172</v>
      </c>
      <c r="B40" s="24">
        <f t="shared" ca="1" si="0"/>
        <v>42998</v>
      </c>
      <c r="C40" s="10">
        <f t="shared" ca="1" si="50"/>
        <v>74.599000000000004</v>
      </c>
      <c r="D40" s="10">
        <f t="shared" ca="1" si="1"/>
        <v>69.081299999999999</v>
      </c>
      <c r="E40" s="10">
        <f t="shared" ca="1" si="51"/>
        <v>58.95</v>
      </c>
      <c r="F40" s="10">
        <f t="shared" ca="1" si="52"/>
        <v>54.987000000000002</v>
      </c>
      <c r="G40" s="10">
        <f t="shared" ca="1" si="53"/>
        <v>52.918999999999997</v>
      </c>
      <c r="H40" s="10">
        <f t="shared" ca="1" si="54"/>
        <v>51.465000000000003</v>
      </c>
      <c r="I40" s="10">
        <f t="shared" ca="1" si="55"/>
        <v>51.213999999999999</v>
      </c>
      <c r="J40" s="10">
        <f t="shared" ca="1" si="56"/>
        <v>64.830299999999994</v>
      </c>
      <c r="K40" s="10">
        <f t="shared" ca="1" si="57"/>
        <v>60.195700000000002</v>
      </c>
      <c r="L40" s="10">
        <f t="shared" ca="1" si="58"/>
        <v>57.419800000000002</v>
      </c>
      <c r="M40" s="10">
        <f t="shared" ca="1" si="59"/>
        <v>53.894300000000001</v>
      </c>
      <c r="N40" s="10">
        <f t="shared" ca="1" si="60"/>
        <v>52.520899999999997</v>
      </c>
      <c r="O40" s="10">
        <f t="shared" ca="1" si="61"/>
        <v>51.072200000000002</v>
      </c>
      <c r="P40" s="10">
        <f t="shared" ca="1" si="62"/>
        <v>50.472999999999999</v>
      </c>
      <c r="Q40" s="10">
        <f t="shared" ca="1" si="63"/>
        <v>50.443000000000012</v>
      </c>
      <c r="R40" s="10">
        <f t="shared" ca="1" si="64"/>
        <v>50.807999999999993</v>
      </c>
      <c r="S40" s="10">
        <f t="shared" ca="1" si="65"/>
        <v>66.748999999999995</v>
      </c>
      <c r="T40" s="10">
        <f t="shared" ca="1" si="66"/>
        <v>61.560999999999993</v>
      </c>
      <c r="U40" s="10">
        <f t="shared" ca="1" si="67"/>
        <v>52.396000000000001</v>
      </c>
      <c r="V40" s="10">
        <f t="shared" ca="1" si="68"/>
        <v>54.295999999999992</v>
      </c>
      <c r="W40" s="27">
        <f t="shared" ca="1" si="69"/>
        <v>52.506</v>
      </c>
      <c r="X40" s="27">
        <f t="shared" ca="1" si="70"/>
        <v>95.518999999999977</v>
      </c>
      <c r="Y40" s="27">
        <f t="shared" ca="1" si="71"/>
        <v>79.895999999999987</v>
      </c>
      <c r="Z40" s="27">
        <f t="shared" ca="1" si="72"/>
        <v>94.95</v>
      </c>
      <c r="AA40" s="28">
        <f t="shared" ca="1" si="79"/>
        <v>3.5950000000000002</v>
      </c>
      <c r="AB40" s="10">
        <f t="shared" ca="1" si="80"/>
        <v>9.1300000000000008</v>
      </c>
      <c r="AC40" s="10">
        <f t="shared" ca="1" si="81"/>
        <v>19.22</v>
      </c>
      <c r="AD40" s="10">
        <f t="shared" ca="1" si="82"/>
        <v>23.195</v>
      </c>
      <c r="AE40" s="10">
        <f t="shared" ca="1" si="83"/>
        <v>25.27</v>
      </c>
      <c r="AF40" s="10">
        <f t="shared" ca="1" si="84"/>
        <v>26.684999999999999</v>
      </c>
      <c r="AG40" s="10">
        <f t="shared" ca="1" si="85"/>
        <v>26.98</v>
      </c>
      <c r="AH40" s="10">
        <f t="shared" ca="1" si="86"/>
        <v>7.7530000000000001</v>
      </c>
      <c r="AI40" s="10">
        <f t="shared" ca="1" si="87"/>
        <v>12.395</v>
      </c>
      <c r="AJ40" s="10">
        <f t="shared" ca="1" si="88"/>
        <v>15.32</v>
      </c>
      <c r="AK40" s="10">
        <f t="shared" ca="1" si="89"/>
        <v>18.718</v>
      </c>
      <c r="AL40" s="10">
        <f t="shared" ca="1" si="90"/>
        <v>20.141999999999999</v>
      </c>
      <c r="AM40" s="10">
        <f t="shared" ca="1" si="91"/>
        <v>21.445</v>
      </c>
      <c r="AN40" s="10">
        <f t="shared" ca="1" si="92"/>
        <v>22.094999999999999</v>
      </c>
      <c r="AO40" s="10">
        <f t="shared" ca="1" si="93"/>
        <v>22.24</v>
      </c>
      <c r="AP40" s="10">
        <f t="shared" ca="1" si="94"/>
        <v>23.48</v>
      </c>
      <c r="AQ40" s="10">
        <f t="shared" ca="1" si="95"/>
        <v>33.744999999999997</v>
      </c>
      <c r="AR40" s="10">
        <f t="shared" ca="1" si="96"/>
        <v>24.95</v>
      </c>
      <c r="AS40" s="10">
        <f t="shared" ca="1" si="97"/>
        <v>41.55</v>
      </c>
      <c r="AT40" s="10">
        <f t="shared" ca="1" si="98"/>
        <v>39.655000000000001</v>
      </c>
      <c r="AU40" s="27">
        <f t="shared" ca="1" si="99"/>
        <v>41.424999999999997</v>
      </c>
      <c r="AV40" s="10">
        <f t="shared" ca="1" si="73"/>
        <v>33.398000000000003</v>
      </c>
      <c r="AW40" s="10">
        <f t="shared" ca="1" si="74"/>
        <v>49.195</v>
      </c>
      <c r="AX40" s="10">
        <f t="shared" ca="1" si="75"/>
        <v>34.450000000000003</v>
      </c>
      <c r="AY40" s="28">
        <f t="shared" ca="1" si="100"/>
        <v>50</v>
      </c>
      <c r="AZ40" s="10">
        <f t="shared" ca="1" si="101"/>
        <v>200</v>
      </c>
      <c r="BA40" s="10">
        <f t="shared" ca="1" si="102"/>
        <v>50</v>
      </c>
      <c r="BB40" s="10">
        <f t="shared" ca="1" si="103"/>
        <v>30</v>
      </c>
      <c r="BC40" s="10">
        <f t="shared" ca="1" si="104"/>
        <v>40</v>
      </c>
      <c r="BD40" s="10">
        <f t="shared" ca="1" si="105"/>
        <v>30</v>
      </c>
      <c r="BE40" s="10">
        <f t="shared" ca="1" si="106"/>
        <v>20</v>
      </c>
      <c r="BF40" s="10">
        <f t="shared" ca="1" si="107"/>
        <v>60</v>
      </c>
      <c r="BG40" s="10">
        <f t="shared" ca="1" si="108"/>
        <v>170</v>
      </c>
      <c r="BH40" s="10">
        <f t="shared" ca="1" si="109"/>
        <v>130</v>
      </c>
      <c r="BI40" s="10">
        <f t="shared" ca="1" si="110"/>
        <v>120</v>
      </c>
      <c r="BJ40" s="10">
        <f t="shared" ca="1" si="111"/>
        <v>20</v>
      </c>
      <c r="BK40" s="10">
        <f t="shared" ca="1" si="112"/>
        <v>20</v>
      </c>
      <c r="BL40" s="10">
        <f t="shared" ca="1" si="113"/>
        <v>20</v>
      </c>
      <c r="BM40" s="10">
        <f t="shared" ca="1" si="114"/>
        <v>20</v>
      </c>
      <c r="BN40" s="10">
        <f t="shared" ca="1" si="115"/>
        <v>25</v>
      </c>
      <c r="BO40" s="10">
        <f t="shared" ca="1" si="116"/>
        <v>10</v>
      </c>
      <c r="BP40" s="10">
        <f t="shared" ca="1" si="117"/>
        <v>20</v>
      </c>
      <c r="BQ40" s="10">
        <f t="shared" ca="1" si="118"/>
        <v>35</v>
      </c>
      <c r="BR40" s="10">
        <f t="shared" ca="1" si="119"/>
        <v>10</v>
      </c>
      <c r="BS40" s="27">
        <f t="shared" ca="1" si="120"/>
        <v>25</v>
      </c>
      <c r="BT40" s="10">
        <f t="shared" ca="1" si="76"/>
        <v>100</v>
      </c>
      <c r="BU40" s="10">
        <f t="shared" ca="1" si="77"/>
        <v>35</v>
      </c>
      <c r="BV40" s="10">
        <f t="shared" ca="1" si="78"/>
        <v>600</v>
      </c>
    </row>
    <row r="41" spans="1:74" x14ac:dyDescent="0.15">
      <c r="A41" s="8" t="s">
        <v>174</v>
      </c>
      <c r="B41" s="24">
        <f t="shared" ca="1" si="0"/>
        <v>43003</v>
      </c>
      <c r="C41" s="10">
        <f t="shared" ca="1" si="50"/>
        <v>74.73</v>
      </c>
      <c r="D41" s="10">
        <f t="shared" ca="1" si="1"/>
        <v>69.273299999999992</v>
      </c>
      <c r="E41" s="10">
        <f t="shared" ca="1" si="51"/>
        <v>58.796000000000006</v>
      </c>
      <c r="F41" s="10">
        <f t="shared" ca="1" si="52"/>
        <v>54.798000000000002</v>
      </c>
      <c r="G41" s="10">
        <f t="shared" ca="1" si="53"/>
        <v>52.924999999999997</v>
      </c>
      <c r="H41" s="10">
        <f t="shared" ca="1" si="54"/>
        <v>51.515000000000001</v>
      </c>
      <c r="I41" s="10">
        <f t="shared" ca="1" si="55"/>
        <v>51.549000000000007</v>
      </c>
      <c r="J41" s="10">
        <f t="shared" ca="1" si="56"/>
        <v>64.935299999999998</v>
      </c>
      <c r="K41" s="10">
        <f t="shared" ca="1" si="57"/>
        <v>59.471699999999998</v>
      </c>
      <c r="L41" s="10">
        <f t="shared" ca="1" si="58"/>
        <v>57.267800000000001</v>
      </c>
      <c r="M41" s="10">
        <f t="shared" ca="1" si="59"/>
        <v>53.887300000000003</v>
      </c>
      <c r="N41" s="10">
        <f t="shared" ca="1" si="60"/>
        <v>52.526899999999998</v>
      </c>
      <c r="O41" s="10">
        <f t="shared" ca="1" si="61"/>
        <v>51.105200000000004</v>
      </c>
      <c r="P41" s="10">
        <f t="shared" ca="1" si="62"/>
        <v>50.58</v>
      </c>
      <c r="Q41" s="10">
        <f t="shared" ca="1" si="63"/>
        <v>50.561000000000007</v>
      </c>
      <c r="R41" s="10">
        <f t="shared" ca="1" si="64"/>
        <v>50.772999999999996</v>
      </c>
      <c r="S41" s="10">
        <f t="shared" ca="1" si="65"/>
        <v>66.795999999999992</v>
      </c>
      <c r="T41" s="10">
        <f t="shared" ca="1" si="66"/>
        <v>61.614999999999995</v>
      </c>
      <c r="U41" s="10">
        <f t="shared" ca="1" si="67"/>
        <v>54.018000000000001</v>
      </c>
      <c r="V41" s="10">
        <f t="shared" ca="1" si="68"/>
        <v>54.311999999999991</v>
      </c>
      <c r="W41" s="27">
        <f t="shared" ca="1" si="69"/>
        <v>52.592999999999996</v>
      </c>
      <c r="X41" s="27">
        <f t="shared" ca="1" si="70"/>
        <v>95.511999999999972</v>
      </c>
      <c r="Y41" s="27">
        <f t="shared" ca="1" si="71"/>
        <v>79.872999999999976</v>
      </c>
      <c r="Z41" s="27">
        <f t="shared" ca="1" si="72"/>
        <v>94.709000000000003</v>
      </c>
      <c r="AA41" s="28">
        <f t="shared" ca="1" si="79"/>
        <v>3.464</v>
      </c>
      <c r="AB41" s="10">
        <f t="shared" ca="1" si="80"/>
        <v>8.9380000000000006</v>
      </c>
      <c r="AC41" s="10">
        <f t="shared" ca="1" si="81"/>
        <v>19.373999999999999</v>
      </c>
      <c r="AD41" s="10">
        <f t="shared" ca="1" si="82"/>
        <v>23.384</v>
      </c>
      <c r="AE41" s="10">
        <f t="shared" ca="1" si="83"/>
        <v>25.263999999999999</v>
      </c>
      <c r="AF41" s="10">
        <f t="shared" ca="1" si="84"/>
        <v>26.635000000000002</v>
      </c>
      <c r="AG41" s="10">
        <f t="shared" ca="1" si="85"/>
        <v>26.645</v>
      </c>
      <c r="AH41" s="10">
        <f t="shared" ca="1" si="86"/>
        <v>7.6479999999999997</v>
      </c>
      <c r="AI41" s="10">
        <f t="shared" ca="1" si="87"/>
        <v>13.119</v>
      </c>
      <c r="AJ41" s="10">
        <f t="shared" ca="1" si="88"/>
        <v>15.472</v>
      </c>
      <c r="AK41" s="10">
        <f t="shared" ca="1" si="89"/>
        <v>18.725000000000001</v>
      </c>
      <c r="AL41" s="10">
        <f t="shared" ca="1" si="90"/>
        <v>20.135999999999999</v>
      </c>
      <c r="AM41" s="10">
        <f t="shared" ca="1" si="91"/>
        <v>21.411999999999999</v>
      </c>
      <c r="AN41" s="10">
        <f t="shared" ca="1" si="92"/>
        <v>21.988</v>
      </c>
      <c r="AO41" s="10">
        <f t="shared" ca="1" si="93"/>
        <v>22.122</v>
      </c>
      <c r="AP41" s="10">
        <f t="shared" ca="1" si="94"/>
        <v>23.515000000000001</v>
      </c>
      <c r="AQ41" s="10">
        <f t="shared" ca="1" si="95"/>
        <v>33.698</v>
      </c>
      <c r="AR41" s="10">
        <f t="shared" ca="1" si="96"/>
        <v>24.896000000000001</v>
      </c>
      <c r="AS41" s="10">
        <f t="shared" ca="1" si="97"/>
        <v>39.927999999999997</v>
      </c>
      <c r="AT41" s="10">
        <f t="shared" ca="1" si="98"/>
        <v>39.639000000000003</v>
      </c>
      <c r="AU41" s="27">
        <f t="shared" ca="1" si="99"/>
        <v>41.338000000000001</v>
      </c>
      <c r="AV41" s="10">
        <f t="shared" ca="1" si="73"/>
        <v>33.405000000000001</v>
      </c>
      <c r="AW41" s="10">
        <f t="shared" ca="1" si="74"/>
        <v>49.218000000000004</v>
      </c>
      <c r="AX41" s="10">
        <f t="shared" ca="1" si="75"/>
        <v>34.691000000000003</v>
      </c>
      <c r="AY41" s="28">
        <f t="shared" ca="1" si="100"/>
        <v>60</v>
      </c>
      <c r="AZ41" s="10">
        <f t="shared" ca="1" si="101"/>
        <v>200</v>
      </c>
      <c r="BA41" s="10">
        <f t="shared" ca="1" si="102"/>
        <v>50</v>
      </c>
      <c r="BB41" s="10">
        <f t="shared" ca="1" si="103"/>
        <v>30</v>
      </c>
      <c r="BC41" s="10">
        <f t="shared" ca="1" si="104"/>
        <v>40</v>
      </c>
      <c r="BD41" s="10">
        <f t="shared" ca="1" si="105"/>
        <v>30</v>
      </c>
      <c r="BE41" s="10">
        <f t="shared" ca="1" si="106"/>
        <v>20</v>
      </c>
      <c r="BF41" s="10">
        <f t="shared" ca="1" si="107"/>
        <v>50</v>
      </c>
      <c r="BG41" s="10">
        <f t="shared" ca="1" si="108"/>
        <v>280</v>
      </c>
      <c r="BH41" s="10">
        <f t="shared" ca="1" si="109"/>
        <v>450</v>
      </c>
      <c r="BI41" s="10">
        <f t="shared" ca="1" si="110"/>
        <v>130</v>
      </c>
      <c r="BJ41" s="10">
        <f t="shared" ca="1" si="111"/>
        <v>25</v>
      </c>
      <c r="BK41" s="10">
        <f t="shared" ca="1" si="112"/>
        <v>20</v>
      </c>
      <c r="BL41" s="10">
        <f t="shared" ca="1" si="113"/>
        <v>20</v>
      </c>
      <c r="BM41" s="10">
        <f t="shared" ca="1" si="114"/>
        <v>20</v>
      </c>
      <c r="BN41" s="10">
        <f t="shared" ca="1" si="115"/>
        <v>20</v>
      </c>
      <c r="BO41" s="10">
        <f t="shared" ca="1" si="116"/>
        <v>10</v>
      </c>
      <c r="BP41" s="10">
        <f t="shared" ca="1" si="117"/>
        <v>20</v>
      </c>
      <c r="BQ41" s="10">
        <f t="shared" ca="1" si="118"/>
        <v>40</v>
      </c>
      <c r="BR41" s="10">
        <f t="shared" ca="1" si="119"/>
        <v>12</v>
      </c>
      <c r="BS41" s="27">
        <f t="shared" ca="1" si="120"/>
        <v>15</v>
      </c>
      <c r="BT41" s="10">
        <f t="shared" ca="1" si="76"/>
        <v>130</v>
      </c>
      <c r="BU41" s="10">
        <f t="shared" ca="1" si="77"/>
        <v>40</v>
      </c>
      <c r="BV41" s="10">
        <f t="shared" ca="1" si="78"/>
        <v>450</v>
      </c>
    </row>
    <row r="42" spans="1:74" x14ac:dyDescent="0.15">
      <c r="A42" s="8" t="s">
        <v>177</v>
      </c>
      <c r="B42" s="24">
        <f t="shared" ca="1" si="0"/>
        <v>43011</v>
      </c>
      <c r="C42" s="10">
        <f t="shared" ca="1" si="50"/>
        <v>75.091999999999999</v>
      </c>
      <c r="D42" s="10">
        <f t="shared" ca="1" si="1"/>
        <v>69.572299999999998</v>
      </c>
      <c r="E42" s="10">
        <f t="shared" ca="1" si="51"/>
        <v>59.33</v>
      </c>
      <c r="F42" s="10">
        <f t="shared" ca="1" si="52"/>
        <v>54.945999999999998</v>
      </c>
      <c r="G42" s="10">
        <f t="shared" ca="1" si="53"/>
        <v>53.000999999999991</v>
      </c>
      <c r="H42" s="10">
        <f t="shared" ca="1" si="54"/>
        <v>51.544000000000004</v>
      </c>
      <c r="I42" s="10">
        <f t="shared" ca="1" si="55"/>
        <v>51.279000000000003</v>
      </c>
      <c r="J42" s="10">
        <f t="shared" ca="1" si="56"/>
        <v>65.346299999999999</v>
      </c>
      <c r="K42" s="10">
        <f t="shared" ca="1" si="57"/>
        <v>60.892699999999998</v>
      </c>
      <c r="L42" s="10">
        <f t="shared" ca="1" si="58"/>
        <v>57.741800000000005</v>
      </c>
      <c r="M42" s="10">
        <f t="shared" ca="1" si="59"/>
        <v>53.969300000000004</v>
      </c>
      <c r="N42" s="10">
        <f t="shared" ca="1" si="60"/>
        <v>52.639899999999997</v>
      </c>
      <c r="O42" s="10">
        <f t="shared" ca="1" si="61"/>
        <v>51.172200000000004</v>
      </c>
      <c r="P42" s="10">
        <f t="shared" ca="1" si="62"/>
        <v>50.542999999999999</v>
      </c>
      <c r="Q42" s="10">
        <f t="shared" ca="1" si="63"/>
        <v>50.503000000000007</v>
      </c>
      <c r="R42" s="10">
        <f t="shared" ca="1" si="64"/>
        <v>50.878</v>
      </c>
      <c r="S42" s="10">
        <f t="shared" ca="1" si="65"/>
        <v>66.805999999999997</v>
      </c>
      <c r="T42" s="10">
        <f t="shared" ca="1" si="66"/>
        <v>61.556999999999995</v>
      </c>
      <c r="U42" s="10">
        <f t="shared" ca="1" si="67"/>
        <v>65.956999999999994</v>
      </c>
      <c r="V42" s="10">
        <f t="shared" ca="1" si="68"/>
        <v>54.442999999999991</v>
      </c>
      <c r="W42" s="27">
        <f t="shared" ca="1" si="69"/>
        <v>52.655999999999999</v>
      </c>
      <c r="X42" s="27">
        <f t="shared" ca="1" si="70"/>
        <v>95.818999999999974</v>
      </c>
      <c r="Y42" s="27">
        <f t="shared" ca="1" si="71"/>
        <v>80.012999999999977</v>
      </c>
      <c r="Z42" s="27">
        <f t="shared" ca="1" si="72"/>
        <v>94.798000000000002</v>
      </c>
      <c r="AA42" s="28">
        <f t="shared" ca="1" si="79"/>
        <v>3.1019999999999999</v>
      </c>
      <c r="AB42" s="10">
        <f t="shared" ca="1" si="80"/>
        <v>8.6389999999999993</v>
      </c>
      <c r="AC42" s="10">
        <f t="shared" ca="1" si="81"/>
        <v>18.84</v>
      </c>
      <c r="AD42" s="10">
        <f t="shared" ca="1" si="82"/>
        <v>23.236000000000001</v>
      </c>
      <c r="AE42" s="10">
        <f t="shared" ca="1" si="83"/>
        <v>25.187999999999999</v>
      </c>
      <c r="AF42" s="10">
        <f t="shared" ca="1" si="84"/>
        <v>26.606000000000002</v>
      </c>
      <c r="AG42" s="10">
        <f t="shared" ca="1" si="85"/>
        <v>26.914999999999999</v>
      </c>
      <c r="AH42" s="10">
        <f t="shared" ca="1" si="86"/>
        <v>7.2370000000000001</v>
      </c>
      <c r="AI42" s="10">
        <f t="shared" ca="1" si="87"/>
        <v>11.698</v>
      </c>
      <c r="AJ42" s="10">
        <f t="shared" ca="1" si="88"/>
        <v>14.997999999999999</v>
      </c>
      <c r="AK42" s="10">
        <f t="shared" ca="1" si="89"/>
        <v>18.643000000000001</v>
      </c>
      <c r="AL42" s="10">
        <f t="shared" ca="1" si="90"/>
        <v>20.023</v>
      </c>
      <c r="AM42" s="10">
        <f t="shared" ca="1" si="91"/>
        <v>21.344999999999999</v>
      </c>
      <c r="AN42" s="10">
        <f t="shared" ca="1" si="92"/>
        <v>22.024999999999999</v>
      </c>
      <c r="AO42" s="10">
        <f t="shared" ca="1" si="93"/>
        <v>22.18</v>
      </c>
      <c r="AP42" s="10">
        <f t="shared" ca="1" si="94"/>
        <v>23.41</v>
      </c>
      <c r="AQ42" s="10">
        <f t="shared" ca="1" si="95"/>
        <v>33.688000000000002</v>
      </c>
      <c r="AR42" s="10">
        <f t="shared" ca="1" si="96"/>
        <v>24.954000000000001</v>
      </c>
      <c r="AS42" s="10">
        <f t="shared" ca="1" si="97"/>
        <v>27.989000000000001</v>
      </c>
      <c r="AT42" s="10">
        <f t="shared" ca="1" si="98"/>
        <v>39.508000000000003</v>
      </c>
      <c r="AU42" s="27">
        <f t="shared" ca="1" si="99"/>
        <v>41.274999999999999</v>
      </c>
      <c r="AV42" s="10">
        <f t="shared" ca="1" si="73"/>
        <v>33.097999999999999</v>
      </c>
      <c r="AW42" s="10">
        <f t="shared" ca="1" si="74"/>
        <v>49.078000000000003</v>
      </c>
      <c r="AX42" s="10">
        <f t="shared" ca="1" si="75"/>
        <v>34.601999999999997</v>
      </c>
      <c r="AY42" s="28">
        <f t="shared" ca="1" si="100"/>
        <v>30</v>
      </c>
      <c r="AZ42" s="10">
        <f t="shared" ca="1" si="101"/>
        <v>200</v>
      </c>
      <c r="BA42" s="10">
        <f t="shared" ca="1" si="102"/>
        <v>50</v>
      </c>
      <c r="BB42" s="10">
        <f t="shared" ca="1" si="103"/>
        <v>30</v>
      </c>
      <c r="BC42" s="10">
        <f t="shared" ca="1" si="104"/>
        <v>40</v>
      </c>
      <c r="BD42" s="10">
        <f t="shared" ca="1" si="105"/>
        <v>35</v>
      </c>
      <c r="BE42" s="10">
        <f t="shared" ca="1" si="106"/>
        <v>25</v>
      </c>
      <c r="BF42" s="10">
        <f t="shared" ca="1" si="107"/>
        <v>50</v>
      </c>
      <c r="BG42" s="10">
        <f t="shared" ca="1" si="108"/>
        <v>130</v>
      </c>
      <c r="BH42" s="10">
        <f t="shared" ca="1" si="109"/>
        <v>100</v>
      </c>
      <c r="BI42" s="10">
        <f t="shared" ca="1" si="110"/>
        <v>60</v>
      </c>
      <c r="BJ42" s="10">
        <f t="shared" ca="1" si="111"/>
        <v>25</v>
      </c>
      <c r="BK42" s="10">
        <f t="shared" ca="1" si="112"/>
        <v>25</v>
      </c>
      <c r="BL42" s="10">
        <f t="shared" ca="1" si="113"/>
        <v>20</v>
      </c>
      <c r="BM42" s="10">
        <f t="shared" ca="1" si="114"/>
        <v>20</v>
      </c>
      <c r="BN42" s="10">
        <f t="shared" ca="1" si="115"/>
        <v>20</v>
      </c>
      <c r="BO42" s="10">
        <f t="shared" ca="1" si="116"/>
        <v>10</v>
      </c>
      <c r="BP42" s="10">
        <f t="shared" ca="1" si="117"/>
        <v>20</v>
      </c>
      <c r="BQ42" s="10">
        <f t="shared" ca="1" si="118"/>
        <v>30</v>
      </c>
      <c r="BR42" s="10">
        <f t="shared" ca="1" si="119"/>
        <v>12</v>
      </c>
      <c r="BS42" s="27">
        <f t="shared" ca="1" si="120"/>
        <v>15</v>
      </c>
      <c r="BT42" s="10">
        <f t="shared" ca="1" si="76"/>
        <v>120</v>
      </c>
      <c r="BU42" s="10">
        <f t="shared" ca="1" si="77"/>
        <v>40</v>
      </c>
      <c r="BV42" s="10">
        <f t="shared" ca="1" si="78"/>
        <v>450</v>
      </c>
    </row>
    <row r="43" spans="1:74" x14ac:dyDescent="0.15">
      <c r="A43" s="8" t="s">
        <v>182</v>
      </c>
      <c r="B43" s="24">
        <f t="shared" ca="1" si="0"/>
        <v>43020</v>
      </c>
      <c r="C43" s="10">
        <f t="shared" ca="1" si="50"/>
        <v>74.519000000000005</v>
      </c>
      <c r="D43" s="10">
        <f t="shared" ca="1" si="1"/>
        <v>69.798299999999998</v>
      </c>
      <c r="E43" s="10">
        <f t="shared" ca="1" si="51"/>
        <v>58.975000000000001</v>
      </c>
      <c r="F43" s="10">
        <f t="shared" ca="1" si="52"/>
        <v>54.992000000000004</v>
      </c>
      <c r="G43" s="10">
        <f t="shared" ca="1" si="53"/>
        <v>53.143999999999991</v>
      </c>
      <c r="H43" s="10">
        <f t="shared" ca="1" si="54"/>
        <v>51.580000000000005</v>
      </c>
      <c r="I43" s="10">
        <f t="shared" ca="1" si="55"/>
        <v>51.311000000000007</v>
      </c>
      <c r="J43" s="10">
        <f t="shared" ca="1" si="56"/>
        <v>65.10329999999999</v>
      </c>
      <c r="K43" s="10">
        <f t="shared" ca="1" si="57"/>
        <v>59.680700000000002</v>
      </c>
      <c r="L43" s="10">
        <f t="shared" ca="1" si="58"/>
        <v>57.449800000000003</v>
      </c>
      <c r="M43" s="10">
        <f t="shared" ca="1" si="59"/>
        <v>54.262300000000003</v>
      </c>
      <c r="N43" s="10">
        <f t="shared" ca="1" si="60"/>
        <v>52.757899999999992</v>
      </c>
      <c r="O43" s="10">
        <f t="shared" ca="1" si="61"/>
        <v>51.1892</v>
      </c>
      <c r="P43" s="10">
        <f t="shared" ca="1" si="62"/>
        <v>50.545000000000002</v>
      </c>
      <c r="Q43" s="10">
        <f t="shared" ca="1" si="63"/>
        <v>50.513000000000005</v>
      </c>
      <c r="R43" s="10">
        <f t="shared" ca="1" si="64"/>
        <v>50.864999999999995</v>
      </c>
      <c r="S43" s="10">
        <f t="shared" ca="1" si="65"/>
        <v>66.799000000000007</v>
      </c>
      <c r="T43" s="10">
        <f t="shared" ca="1" si="66"/>
        <v>61.550999999999995</v>
      </c>
      <c r="U43" s="10">
        <f t="shared" ca="1" si="67"/>
        <v>54.951000000000001</v>
      </c>
      <c r="V43" s="10">
        <f t="shared" ca="1" si="68"/>
        <v>54.585999999999991</v>
      </c>
      <c r="W43" s="27">
        <f t="shared" ca="1" si="69"/>
        <v>52.705999999999996</v>
      </c>
      <c r="X43" s="27">
        <f t="shared" ca="1" si="70"/>
        <v>96.166999999999973</v>
      </c>
      <c r="Y43" s="27">
        <f t="shared" ca="1" si="71"/>
        <v>80.152999999999977</v>
      </c>
      <c r="Z43" s="27">
        <f t="shared" ca="1" si="72"/>
        <v>94.820000000000007</v>
      </c>
      <c r="AA43" s="28">
        <f t="shared" ca="1" si="79"/>
        <v>3.6749999999999998</v>
      </c>
      <c r="AB43" s="10">
        <f t="shared" ca="1" si="80"/>
        <v>8.4130000000000003</v>
      </c>
      <c r="AC43" s="10">
        <f t="shared" ca="1" si="81"/>
        <v>19.195</v>
      </c>
      <c r="AD43" s="10">
        <f t="shared" ca="1" si="82"/>
        <v>23.19</v>
      </c>
      <c r="AE43" s="10">
        <f t="shared" ca="1" si="83"/>
        <v>25.045000000000002</v>
      </c>
      <c r="AF43" s="10">
        <f t="shared" ca="1" si="84"/>
        <v>26.57</v>
      </c>
      <c r="AG43" s="10">
        <f t="shared" ca="1" si="85"/>
        <v>26.882999999999999</v>
      </c>
      <c r="AH43" s="10">
        <f t="shared" ca="1" si="86"/>
        <v>7.48</v>
      </c>
      <c r="AI43" s="10">
        <f t="shared" ca="1" si="87"/>
        <v>12.91</v>
      </c>
      <c r="AJ43" s="10">
        <f t="shared" ca="1" si="88"/>
        <v>15.29</v>
      </c>
      <c r="AK43" s="10">
        <f t="shared" ca="1" si="89"/>
        <v>18.350000000000001</v>
      </c>
      <c r="AL43" s="10">
        <f t="shared" ca="1" si="90"/>
        <v>19.905000000000001</v>
      </c>
      <c r="AM43" s="10">
        <f t="shared" ca="1" si="91"/>
        <v>21.327999999999999</v>
      </c>
      <c r="AN43" s="10">
        <f t="shared" ca="1" si="92"/>
        <v>22.023</v>
      </c>
      <c r="AO43" s="10">
        <f t="shared" ca="1" si="93"/>
        <v>22.17</v>
      </c>
      <c r="AP43" s="10">
        <f t="shared" ca="1" si="94"/>
        <v>23.422999999999998</v>
      </c>
      <c r="AQ43" s="10">
        <f t="shared" ca="1" si="95"/>
        <v>33.695</v>
      </c>
      <c r="AR43" s="10">
        <f t="shared" ca="1" si="96"/>
        <v>24.96</v>
      </c>
      <c r="AS43" s="10">
        <f t="shared" ca="1" si="97"/>
        <v>38.994999999999997</v>
      </c>
      <c r="AT43" s="10">
        <f t="shared" ca="1" si="98"/>
        <v>39.365000000000002</v>
      </c>
      <c r="AU43" s="27">
        <f t="shared" ca="1" si="99"/>
        <v>41.225000000000001</v>
      </c>
      <c r="AV43" s="10">
        <f t="shared" ca="1" si="73"/>
        <v>32.75</v>
      </c>
      <c r="AW43" s="10">
        <f t="shared" ca="1" si="74"/>
        <v>48.938000000000002</v>
      </c>
      <c r="AX43" s="10">
        <f t="shared" ca="1" si="75"/>
        <v>34.58</v>
      </c>
      <c r="AY43" s="28">
        <f t="shared" ca="1" si="100"/>
        <v>35</v>
      </c>
      <c r="AZ43" s="10">
        <f t="shared" ca="1" si="101"/>
        <v>200</v>
      </c>
      <c r="BA43" s="10">
        <f t="shared" ca="1" si="102"/>
        <v>50</v>
      </c>
      <c r="BB43" s="10">
        <f t="shared" ca="1" si="103"/>
        <v>30</v>
      </c>
      <c r="BC43" s="10">
        <f t="shared" ca="1" si="104"/>
        <v>30</v>
      </c>
      <c r="BD43" s="10">
        <f t="shared" ca="1" si="105"/>
        <v>30</v>
      </c>
      <c r="BE43" s="10">
        <f t="shared" ca="1" si="106"/>
        <v>25</v>
      </c>
      <c r="BF43" s="10">
        <f t="shared" ca="1" si="107"/>
        <v>40</v>
      </c>
      <c r="BG43" s="10">
        <f t="shared" ca="1" si="108"/>
        <v>170</v>
      </c>
      <c r="BH43" s="10">
        <f t="shared" ca="1" si="109"/>
        <v>100</v>
      </c>
      <c r="BI43" s="10">
        <f t="shared" ca="1" si="110"/>
        <v>30</v>
      </c>
      <c r="BJ43" s="10">
        <f t="shared" ca="1" si="111"/>
        <v>30</v>
      </c>
      <c r="BK43" s="10">
        <f t="shared" ca="1" si="112"/>
        <v>25</v>
      </c>
      <c r="BL43" s="10">
        <f t="shared" ca="1" si="113"/>
        <v>20</v>
      </c>
      <c r="BM43" s="10">
        <f t="shared" ca="1" si="114"/>
        <v>25</v>
      </c>
      <c r="BN43" s="10">
        <f t="shared" ca="1" si="115"/>
        <v>30</v>
      </c>
      <c r="BO43" s="10">
        <f t="shared" ca="1" si="116"/>
        <v>10</v>
      </c>
      <c r="BP43" s="10">
        <f t="shared" ca="1" si="117"/>
        <v>20</v>
      </c>
      <c r="BQ43" s="10">
        <f t="shared" ca="1" si="118"/>
        <v>30</v>
      </c>
      <c r="BR43" s="10">
        <f t="shared" ca="1" si="119"/>
        <v>10</v>
      </c>
      <c r="BS43" s="27">
        <f t="shared" ca="1" si="120"/>
        <v>20</v>
      </c>
      <c r="BT43" s="10">
        <f t="shared" ca="1" si="76"/>
        <v>100</v>
      </c>
      <c r="BU43" s="10">
        <f t="shared" ca="1" si="77"/>
        <v>35</v>
      </c>
      <c r="BV43" s="10">
        <f t="shared" ca="1" si="78"/>
        <v>450</v>
      </c>
    </row>
    <row r="44" spans="1:74" x14ac:dyDescent="0.15">
      <c r="A44" s="8" t="s">
        <v>181</v>
      </c>
      <c r="B44" s="24">
        <f t="shared" ca="1" si="0"/>
        <v>43025</v>
      </c>
      <c r="C44" s="10">
        <f t="shared" ca="1" si="50"/>
        <v>77.368000000000009</v>
      </c>
      <c r="D44" s="10">
        <f t="shared" ca="1" si="1"/>
        <v>69.574299999999994</v>
      </c>
      <c r="E44" s="10">
        <f t="shared" ca="1" si="51"/>
        <v>58.945999999999998</v>
      </c>
      <c r="F44" s="10">
        <f t="shared" ca="1" si="52"/>
        <v>55.069000000000003</v>
      </c>
      <c r="G44" s="10">
        <f t="shared" ca="1" si="53"/>
        <v>53.16</v>
      </c>
      <c r="H44" s="10">
        <f t="shared" ca="1" si="54"/>
        <v>51.598000000000006</v>
      </c>
      <c r="I44" s="10">
        <f t="shared" ca="1" si="55"/>
        <v>51.341000000000001</v>
      </c>
      <c r="J44" s="10">
        <f t="shared" ca="1" si="56"/>
        <v>64.770299999999992</v>
      </c>
      <c r="K44" s="10">
        <f t="shared" ca="1" si="57"/>
        <v>60.050699999999999</v>
      </c>
      <c r="L44" s="10">
        <f t="shared" ca="1" si="58"/>
        <v>57.527799999999999</v>
      </c>
      <c r="M44" s="10">
        <f t="shared" ca="1" si="59"/>
        <v>54.350300000000004</v>
      </c>
      <c r="N44" s="10">
        <f t="shared" ca="1" si="60"/>
        <v>52.759899999999995</v>
      </c>
      <c r="O44" s="10">
        <f t="shared" ca="1" si="61"/>
        <v>51.205200000000005</v>
      </c>
      <c r="P44" s="10">
        <f t="shared" ca="1" si="62"/>
        <v>50.545000000000002</v>
      </c>
      <c r="Q44" s="10">
        <f t="shared" ca="1" si="63"/>
        <v>50.512000000000008</v>
      </c>
      <c r="R44" s="10">
        <f t="shared" ca="1" si="64"/>
        <v>50.903999999999996</v>
      </c>
      <c r="S44" s="10">
        <f t="shared" ca="1" si="65"/>
        <v>66.932000000000002</v>
      </c>
      <c r="T44" s="10">
        <f t="shared" ca="1" si="66"/>
        <v>61.842999999999996</v>
      </c>
      <c r="U44" s="10">
        <f t="shared" ca="1" si="67"/>
        <v>53.933999999999997</v>
      </c>
      <c r="V44" s="10">
        <f t="shared" ca="1" si="68"/>
        <v>54.600999999999992</v>
      </c>
      <c r="W44" s="27">
        <f t="shared" ca="1" si="69"/>
        <v>52.687999999999995</v>
      </c>
      <c r="X44" s="27">
        <f t="shared" ca="1" si="70"/>
        <v>96.266999999999967</v>
      </c>
      <c r="Y44" s="27">
        <f t="shared" ca="1" si="71"/>
        <v>80.182999999999979</v>
      </c>
      <c r="Z44" s="27">
        <f t="shared" ca="1" si="72"/>
        <v>94.757000000000005</v>
      </c>
      <c r="AA44" s="28">
        <f t="shared" ca="1" si="79"/>
        <v>0.82599999999999996</v>
      </c>
      <c r="AB44" s="10">
        <f t="shared" ca="1" si="80"/>
        <v>8.6370000000000005</v>
      </c>
      <c r="AC44" s="10">
        <f t="shared" ca="1" si="81"/>
        <v>19.224</v>
      </c>
      <c r="AD44" s="10">
        <f t="shared" ca="1" si="82"/>
        <v>23.113</v>
      </c>
      <c r="AE44" s="10">
        <f t="shared" ca="1" si="83"/>
        <v>25.029</v>
      </c>
      <c r="AF44" s="10">
        <f t="shared" ca="1" si="84"/>
        <v>26.552</v>
      </c>
      <c r="AG44" s="10">
        <f t="shared" ca="1" si="85"/>
        <v>26.853000000000002</v>
      </c>
      <c r="AH44" s="10">
        <f t="shared" ca="1" si="86"/>
        <v>7.8129999999999997</v>
      </c>
      <c r="AI44" s="10">
        <f t="shared" ca="1" si="87"/>
        <v>12.54</v>
      </c>
      <c r="AJ44" s="10">
        <f t="shared" ca="1" si="88"/>
        <v>15.212</v>
      </c>
      <c r="AK44" s="10">
        <f t="shared" ca="1" si="89"/>
        <v>18.262</v>
      </c>
      <c r="AL44" s="10">
        <f t="shared" ca="1" si="90"/>
        <v>19.902999999999999</v>
      </c>
      <c r="AM44" s="10">
        <f t="shared" ca="1" si="91"/>
        <v>21.312000000000001</v>
      </c>
      <c r="AN44" s="10">
        <f t="shared" ca="1" si="92"/>
        <v>22.023</v>
      </c>
      <c r="AO44" s="10">
        <f t="shared" ca="1" si="93"/>
        <v>22.170999999999999</v>
      </c>
      <c r="AP44" s="10">
        <f t="shared" ca="1" si="94"/>
        <v>23.384</v>
      </c>
      <c r="AQ44" s="10">
        <f t="shared" ca="1" si="95"/>
        <v>33.561999999999998</v>
      </c>
      <c r="AR44" s="10">
        <f t="shared" ca="1" si="96"/>
        <v>24.667999999999999</v>
      </c>
      <c r="AS44" s="10">
        <f t="shared" ca="1" si="97"/>
        <v>40.012</v>
      </c>
      <c r="AT44" s="10">
        <f t="shared" ca="1" si="98"/>
        <v>39.35</v>
      </c>
      <c r="AU44" s="27">
        <f t="shared" ca="1" si="99"/>
        <v>41.243000000000002</v>
      </c>
      <c r="AV44" s="10">
        <f t="shared" ca="1" si="73"/>
        <v>32.65</v>
      </c>
      <c r="AW44" s="10">
        <f t="shared" ca="1" si="74"/>
        <v>48.908000000000001</v>
      </c>
      <c r="AX44" s="10">
        <f t="shared" ca="1" si="75"/>
        <v>34.643000000000001</v>
      </c>
      <c r="AY44" s="28">
        <f t="shared" ca="1" si="100"/>
        <v>40</v>
      </c>
      <c r="AZ44" s="10">
        <f t="shared" ca="1" si="101"/>
        <v>200</v>
      </c>
      <c r="BA44" s="10">
        <f t="shared" ca="1" si="102"/>
        <v>50</v>
      </c>
      <c r="BB44" s="10">
        <f t="shared" ca="1" si="103"/>
        <v>30</v>
      </c>
      <c r="BC44" s="10">
        <f t="shared" ca="1" si="104"/>
        <v>30</v>
      </c>
      <c r="BD44" s="10">
        <f t="shared" ca="1" si="105"/>
        <v>30</v>
      </c>
      <c r="BE44" s="10">
        <f t="shared" ca="1" si="106"/>
        <v>20</v>
      </c>
      <c r="BF44" s="10">
        <f t="shared" ca="1" si="107"/>
        <v>50</v>
      </c>
      <c r="BG44" s="10">
        <f t="shared" ca="1" si="108"/>
        <v>200</v>
      </c>
      <c r="BH44" s="10">
        <f t="shared" ca="1" si="109"/>
        <v>130</v>
      </c>
      <c r="BI44" s="10">
        <f t="shared" ca="1" si="110"/>
        <v>100</v>
      </c>
      <c r="BJ44" s="10">
        <f t="shared" ca="1" si="111"/>
        <v>20</v>
      </c>
      <c r="BK44" s="10">
        <f t="shared" ca="1" si="112"/>
        <v>20</v>
      </c>
      <c r="BL44" s="10">
        <f t="shared" ca="1" si="113"/>
        <v>20</v>
      </c>
      <c r="BM44" s="10">
        <f t="shared" ca="1" si="114"/>
        <v>20</v>
      </c>
      <c r="BN44" s="10">
        <f t="shared" ca="1" si="115"/>
        <v>20</v>
      </c>
      <c r="BO44" s="10">
        <f t="shared" ca="1" si="116"/>
        <v>10</v>
      </c>
      <c r="BP44" s="10">
        <f t="shared" ca="1" si="117"/>
        <v>20</v>
      </c>
      <c r="BQ44" s="10">
        <f t="shared" ca="1" si="118"/>
        <v>30</v>
      </c>
      <c r="BR44" s="10">
        <f t="shared" ca="1" si="119"/>
        <v>12</v>
      </c>
      <c r="BS44" s="27">
        <f t="shared" ca="1" si="120"/>
        <v>20</v>
      </c>
      <c r="BT44" s="10">
        <f t="shared" ca="1" si="76"/>
        <v>130</v>
      </c>
      <c r="BU44" s="10">
        <f t="shared" ca="1" si="77"/>
        <v>40</v>
      </c>
      <c r="BV44" s="10">
        <f t="shared" ca="1" si="78"/>
        <v>500</v>
      </c>
    </row>
    <row r="45" spans="1:74" x14ac:dyDescent="0.15">
      <c r="A45" s="8" t="s">
        <v>188</v>
      </c>
      <c r="B45" s="24">
        <f t="shared" ca="1" si="0"/>
        <v>43033</v>
      </c>
      <c r="C45" s="10">
        <f t="shared" ca="1" si="50"/>
        <v>77.308999999999997</v>
      </c>
      <c r="D45" s="10">
        <f t="shared" ca="1" si="1"/>
        <v>70.541299999999993</v>
      </c>
      <c r="E45" s="10">
        <f t="shared" ca="1" si="51"/>
        <v>60.41</v>
      </c>
      <c r="F45" s="10">
        <f t="shared" ca="1" si="52"/>
        <v>55.421999999999997</v>
      </c>
      <c r="G45" s="10">
        <f t="shared" ca="1" si="53"/>
        <v>53.358999999999995</v>
      </c>
      <c r="H45" s="10">
        <f t="shared" ca="1" si="54"/>
        <v>51.772000000000006</v>
      </c>
      <c r="I45" s="10">
        <f t="shared" ca="1" si="55"/>
        <v>51.679000000000002</v>
      </c>
      <c r="J45" s="10">
        <f t="shared" ca="1" si="56"/>
        <v>66.833299999999994</v>
      </c>
      <c r="K45" s="10">
        <f t="shared" ca="1" si="57"/>
        <v>65.355699999999999</v>
      </c>
      <c r="L45" s="10">
        <f t="shared" ca="1" si="58"/>
        <v>57.589800000000004</v>
      </c>
      <c r="M45" s="10">
        <f t="shared" ca="1" si="59"/>
        <v>54.627300000000005</v>
      </c>
      <c r="N45" s="10">
        <f t="shared" ca="1" si="60"/>
        <v>52.902899999999988</v>
      </c>
      <c r="O45" s="10">
        <f t="shared" ca="1" si="61"/>
        <v>51.362200000000001</v>
      </c>
      <c r="P45" s="10">
        <f t="shared" ca="1" si="62"/>
        <v>50.75</v>
      </c>
      <c r="Q45" s="10">
        <f t="shared" ca="1" si="63"/>
        <v>50.753000000000007</v>
      </c>
      <c r="R45" s="10">
        <f t="shared" ca="1" si="64"/>
        <v>51.092999999999996</v>
      </c>
      <c r="S45" s="10">
        <f t="shared" ca="1" si="65"/>
        <v>67.013000000000005</v>
      </c>
      <c r="T45" s="10">
        <f t="shared" ca="1" si="66"/>
        <v>61.785999999999994</v>
      </c>
      <c r="U45" s="10">
        <f t="shared" ca="1" si="67"/>
        <v>58.745999999999995</v>
      </c>
      <c r="V45" s="10">
        <f t="shared" ca="1" si="68"/>
        <v>54.93099999999999</v>
      </c>
      <c r="W45" s="27">
        <f t="shared" ca="1" si="69"/>
        <v>52.920999999999999</v>
      </c>
      <c r="X45" s="27">
        <f t="shared" ca="1" si="70"/>
        <v>96.861999999999966</v>
      </c>
      <c r="Y45" s="27">
        <f t="shared" ca="1" si="71"/>
        <v>80.48399999999998</v>
      </c>
      <c r="Z45" s="27">
        <f t="shared" ca="1" si="72"/>
        <v>95.22</v>
      </c>
      <c r="AA45" s="28">
        <f t="shared" ca="1" si="79"/>
        <v>0.88500000000000001</v>
      </c>
      <c r="AB45" s="10">
        <f t="shared" ca="1" si="80"/>
        <v>7.67</v>
      </c>
      <c r="AC45" s="10">
        <f t="shared" ca="1" si="81"/>
        <v>17.760000000000002</v>
      </c>
      <c r="AD45" s="10">
        <f t="shared" ca="1" si="82"/>
        <v>22.76</v>
      </c>
      <c r="AE45" s="10">
        <f t="shared" ca="1" si="83"/>
        <v>24.83</v>
      </c>
      <c r="AF45" s="10">
        <f t="shared" ca="1" si="84"/>
        <v>26.378</v>
      </c>
      <c r="AG45" s="10">
        <f t="shared" ca="1" si="85"/>
        <v>26.515000000000001</v>
      </c>
      <c r="AH45" s="10">
        <f t="shared" ca="1" si="86"/>
        <v>5.75</v>
      </c>
      <c r="AI45" s="10">
        <f t="shared" ca="1" si="87"/>
        <v>7.2350000000000003</v>
      </c>
      <c r="AJ45" s="10">
        <f t="shared" ca="1" si="88"/>
        <v>15.15</v>
      </c>
      <c r="AK45" s="10">
        <f t="shared" ca="1" si="89"/>
        <v>17.984999999999999</v>
      </c>
      <c r="AL45" s="10">
        <f t="shared" ca="1" si="90"/>
        <v>19.760000000000002</v>
      </c>
      <c r="AM45" s="10">
        <f t="shared" ca="1" si="91"/>
        <v>21.155000000000001</v>
      </c>
      <c r="AN45" s="10">
        <f t="shared" ca="1" si="92"/>
        <v>21.818000000000001</v>
      </c>
      <c r="AO45" s="10">
        <f t="shared" ca="1" si="93"/>
        <v>21.93</v>
      </c>
      <c r="AP45" s="10">
        <f t="shared" ca="1" si="94"/>
        <v>23.195</v>
      </c>
      <c r="AQ45" s="10">
        <f t="shared" ca="1" si="95"/>
        <v>33.481000000000002</v>
      </c>
      <c r="AR45" s="10">
        <f t="shared" ca="1" si="96"/>
        <v>24.725000000000001</v>
      </c>
      <c r="AS45" s="10">
        <f t="shared" ca="1" si="97"/>
        <v>35.200000000000003</v>
      </c>
      <c r="AT45" s="10">
        <f t="shared" ca="1" si="98"/>
        <v>39.020000000000003</v>
      </c>
      <c r="AU45" s="27">
        <f t="shared" ca="1" si="99"/>
        <v>41.01</v>
      </c>
      <c r="AV45" s="10">
        <f t="shared" ca="1" si="73"/>
        <v>32.055</v>
      </c>
      <c r="AW45" s="10">
        <f t="shared" ca="1" si="74"/>
        <v>48.606999999999999</v>
      </c>
      <c r="AX45" s="10">
        <f t="shared" ca="1" si="75"/>
        <v>34.18</v>
      </c>
      <c r="AY45" s="28">
        <f t="shared" ca="1" si="100"/>
        <v>60</v>
      </c>
      <c r="AZ45" s="10">
        <f t="shared" ca="1" si="101"/>
        <v>150</v>
      </c>
      <c r="BA45" s="10">
        <f t="shared" ca="1" si="102"/>
        <v>35</v>
      </c>
      <c r="BB45" s="10">
        <f t="shared" ca="1" si="103"/>
        <v>25</v>
      </c>
      <c r="BC45" s="10">
        <f t="shared" ca="1" si="104"/>
        <v>35</v>
      </c>
      <c r="BD45" s="10">
        <f t="shared" ca="1" si="105"/>
        <v>30</v>
      </c>
      <c r="BE45" s="10">
        <f t="shared" ca="1" si="106"/>
        <v>10</v>
      </c>
      <c r="BF45" s="10">
        <f t="shared" ca="1" si="107"/>
        <v>20</v>
      </c>
      <c r="BG45" s="10">
        <f t="shared" ca="1" si="108"/>
        <v>170</v>
      </c>
      <c r="BH45" s="10">
        <f t="shared" ca="1" si="109"/>
        <v>100</v>
      </c>
      <c r="BI45" s="10">
        <f t="shared" ca="1" si="110"/>
        <v>50</v>
      </c>
      <c r="BJ45" s="10">
        <f t="shared" ca="1" si="111"/>
        <v>15</v>
      </c>
      <c r="BK45" s="10">
        <f t="shared" ca="1" si="112"/>
        <v>20</v>
      </c>
      <c r="BL45" s="10">
        <f t="shared" ca="1" si="113"/>
        <v>10</v>
      </c>
      <c r="BM45" s="10">
        <f t="shared" ca="1" si="114"/>
        <v>20</v>
      </c>
      <c r="BN45" s="10">
        <f t="shared" ca="1" si="115"/>
        <v>10</v>
      </c>
      <c r="BO45" s="10">
        <f t="shared" ca="1" si="116"/>
        <v>10</v>
      </c>
      <c r="BP45" s="10">
        <f t="shared" ca="1" si="117"/>
        <v>20</v>
      </c>
      <c r="BQ45" s="10">
        <f t="shared" ca="1" si="118"/>
        <v>30</v>
      </c>
      <c r="BR45" s="10">
        <f t="shared" ca="1" si="119"/>
        <v>10</v>
      </c>
      <c r="BS45" s="27">
        <f t="shared" ca="1" si="120"/>
        <v>15</v>
      </c>
      <c r="BT45" s="10">
        <f t="shared" ca="1" si="76"/>
        <v>80</v>
      </c>
      <c r="BU45" s="10">
        <f t="shared" ca="1" si="77"/>
        <v>25</v>
      </c>
      <c r="BV45" s="10">
        <f t="shared" ca="1" si="78"/>
        <v>450</v>
      </c>
    </row>
    <row r="46" spans="1:74" x14ac:dyDescent="0.15">
      <c r="A46" s="8" t="s">
        <v>189</v>
      </c>
      <c r="B46" s="24">
        <f t="shared" ca="1" si="0"/>
        <v>43039</v>
      </c>
      <c r="C46" s="10">
        <f t="shared" ca="1" si="50"/>
        <v>76.305999999999997</v>
      </c>
      <c r="D46" s="10">
        <f t="shared" ca="1" si="1"/>
        <v>70.678299999999993</v>
      </c>
      <c r="E46" s="10">
        <f t="shared" ca="1" si="51"/>
        <v>60.758000000000003</v>
      </c>
      <c r="F46" s="10">
        <f t="shared" ca="1" si="52"/>
        <v>55.808999999999997</v>
      </c>
      <c r="G46" s="10">
        <f t="shared" ca="1" si="53"/>
        <v>53.641999999999996</v>
      </c>
      <c r="H46" s="10">
        <f t="shared" ca="1" si="54"/>
        <v>51.862000000000009</v>
      </c>
      <c r="I46" s="10">
        <f t="shared" ca="1" si="55"/>
        <v>51.572000000000003</v>
      </c>
      <c r="J46" s="10">
        <f t="shared" ca="1" si="56"/>
        <v>67.671299999999988</v>
      </c>
      <c r="K46" s="10">
        <f t="shared" ca="1" si="57"/>
        <v>65.033699999999996</v>
      </c>
      <c r="L46" s="10">
        <f t="shared" ca="1" si="58"/>
        <v>59.644800000000004</v>
      </c>
      <c r="M46" s="10">
        <f t="shared" ca="1" si="59"/>
        <v>54.965300000000006</v>
      </c>
      <c r="N46" s="10">
        <f t="shared" ca="1" si="60"/>
        <v>53.155899999999988</v>
      </c>
      <c r="O46" s="10">
        <f t="shared" ca="1" si="61"/>
        <v>51.478200000000001</v>
      </c>
      <c r="P46" s="10">
        <f t="shared" ca="1" si="62"/>
        <v>50.757999999999996</v>
      </c>
      <c r="Q46" s="10">
        <f t="shared" ca="1" si="63"/>
        <v>50.731000000000009</v>
      </c>
      <c r="R46" s="10">
        <f t="shared" ca="1" si="64"/>
        <v>51.125999999999998</v>
      </c>
      <c r="S46" s="10">
        <f t="shared" ca="1" si="65"/>
        <v>67.174000000000007</v>
      </c>
      <c r="T46" s="10">
        <f t="shared" ca="1" si="66"/>
        <v>61.913999999999994</v>
      </c>
      <c r="U46" s="10">
        <f t="shared" ca="1" si="67"/>
        <v>59.644999999999996</v>
      </c>
      <c r="V46" s="10">
        <f t="shared" ca="1" si="68"/>
        <v>55.419999999999995</v>
      </c>
      <c r="W46" s="27">
        <f t="shared" ca="1" si="69"/>
        <v>53.027999999999999</v>
      </c>
      <c r="X46" s="27">
        <f t="shared" ca="1" si="70"/>
        <v>97.45499999999997</v>
      </c>
      <c r="Y46" s="27">
        <f t="shared" ca="1" si="71"/>
        <v>80.757999999999981</v>
      </c>
      <c r="Z46" s="27">
        <f t="shared" ca="1" si="72"/>
        <v>97.157000000000011</v>
      </c>
      <c r="AA46" s="28">
        <f t="shared" ca="1" si="79"/>
        <v>1.8879999999999999</v>
      </c>
      <c r="AB46" s="10">
        <f t="shared" ca="1" si="80"/>
        <v>7.5330000000000004</v>
      </c>
      <c r="AC46" s="10">
        <f t="shared" ca="1" si="81"/>
        <v>17.411999999999999</v>
      </c>
      <c r="AD46" s="10">
        <f t="shared" ca="1" si="82"/>
        <v>22.373000000000001</v>
      </c>
      <c r="AE46" s="10">
        <f t="shared" ca="1" si="83"/>
        <v>24.547000000000001</v>
      </c>
      <c r="AF46" s="10">
        <f t="shared" ca="1" si="84"/>
        <v>26.288</v>
      </c>
      <c r="AG46" s="10">
        <f t="shared" ca="1" si="85"/>
        <v>26.622</v>
      </c>
      <c r="AH46" s="10">
        <f t="shared" ca="1" si="86"/>
        <v>4.9119999999999999</v>
      </c>
      <c r="AI46" s="10">
        <f t="shared" ca="1" si="87"/>
        <v>7.5570000000000004</v>
      </c>
      <c r="AJ46" s="10">
        <f t="shared" ca="1" si="88"/>
        <v>13.095000000000001</v>
      </c>
      <c r="AK46" s="10">
        <f t="shared" ca="1" si="89"/>
        <v>17.646999999999998</v>
      </c>
      <c r="AL46" s="10">
        <f t="shared" ca="1" si="90"/>
        <v>19.507000000000001</v>
      </c>
      <c r="AM46" s="10">
        <f t="shared" ca="1" si="91"/>
        <v>21.039000000000001</v>
      </c>
      <c r="AN46" s="10">
        <f t="shared" ca="1" si="92"/>
        <v>21.81</v>
      </c>
      <c r="AO46" s="10">
        <f t="shared" ca="1" si="93"/>
        <v>21.952000000000002</v>
      </c>
      <c r="AP46" s="10">
        <f t="shared" ca="1" si="94"/>
        <v>23.161999999999999</v>
      </c>
      <c r="AQ46" s="10">
        <f t="shared" ca="1" si="95"/>
        <v>33.32</v>
      </c>
      <c r="AR46" s="10">
        <f t="shared" ca="1" si="96"/>
        <v>24.597000000000001</v>
      </c>
      <c r="AS46" s="10">
        <f t="shared" ca="1" si="97"/>
        <v>34.301000000000002</v>
      </c>
      <c r="AT46" s="10">
        <f t="shared" ca="1" si="98"/>
        <v>38.530999999999999</v>
      </c>
      <c r="AU46" s="27">
        <f t="shared" ca="1" si="99"/>
        <v>40.902999999999999</v>
      </c>
      <c r="AV46" s="10">
        <f t="shared" ca="1" si="73"/>
        <v>31.462</v>
      </c>
      <c r="AW46" s="10">
        <f t="shared" ca="1" si="74"/>
        <v>48.332999999999998</v>
      </c>
      <c r="AX46" s="10">
        <f t="shared" ca="1" si="75"/>
        <v>32.243000000000002</v>
      </c>
      <c r="AY46" s="28">
        <f t="shared" ca="1" si="100"/>
        <v>40</v>
      </c>
      <c r="AZ46" s="10">
        <f t="shared" ca="1" si="101"/>
        <v>160</v>
      </c>
      <c r="BA46" s="10">
        <f t="shared" ca="1" si="102"/>
        <v>40</v>
      </c>
      <c r="BB46" s="10">
        <f t="shared" ca="1" si="103"/>
        <v>30</v>
      </c>
      <c r="BC46" s="10">
        <f t="shared" ca="1" si="104"/>
        <v>40</v>
      </c>
      <c r="BD46" s="10">
        <f t="shared" ca="1" si="105"/>
        <v>20</v>
      </c>
      <c r="BE46" s="10">
        <f t="shared" ca="1" si="106"/>
        <v>20</v>
      </c>
      <c r="BF46" s="10">
        <f t="shared" ca="1" si="107"/>
        <v>40</v>
      </c>
      <c r="BG46" s="10">
        <f t="shared" ca="1" si="108"/>
        <v>900</v>
      </c>
      <c r="BH46" s="10">
        <f t="shared" ca="1" si="109"/>
        <v>90</v>
      </c>
      <c r="BI46" s="10">
        <f t="shared" ca="1" si="110"/>
        <v>140</v>
      </c>
      <c r="BJ46" s="10">
        <f t="shared" ca="1" si="111"/>
        <v>20</v>
      </c>
      <c r="BK46" s="10">
        <f t="shared" ca="1" si="112"/>
        <v>15</v>
      </c>
      <c r="BL46" s="10">
        <f t="shared" ca="1" si="113"/>
        <v>15</v>
      </c>
      <c r="BM46" s="10">
        <f t="shared" ca="1" si="114"/>
        <v>15</v>
      </c>
      <c r="BN46" s="10">
        <f t="shared" ca="1" si="115"/>
        <v>20</v>
      </c>
      <c r="BO46" s="10">
        <f t="shared" ca="1" si="116"/>
        <v>10</v>
      </c>
      <c r="BP46" s="10">
        <f t="shared" ca="1" si="117"/>
        <v>20</v>
      </c>
      <c r="BQ46" s="10">
        <f t="shared" ca="1" si="118"/>
        <v>20</v>
      </c>
      <c r="BR46" s="10">
        <f t="shared" ca="1" si="119"/>
        <v>10</v>
      </c>
      <c r="BS46" s="27">
        <f t="shared" ca="1" si="120"/>
        <v>12</v>
      </c>
      <c r="BT46" s="10">
        <f t="shared" ca="1" si="76"/>
        <v>120</v>
      </c>
      <c r="BU46" s="10">
        <f t="shared" ca="1" si="77"/>
        <v>40</v>
      </c>
      <c r="BV46" s="10">
        <f t="shared" ca="1" si="78"/>
        <v>750</v>
      </c>
    </row>
    <row r="47" spans="1:74" x14ac:dyDescent="0.15">
      <c r="A47" s="8" t="s">
        <v>198</v>
      </c>
      <c r="B47" s="24">
        <f t="shared" ca="1" si="0"/>
        <v>43046</v>
      </c>
      <c r="C47" s="10">
        <f t="shared" ca="1" si="50"/>
        <v>74.512</v>
      </c>
      <c r="D47" s="10">
        <f t="shared" ca="1" si="1"/>
        <v>70.686299999999989</v>
      </c>
      <c r="E47" s="10">
        <f t="shared" ca="1" si="51"/>
        <v>60.35</v>
      </c>
      <c r="F47" s="10">
        <f t="shared" ca="1" si="52"/>
        <v>55.811999999999998</v>
      </c>
      <c r="G47" s="10">
        <f t="shared" ca="1" si="53"/>
        <v>53.698999999999998</v>
      </c>
      <c r="H47" s="10">
        <f t="shared" ca="1" si="54"/>
        <v>51.970000000000006</v>
      </c>
      <c r="I47" s="10">
        <f t="shared" ca="1" si="55"/>
        <v>51.879000000000005</v>
      </c>
      <c r="J47" s="10">
        <f t="shared" ca="1" si="56"/>
        <v>65.418299999999988</v>
      </c>
      <c r="K47" s="10">
        <f t="shared" ca="1" si="57"/>
        <v>62.785699999999999</v>
      </c>
      <c r="L47" s="10">
        <f t="shared" ca="1" si="58"/>
        <v>58.934800000000003</v>
      </c>
      <c r="M47" s="10">
        <f t="shared" ca="1" si="59"/>
        <v>54.957300000000004</v>
      </c>
      <c r="N47" s="10">
        <f t="shared" ca="1" si="60"/>
        <v>53.202899999999993</v>
      </c>
      <c r="O47" s="10">
        <f t="shared" ca="1" si="61"/>
        <v>51.562200000000004</v>
      </c>
      <c r="P47" s="10">
        <f t="shared" ca="1" si="62"/>
        <v>50.967999999999996</v>
      </c>
      <c r="Q47" s="10">
        <f t="shared" ca="1" si="63"/>
        <v>50.943000000000012</v>
      </c>
      <c r="R47" s="10">
        <f t="shared" ca="1" si="64"/>
        <v>51.327999999999996</v>
      </c>
      <c r="S47" s="10">
        <f t="shared" ca="1" si="65"/>
        <v>67.289000000000001</v>
      </c>
      <c r="T47" s="10">
        <f t="shared" ca="1" si="66"/>
        <v>62.070999999999998</v>
      </c>
      <c r="U47" s="10">
        <f t="shared" ca="1" si="67"/>
        <v>55.845999999999997</v>
      </c>
      <c r="V47" s="10">
        <f t="shared" ca="1" si="68"/>
        <v>55.480999999999995</v>
      </c>
      <c r="W47" s="27">
        <f t="shared" ca="1" si="69"/>
        <v>53.090999999999994</v>
      </c>
      <c r="X47" s="27">
        <f t="shared" ca="1" si="70"/>
        <v>97.769999999999982</v>
      </c>
      <c r="Y47" s="27">
        <f t="shared" ca="1" si="71"/>
        <v>81.010999999999981</v>
      </c>
      <c r="Z47" s="27">
        <f t="shared" ca="1" si="72"/>
        <v>99.15</v>
      </c>
      <c r="AA47" s="28">
        <f t="shared" ca="1" si="79"/>
        <v>3.6819999999999999</v>
      </c>
      <c r="AB47" s="10">
        <f t="shared" ca="1" si="80"/>
        <v>7.5250000000000004</v>
      </c>
      <c r="AC47" s="10">
        <f t="shared" ca="1" si="81"/>
        <v>17.82</v>
      </c>
      <c r="AD47" s="10">
        <f t="shared" ca="1" si="82"/>
        <v>22.37</v>
      </c>
      <c r="AE47" s="10">
        <f t="shared" ca="1" si="83"/>
        <v>24.49</v>
      </c>
      <c r="AF47" s="10">
        <f t="shared" ca="1" si="84"/>
        <v>26.18</v>
      </c>
      <c r="AG47" s="10">
        <f t="shared" ca="1" si="85"/>
        <v>26.315000000000001</v>
      </c>
      <c r="AH47" s="10">
        <f t="shared" ca="1" si="86"/>
        <v>7.165</v>
      </c>
      <c r="AI47" s="10">
        <f t="shared" ca="1" si="87"/>
        <v>9.8049999999999997</v>
      </c>
      <c r="AJ47" s="10">
        <f t="shared" ca="1" si="88"/>
        <v>13.805</v>
      </c>
      <c r="AK47" s="10">
        <f t="shared" ca="1" si="89"/>
        <v>17.655000000000001</v>
      </c>
      <c r="AL47" s="10">
        <f t="shared" ca="1" si="90"/>
        <v>19.46</v>
      </c>
      <c r="AM47" s="10">
        <f t="shared" ca="1" si="91"/>
        <v>20.954999999999998</v>
      </c>
      <c r="AN47" s="10">
        <f t="shared" ca="1" si="92"/>
        <v>21.6</v>
      </c>
      <c r="AO47" s="10">
        <f t="shared" ca="1" si="93"/>
        <v>21.74</v>
      </c>
      <c r="AP47" s="10">
        <f t="shared" ca="1" si="94"/>
        <v>22.96</v>
      </c>
      <c r="AQ47" s="10">
        <f t="shared" ca="1" si="95"/>
        <v>33.204999999999998</v>
      </c>
      <c r="AR47" s="10">
        <f t="shared" ca="1" si="96"/>
        <v>24.44</v>
      </c>
      <c r="AS47" s="10">
        <f t="shared" ca="1" si="97"/>
        <v>38.1</v>
      </c>
      <c r="AT47" s="10">
        <f t="shared" ca="1" si="98"/>
        <v>38.47</v>
      </c>
      <c r="AU47" s="27">
        <f t="shared" ca="1" si="99"/>
        <v>40.840000000000003</v>
      </c>
      <c r="AV47" s="10">
        <f t="shared" ca="1" si="73"/>
        <v>31.146999999999998</v>
      </c>
      <c r="AW47" s="10">
        <f t="shared" ca="1" si="74"/>
        <v>48.08</v>
      </c>
      <c r="AX47" s="10">
        <f t="shared" ca="1" si="75"/>
        <v>30.25</v>
      </c>
      <c r="AY47" s="28">
        <f t="shared" ca="1" si="100"/>
        <v>40</v>
      </c>
      <c r="AZ47" s="10">
        <f t="shared" ca="1" si="101"/>
        <v>200</v>
      </c>
      <c r="BA47" s="10">
        <f t="shared" ca="1" si="102"/>
        <v>40</v>
      </c>
      <c r="BB47" s="10">
        <f t="shared" ca="1" si="103"/>
        <v>30</v>
      </c>
      <c r="BC47" s="10">
        <f t="shared" ca="1" si="104"/>
        <v>30</v>
      </c>
      <c r="BD47" s="10">
        <f t="shared" ca="1" si="105"/>
        <v>30</v>
      </c>
      <c r="BE47" s="10">
        <f t="shared" ca="1" si="106"/>
        <v>20</v>
      </c>
      <c r="BF47" s="10">
        <f t="shared" ca="1" si="107"/>
        <v>50</v>
      </c>
      <c r="BG47" s="10">
        <f t="shared" ca="1" si="108"/>
        <v>150</v>
      </c>
      <c r="BH47" s="10">
        <f t="shared" ca="1" si="109"/>
        <v>90</v>
      </c>
      <c r="BI47" s="10">
        <f t="shared" ca="1" si="110"/>
        <v>90</v>
      </c>
      <c r="BJ47" s="10">
        <f t="shared" ca="1" si="111"/>
        <v>20</v>
      </c>
      <c r="BK47" s="10">
        <f t="shared" ca="1" si="112"/>
        <v>20</v>
      </c>
      <c r="BL47" s="10">
        <f t="shared" ca="1" si="113"/>
        <v>20</v>
      </c>
      <c r="BM47" s="10">
        <f t="shared" ca="1" si="114"/>
        <v>20</v>
      </c>
      <c r="BN47" s="10">
        <f t="shared" ca="1" si="115"/>
        <v>25</v>
      </c>
      <c r="BO47" s="10">
        <f t="shared" ca="1" si="116"/>
        <v>10</v>
      </c>
      <c r="BP47" s="10">
        <f t="shared" ca="1" si="117"/>
        <v>20</v>
      </c>
      <c r="BQ47" s="10">
        <f t="shared" ca="1" si="118"/>
        <v>30</v>
      </c>
      <c r="BR47" s="10">
        <f t="shared" ca="1" si="119"/>
        <v>10</v>
      </c>
      <c r="BS47" s="27">
        <f t="shared" ca="1" si="120"/>
        <v>12</v>
      </c>
      <c r="BT47" s="10">
        <f t="shared" ca="1" si="76"/>
        <v>100</v>
      </c>
      <c r="BU47" s="10">
        <f t="shared" ca="1" si="77"/>
        <v>30</v>
      </c>
      <c r="BV47" s="10">
        <f t="shared" ca="1" si="78"/>
        <v>450</v>
      </c>
    </row>
    <row r="48" spans="1:74" x14ac:dyDescent="0.15">
      <c r="A48" s="8" t="s">
        <v>199</v>
      </c>
      <c r="B48" s="24">
        <f t="shared" ca="1" si="0"/>
        <v>43053</v>
      </c>
      <c r="C48" s="10">
        <f t="shared" ca="1" si="50"/>
        <v>76.38</v>
      </c>
      <c r="D48" s="10">
        <f ca="1">IF(AB48=0,"水位なし",$CA$4-AB48)</f>
        <v>70.1203</v>
      </c>
      <c r="E48" s="10">
        <f t="shared" ca="1" si="51"/>
        <v>59.876000000000005</v>
      </c>
      <c r="F48" s="10">
        <f t="shared" ca="1" si="52"/>
        <v>55.627000000000002</v>
      </c>
      <c r="G48" s="10">
        <f t="shared" ca="1" si="53"/>
        <v>52.503999999999991</v>
      </c>
      <c r="H48" s="10">
        <f t="shared" ca="1" si="54"/>
        <v>51.837000000000003</v>
      </c>
      <c r="I48" s="10">
        <f t="shared" ca="1" si="55"/>
        <v>51.528000000000006</v>
      </c>
      <c r="J48" s="10">
        <f t="shared" ca="1" si="56"/>
        <v>64.973299999999995</v>
      </c>
      <c r="K48" s="10">
        <f t="shared" ca="1" si="57"/>
        <v>60.918700000000001</v>
      </c>
      <c r="L48" s="10">
        <f t="shared" ca="1" si="58"/>
        <v>58.229800000000004</v>
      </c>
      <c r="M48" s="10">
        <f t="shared" ca="1" si="59"/>
        <v>54.779300000000006</v>
      </c>
      <c r="N48" s="10">
        <f t="shared" ca="1" si="60"/>
        <v>53.082899999999995</v>
      </c>
      <c r="O48" s="10">
        <f t="shared" ca="1" si="61"/>
        <v>51.447200000000002</v>
      </c>
      <c r="P48" s="10">
        <f t="shared" ca="1" si="62"/>
        <v>50.786000000000001</v>
      </c>
      <c r="Q48" s="10">
        <f t="shared" ca="1" si="63"/>
        <v>50.718000000000004</v>
      </c>
      <c r="R48" s="10">
        <f t="shared" ca="1" si="64"/>
        <v>51.099999999999994</v>
      </c>
      <c r="S48" s="10">
        <f t="shared" ca="1" si="65"/>
        <v>67.248999999999995</v>
      </c>
      <c r="T48" s="10">
        <f t="shared" ca="1" si="66"/>
        <v>62.025999999999996</v>
      </c>
      <c r="U48" s="10">
        <f t="shared" ca="1" si="67"/>
        <v>53.841999999999999</v>
      </c>
      <c r="V48" s="10">
        <f t="shared" ca="1" si="68"/>
        <v>55.18399999999999</v>
      </c>
      <c r="W48" s="27">
        <f t="shared" ca="1" si="69"/>
        <v>52.887999999999998</v>
      </c>
      <c r="X48" s="27">
        <f t="shared" ca="1" si="70"/>
        <v>97.817999999999969</v>
      </c>
      <c r="Y48" s="27">
        <f t="shared" ca="1" si="71"/>
        <v>81.200999999999979</v>
      </c>
      <c r="Z48" s="27">
        <f t="shared" ca="1" si="72"/>
        <v>99.078000000000003</v>
      </c>
      <c r="AA48" s="28">
        <f t="shared" ca="1" si="79"/>
        <v>1.8140000000000001</v>
      </c>
      <c r="AB48" s="10">
        <f t="shared" ca="1" si="80"/>
        <v>8.0909999999999993</v>
      </c>
      <c r="AC48" s="10">
        <f t="shared" ca="1" si="81"/>
        <v>18.294</v>
      </c>
      <c r="AD48" s="10">
        <f t="shared" ca="1" si="82"/>
        <v>22.555</v>
      </c>
      <c r="AE48" s="10">
        <f t="shared" ca="1" si="83"/>
        <v>25.684999999999999</v>
      </c>
      <c r="AF48" s="10">
        <f t="shared" ca="1" si="84"/>
        <v>26.312999999999999</v>
      </c>
      <c r="AG48" s="10">
        <f t="shared" ca="1" si="85"/>
        <v>26.666</v>
      </c>
      <c r="AH48" s="10">
        <f t="shared" ca="1" si="86"/>
        <v>7.61</v>
      </c>
      <c r="AI48" s="10">
        <f t="shared" ca="1" si="87"/>
        <v>11.672000000000001</v>
      </c>
      <c r="AJ48" s="10">
        <f t="shared" ca="1" si="88"/>
        <v>14.51</v>
      </c>
      <c r="AK48" s="10">
        <f t="shared" ca="1" si="89"/>
        <v>17.832999999999998</v>
      </c>
      <c r="AL48" s="10">
        <f t="shared" ca="1" si="90"/>
        <v>19.579999999999998</v>
      </c>
      <c r="AM48" s="10">
        <f t="shared" ca="1" si="91"/>
        <v>21.07</v>
      </c>
      <c r="AN48" s="10">
        <f t="shared" ca="1" si="92"/>
        <v>21.782</v>
      </c>
      <c r="AO48" s="10">
        <f t="shared" ca="1" si="93"/>
        <v>21.965</v>
      </c>
      <c r="AP48" s="10">
        <f t="shared" ca="1" si="94"/>
        <v>23.187999999999999</v>
      </c>
      <c r="AQ48" s="10">
        <f t="shared" ca="1" si="95"/>
        <v>33.244999999999997</v>
      </c>
      <c r="AR48" s="10">
        <f t="shared" ca="1" si="96"/>
        <v>24.484999999999999</v>
      </c>
      <c r="AS48" s="10">
        <f t="shared" ca="1" si="97"/>
        <v>40.103999999999999</v>
      </c>
      <c r="AT48" s="10">
        <f t="shared" ca="1" si="98"/>
        <v>38.767000000000003</v>
      </c>
      <c r="AU48" s="27">
        <f t="shared" ca="1" si="99"/>
        <v>41.042999999999999</v>
      </c>
      <c r="AV48" s="10">
        <f t="shared" ca="1" si="73"/>
        <v>31.099</v>
      </c>
      <c r="AW48" s="10">
        <f t="shared" ca="1" si="74"/>
        <v>47.89</v>
      </c>
      <c r="AX48" s="10">
        <f t="shared" ca="1" si="75"/>
        <v>30.321999999999999</v>
      </c>
      <c r="AY48" s="28">
        <f t="shared" ca="1" si="100"/>
        <v>50</v>
      </c>
      <c r="AZ48" s="10">
        <f t="shared" ca="1" si="101"/>
        <v>180</v>
      </c>
      <c r="BA48" s="10">
        <f t="shared" ca="1" si="102"/>
        <v>50</v>
      </c>
      <c r="BB48" s="10">
        <f t="shared" ca="1" si="103"/>
        <v>30</v>
      </c>
      <c r="BC48" s="10">
        <f t="shared" ca="1" si="104"/>
        <v>30</v>
      </c>
      <c r="BD48" s="10">
        <f t="shared" ca="1" si="105"/>
        <v>30</v>
      </c>
      <c r="BE48" s="10">
        <f t="shared" ca="1" si="106"/>
        <v>25</v>
      </c>
      <c r="BF48" s="10">
        <f t="shared" ca="1" si="107"/>
        <v>50</v>
      </c>
      <c r="BG48" s="10">
        <f t="shared" ca="1" si="108"/>
        <v>200</v>
      </c>
      <c r="BH48" s="10">
        <f t="shared" ca="1" si="109"/>
        <v>100</v>
      </c>
      <c r="BI48" s="10">
        <f t="shared" ca="1" si="110"/>
        <v>130</v>
      </c>
      <c r="BJ48" s="10">
        <f t="shared" ca="1" si="111"/>
        <v>30</v>
      </c>
      <c r="BK48" s="10">
        <f t="shared" ca="1" si="112"/>
        <v>20</v>
      </c>
      <c r="BL48" s="10">
        <f t="shared" ca="1" si="113"/>
        <v>25</v>
      </c>
      <c r="BM48" s="10">
        <f t="shared" ca="1" si="114"/>
        <v>20</v>
      </c>
      <c r="BN48" s="10">
        <f t="shared" ca="1" si="115"/>
        <v>20</v>
      </c>
      <c r="BO48" s="10">
        <f t="shared" ca="1" si="116"/>
        <v>10</v>
      </c>
      <c r="BP48" s="10">
        <f t="shared" ca="1" si="117"/>
        <v>20</v>
      </c>
      <c r="BQ48" s="10">
        <f t="shared" ca="1" si="118"/>
        <v>30</v>
      </c>
      <c r="BR48" s="10">
        <f t="shared" ca="1" si="119"/>
        <v>12</v>
      </c>
      <c r="BS48" s="27">
        <f t="shared" ca="1" si="120"/>
        <v>20</v>
      </c>
      <c r="BT48" s="10">
        <f t="shared" ca="1" si="76"/>
        <v>120</v>
      </c>
      <c r="BU48" s="10">
        <f t="shared" ca="1" si="77"/>
        <v>40</v>
      </c>
      <c r="BV48" s="10">
        <f t="shared" ca="1" si="78"/>
        <v>700</v>
      </c>
    </row>
    <row r="49" spans="1:74" x14ac:dyDescent="0.15">
      <c r="A49" s="8" t="s">
        <v>203</v>
      </c>
      <c r="B49" s="24">
        <f t="shared" ca="1" si="0"/>
        <v>43060</v>
      </c>
      <c r="C49" s="10">
        <f t="shared" ca="1" si="50"/>
        <v>76.084000000000003</v>
      </c>
      <c r="D49" s="10">
        <f t="shared" ref="D49:D54" ca="1" si="121">IF(AB49=0,"水位なし",$CA$4-AB49)</f>
        <v>70.471299999999999</v>
      </c>
      <c r="E49" s="10">
        <f t="shared" ca="1" si="51"/>
        <v>59.945</v>
      </c>
      <c r="F49" s="10">
        <f t="shared" ca="1" si="52"/>
        <v>55.436999999999998</v>
      </c>
      <c r="G49" s="10">
        <f t="shared" ca="1" si="53"/>
        <v>53.393999999999991</v>
      </c>
      <c r="H49" s="10">
        <f t="shared" ca="1" si="54"/>
        <v>51.720000000000006</v>
      </c>
      <c r="I49" s="10">
        <f t="shared" ca="1" si="55"/>
        <v>51.478999999999999</v>
      </c>
      <c r="J49" s="10">
        <f t="shared" ca="1" si="56"/>
        <v>64.96329999999999</v>
      </c>
      <c r="K49" s="10">
        <f t="shared" ca="1" si="57"/>
        <v>61.530699999999996</v>
      </c>
      <c r="L49" s="10">
        <f t="shared" ca="1" si="58"/>
        <v>58.3748</v>
      </c>
      <c r="M49" s="10">
        <f t="shared" ca="1" si="59"/>
        <v>54.557300000000005</v>
      </c>
      <c r="N49" s="10">
        <f t="shared" ca="1" si="60"/>
        <v>52.927899999999994</v>
      </c>
      <c r="O49" s="10">
        <f t="shared" ca="1" si="61"/>
        <v>51.3322</v>
      </c>
      <c r="P49" s="10">
        <f t="shared" ca="1" si="62"/>
        <v>50.732999999999997</v>
      </c>
      <c r="Q49" s="10">
        <f t="shared" ca="1" si="63"/>
        <v>50.673000000000002</v>
      </c>
      <c r="R49" s="10">
        <f t="shared" ca="1" si="64"/>
        <v>51.087999999999994</v>
      </c>
      <c r="S49" s="10">
        <f t="shared" ca="1" si="65"/>
        <v>67.244</v>
      </c>
      <c r="T49" s="10">
        <f t="shared" ca="1" si="66"/>
        <v>61.960999999999999</v>
      </c>
      <c r="U49" s="10">
        <f t="shared" ca="1" si="67"/>
        <v>53.585999999999999</v>
      </c>
      <c r="V49" s="10">
        <f t="shared" ca="1" si="68"/>
        <v>54.950999999999993</v>
      </c>
      <c r="W49" s="27">
        <f t="shared" ca="1" si="69"/>
        <v>52.800999999999995</v>
      </c>
      <c r="X49" s="27">
        <f t="shared" ca="1" si="70"/>
        <v>98.711999999999975</v>
      </c>
      <c r="Y49" s="27">
        <f t="shared" ca="1" si="71"/>
        <v>81.23599999999999</v>
      </c>
      <c r="Z49" s="27">
        <f t="shared" ca="1" si="72"/>
        <v>99.34</v>
      </c>
      <c r="AA49" s="28">
        <f t="shared" ca="1" si="79"/>
        <v>2.11</v>
      </c>
      <c r="AB49" s="10">
        <f t="shared" ca="1" si="80"/>
        <v>7.74</v>
      </c>
      <c r="AC49" s="10">
        <f t="shared" ca="1" si="81"/>
        <v>18.225000000000001</v>
      </c>
      <c r="AD49" s="10">
        <f t="shared" ca="1" si="82"/>
        <v>22.745000000000001</v>
      </c>
      <c r="AE49" s="10">
        <f t="shared" ca="1" si="83"/>
        <v>24.795000000000002</v>
      </c>
      <c r="AF49" s="10">
        <f t="shared" ca="1" si="84"/>
        <v>26.43</v>
      </c>
      <c r="AG49" s="10">
        <f t="shared" ca="1" si="85"/>
        <v>26.715</v>
      </c>
      <c r="AH49" s="10">
        <f t="shared" ca="1" si="86"/>
        <v>7.62</v>
      </c>
      <c r="AI49" s="10">
        <f t="shared" ca="1" si="87"/>
        <v>11.06</v>
      </c>
      <c r="AJ49" s="10">
        <f t="shared" ca="1" si="88"/>
        <v>14.365</v>
      </c>
      <c r="AK49" s="10">
        <f t="shared" ca="1" si="89"/>
        <v>18.055</v>
      </c>
      <c r="AL49" s="10">
        <f t="shared" ca="1" si="90"/>
        <v>19.734999999999999</v>
      </c>
      <c r="AM49" s="10">
        <f t="shared" ca="1" si="91"/>
        <v>21.184999999999999</v>
      </c>
      <c r="AN49" s="10">
        <f t="shared" ca="1" si="92"/>
        <v>21.835000000000001</v>
      </c>
      <c r="AO49" s="10">
        <f t="shared" ca="1" si="93"/>
        <v>22.01</v>
      </c>
      <c r="AP49" s="10">
        <f t="shared" ca="1" si="94"/>
        <v>23.2</v>
      </c>
      <c r="AQ49" s="10">
        <f t="shared" ca="1" si="95"/>
        <v>33.25</v>
      </c>
      <c r="AR49" s="10">
        <f t="shared" ca="1" si="96"/>
        <v>24.55</v>
      </c>
      <c r="AS49" s="10">
        <f t="shared" ca="1" si="97"/>
        <v>40.36</v>
      </c>
      <c r="AT49" s="10">
        <f t="shared" ca="1" si="98"/>
        <v>39</v>
      </c>
      <c r="AU49" s="27">
        <f t="shared" ca="1" si="99"/>
        <v>41.13</v>
      </c>
      <c r="AV49" s="10">
        <f t="shared" ca="1" si="73"/>
        <v>30.204999999999998</v>
      </c>
      <c r="AW49" s="10">
        <f t="shared" ca="1" si="74"/>
        <v>47.854999999999997</v>
      </c>
      <c r="AX49" s="10">
        <f t="shared" ca="1" si="75"/>
        <v>30.06</v>
      </c>
      <c r="AY49" s="28">
        <f t="shared" ca="1" si="100"/>
        <v>25</v>
      </c>
      <c r="AZ49" s="10">
        <f t="shared" ca="1" si="101"/>
        <v>80</v>
      </c>
      <c r="BA49" s="10">
        <f t="shared" ca="1" si="102"/>
        <v>50</v>
      </c>
      <c r="BB49" s="10">
        <f t="shared" ca="1" si="103"/>
        <v>30</v>
      </c>
      <c r="BC49" s="10">
        <f t="shared" ca="1" si="104"/>
        <v>30</v>
      </c>
      <c r="BD49" s="10">
        <f t="shared" ca="1" si="105"/>
        <v>20</v>
      </c>
      <c r="BE49" s="10">
        <f t="shared" ca="1" si="106"/>
        <v>15</v>
      </c>
      <c r="BF49" s="10">
        <f t="shared" ca="1" si="107"/>
        <v>50</v>
      </c>
      <c r="BG49" s="10">
        <f t="shared" ca="1" si="108"/>
        <v>150</v>
      </c>
      <c r="BH49" s="10">
        <f t="shared" ca="1" si="109"/>
        <v>90</v>
      </c>
      <c r="BI49" s="10">
        <f t="shared" ca="1" si="110"/>
        <v>60</v>
      </c>
      <c r="BJ49" s="10">
        <f t="shared" ca="1" si="111"/>
        <v>20</v>
      </c>
      <c r="BK49" s="10">
        <f t="shared" ca="1" si="112"/>
        <v>20</v>
      </c>
      <c r="BL49" s="10">
        <f t="shared" ca="1" si="113"/>
        <v>20</v>
      </c>
      <c r="BM49" s="10">
        <f t="shared" ca="1" si="114"/>
        <v>20</v>
      </c>
      <c r="BN49" s="10">
        <f t="shared" ca="1" si="115"/>
        <v>25</v>
      </c>
      <c r="BO49" s="10">
        <f t="shared" ca="1" si="116"/>
        <v>10</v>
      </c>
      <c r="BP49" s="10">
        <f t="shared" ca="1" si="117"/>
        <v>15</v>
      </c>
      <c r="BQ49" s="10">
        <f t="shared" ca="1" si="118"/>
        <v>30</v>
      </c>
      <c r="BR49" s="10">
        <f t="shared" ca="1" si="119"/>
        <v>10</v>
      </c>
      <c r="BS49" s="27">
        <f t="shared" ca="1" si="120"/>
        <v>10</v>
      </c>
      <c r="BT49" s="10">
        <f t="shared" ca="1" si="76"/>
        <v>100</v>
      </c>
      <c r="BU49" s="10">
        <f t="shared" ca="1" si="77"/>
        <v>40</v>
      </c>
      <c r="BV49" s="10">
        <f t="shared" ca="1" si="78"/>
        <v>500</v>
      </c>
    </row>
    <row r="50" spans="1:74" x14ac:dyDescent="0.15">
      <c r="A50" s="8" t="s">
        <v>205</v>
      </c>
      <c r="B50" s="24">
        <f t="shared" ca="1" si="0"/>
        <v>43067</v>
      </c>
      <c r="C50" s="10">
        <f t="shared" ca="1" si="50"/>
        <v>75.75200000000001</v>
      </c>
      <c r="D50" s="10">
        <f t="shared" ca="1" si="121"/>
        <v>70.140299999999996</v>
      </c>
      <c r="E50" s="10">
        <f t="shared" ca="1" si="51"/>
        <v>59.81</v>
      </c>
      <c r="F50" s="10">
        <f t="shared" ca="1" si="52"/>
        <v>55.36</v>
      </c>
      <c r="G50" s="10">
        <f t="shared" ca="1" si="53"/>
        <v>53.34899999999999</v>
      </c>
      <c r="H50" s="10">
        <f t="shared" ca="1" si="54"/>
        <v>51.735000000000007</v>
      </c>
      <c r="I50" s="10">
        <f t="shared" ca="1" si="55"/>
        <v>51.512</v>
      </c>
      <c r="J50" s="10">
        <f t="shared" ca="1" si="56"/>
        <v>65.377299999999991</v>
      </c>
      <c r="K50" s="10">
        <f t="shared" ca="1" si="57"/>
        <v>61.082700000000003</v>
      </c>
      <c r="L50" s="10">
        <f t="shared" ca="1" si="58"/>
        <v>58.183800000000005</v>
      </c>
      <c r="M50" s="10">
        <f t="shared" ca="1" si="59"/>
        <v>54.529300000000006</v>
      </c>
      <c r="N50" s="10">
        <f t="shared" ca="1" si="60"/>
        <v>52.915899999999993</v>
      </c>
      <c r="O50" s="10">
        <f t="shared" ca="1" si="61"/>
        <v>51.376200000000004</v>
      </c>
      <c r="P50" s="10">
        <f t="shared" ca="1" si="62"/>
        <v>50.726999999999997</v>
      </c>
      <c r="Q50" s="10">
        <f t="shared" ca="1" si="63"/>
        <v>50.691000000000003</v>
      </c>
      <c r="R50" s="10">
        <f t="shared" ca="1" si="64"/>
        <v>51.087999999999994</v>
      </c>
      <c r="S50" s="10">
        <f t="shared" ca="1" si="65"/>
        <v>67.253</v>
      </c>
      <c r="T50" s="10">
        <f t="shared" ca="1" si="66"/>
        <v>61.981999999999999</v>
      </c>
      <c r="U50" s="10">
        <f t="shared" ca="1" si="67"/>
        <v>54.172999999999995</v>
      </c>
      <c r="V50" s="10">
        <f t="shared" ca="1" si="68"/>
        <v>54.861999999999995</v>
      </c>
      <c r="W50" s="27">
        <f t="shared" ca="1" si="69"/>
        <v>52.829000000000001</v>
      </c>
      <c r="X50" s="27">
        <f t="shared" ca="1" si="70"/>
        <v>97.764999999999972</v>
      </c>
      <c r="Y50" s="27">
        <f t="shared" ca="1" si="71"/>
        <v>81.285999999999973</v>
      </c>
      <c r="Z50" s="27">
        <f t="shared" ca="1" si="72"/>
        <v>100.152</v>
      </c>
      <c r="AA50" s="28">
        <f t="shared" ca="1" si="79"/>
        <v>2.4420000000000002</v>
      </c>
      <c r="AB50" s="10">
        <f t="shared" ca="1" si="80"/>
        <v>8.0709999999999997</v>
      </c>
      <c r="AC50" s="10">
        <f t="shared" ca="1" si="81"/>
        <v>18.36</v>
      </c>
      <c r="AD50" s="10">
        <f t="shared" ca="1" si="82"/>
        <v>22.821999999999999</v>
      </c>
      <c r="AE50" s="10">
        <f t="shared" ca="1" si="83"/>
        <v>24.84</v>
      </c>
      <c r="AF50" s="10">
        <f t="shared" ca="1" si="84"/>
        <v>26.414999999999999</v>
      </c>
      <c r="AG50" s="10">
        <f t="shared" ca="1" si="85"/>
        <v>26.681999999999999</v>
      </c>
      <c r="AH50" s="10">
        <f t="shared" ca="1" si="86"/>
        <v>7.2060000000000004</v>
      </c>
      <c r="AI50" s="10">
        <f t="shared" ca="1" si="87"/>
        <v>11.507999999999999</v>
      </c>
      <c r="AJ50" s="10">
        <f t="shared" ca="1" si="88"/>
        <v>14.555999999999999</v>
      </c>
      <c r="AK50" s="10">
        <f t="shared" ca="1" si="89"/>
        <v>18.082999999999998</v>
      </c>
      <c r="AL50" s="10">
        <f t="shared" ca="1" si="90"/>
        <v>19.747</v>
      </c>
      <c r="AM50" s="10">
        <f t="shared" ca="1" si="91"/>
        <v>21.140999999999998</v>
      </c>
      <c r="AN50" s="10">
        <f t="shared" ca="1" si="92"/>
        <v>21.841000000000001</v>
      </c>
      <c r="AO50" s="10">
        <f t="shared" ca="1" si="93"/>
        <v>21.992000000000001</v>
      </c>
      <c r="AP50" s="10">
        <f t="shared" ca="1" si="94"/>
        <v>23.2</v>
      </c>
      <c r="AQ50" s="10">
        <f t="shared" ca="1" si="95"/>
        <v>33.241</v>
      </c>
      <c r="AR50" s="10">
        <f t="shared" ca="1" si="96"/>
        <v>24.529</v>
      </c>
      <c r="AS50" s="10">
        <f t="shared" ca="1" si="97"/>
        <v>39.773000000000003</v>
      </c>
      <c r="AT50" s="10">
        <f t="shared" ca="1" si="98"/>
        <v>39.088999999999999</v>
      </c>
      <c r="AU50" s="27">
        <f t="shared" ca="1" si="99"/>
        <v>41.101999999999997</v>
      </c>
      <c r="AV50" s="10">
        <f t="shared" ca="1" si="73"/>
        <v>31.152000000000001</v>
      </c>
      <c r="AW50" s="10">
        <f t="shared" ca="1" si="74"/>
        <v>47.805</v>
      </c>
      <c r="AX50" s="10">
        <f t="shared" ca="1" si="75"/>
        <v>29.248000000000001</v>
      </c>
      <c r="AY50" s="28">
        <f t="shared" ca="1" si="100"/>
        <v>25</v>
      </c>
      <c r="AZ50" s="10">
        <f t="shared" ca="1" si="101"/>
        <v>180</v>
      </c>
      <c r="BA50" s="10">
        <f t="shared" ca="1" si="102"/>
        <v>40</v>
      </c>
      <c r="BB50" s="10">
        <f t="shared" ca="1" si="103"/>
        <v>30</v>
      </c>
      <c r="BC50" s="10">
        <f t="shared" ca="1" si="104"/>
        <v>30</v>
      </c>
      <c r="BD50" s="10">
        <f t="shared" ca="1" si="105"/>
        <v>20</v>
      </c>
      <c r="BE50" s="10">
        <f t="shared" ca="1" si="106"/>
        <v>20</v>
      </c>
      <c r="BF50" s="10">
        <f t="shared" ca="1" si="107"/>
        <v>50</v>
      </c>
      <c r="BG50" s="10">
        <f t="shared" ca="1" si="108"/>
        <v>160</v>
      </c>
      <c r="BH50" s="10">
        <f t="shared" ca="1" si="109"/>
        <v>100</v>
      </c>
      <c r="BI50" s="10">
        <f t="shared" ca="1" si="110"/>
        <v>35</v>
      </c>
      <c r="BJ50" s="10">
        <f t="shared" ca="1" si="111"/>
        <v>30</v>
      </c>
      <c r="BK50" s="10">
        <f t="shared" ca="1" si="112"/>
        <v>25</v>
      </c>
      <c r="BL50" s="10">
        <f t="shared" ca="1" si="113"/>
        <v>25</v>
      </c>
      <c r="BM50" s="10">
        <f t="shared" ca="1" si="114"/>
        <v>20</v>
      </c>
      <c r="BN50" s="10">
        <f t="shared" ca="1" si="115"/>
        <v>20</v>
      </c>
      <c r="BO50" s="10">
        <f t="shared" ca="1" si="116"/>
        <v>10</v>
      </c>
      <c r="BP50" s="10">
        <f t="shared" ca="1" si="117"/>
        <v>20</v>
      </c>
      <c r="BQ50" s="10">
        <f t="shared" ca="1" si="118"/>
        <v>30</v>
      </c>
      <c r="BR50" s="10">
        <f t="shared" ca="1" si="119"/>
        <v>12</v>
      </c>
      <c r="BS50" s="27">
        <f t="shared" ca="1" si="120"/>
        <v>20</v>
      </c>
      <c r="BT50" s="10">
        <f t="shared" ca="1" si="76"/>
        <v>120</v>
      </c>
      <c r="BU50" s="10">
        <f t="shared" ca="1" si="77"/>
        <v>25</v>
      </c>
      <c r="BV50" s="10">
        <f t="shared" ca="1" si="78"/>
        <v>750</v>
      </c>
    </row>
    <row r="51" spans="1:74" x14ac:dyDescent="0.15">
      <c r="A51" s="8" t="s">
        <v>211</v>
      </c>
      <c r="B51" s="24">
        <f t="shared" ca="1" si="0"/>
        <v>43074</v>
      </c>
      <c r="C51" s="10">
        <f t="shared" ca="1" si="50"/>
        <v>74.344000000000008</v>
      </c>
      <c r="D51" s="10">
        <f t="shared" ca="1" si="121"/>
        <v>70.413299999999992</v>
      </c>
      <c r="E51" s="10">
        <f t="shared" ca="1" si="51"/>
        <v>59.86</v>
      </c>
      <c r="F51" s="10">
        <f t="shared" ca="1" si="52"/>
        <v>55.466999999999999</v>
      </c>
      <c r="G51" s="10">
        <f t="shared" ca="1" si="53"/>
        <v>53.446999999999989</v>
      </c>
      <c r="H51" s="10">
        <f t="shared" ca="1" si="54"/>
        <v>51.795000000000002</v>
      </c>
      <c r="I51" s="10">
        <f t="shared" ca="1" si="55"/>
        <v>51.544000000000004</v>
      </c>
      <c r="J51" s="10">
        <f t="shared" ca="1" si="56"/>
        <v>64.990299999999991</v>
      </c>
      <c r="K51" s="10">
        <f t="shared" ca="1" si="57"/>
        <v>61.495699999999999</v>
      </c>
      <c r="L51" s="10">
        <f t="shared" ca="1" si="58"/>
        <v>58.321800000000003</v>
      </c>
      <c r="M51" s="10">
        <f t="shared" ca="1" si="59"/>
        <v>54.62230000000001</v>
      </c>
      <c r="N51" s="10">
        <f t="shared" ca="1" si="60"/>
        <v>52.997899999999994</v>
      </c>
      <c r="O51" s="10">
        <f t="shared" ca="1" si="61"/>
        <v>51.407200000000003</v>
      </c>
      <c r="P51" s="10">
        <f t="shared" ca="1" si="62"/>
        <v>50.768000000000001</v>
      </c>
      <c r="Q51" s="10">
        <f t="shared" ca="1" si="63"/>
        <v>50.733000000000004</v>
      </c>
      <c r="R51" s="10">
        <f t="shared" ca="1" si="64"/>
        <v>51.113</v>
      </c>
      <c r="S51" s="10">
        <f t="shared" ca="1" si="65"/>
        <v>67.329000000000008</v>
      </c>
      <c r="T51" s="10">
        <f t="shared" ca="1" si="66"/>
        <v>62.116</v>
      </c>
      <c r="U51" s="10">
        <f t="shared" ca="1" si="67"/>
        <v>53.701000000000001</v>
      </c>
      <c r="V51" s="10">
        <f t="shared" ca="1" si="68"/>
        <v>54.995999999999995</v>
      </c>
      <c r="W51" s="27">
        <f t="shared" ca="1" si="69"/>
        <v>52.893000000000001</v>
      </c>
      <c r="X51" s="27">
        <f t="shared" ca="1" si="70"/>
        <v>97.924999999999969</v>
      </c>
      <c r="Y51" s="27">
        <f t="shared" ca="1" si="71"/>
        <v>81.460999999999984</v>
      </c>
      <c r="Z51" s="27">
        <f t="shared" ca="1" si="72"/>
        <v>99.42</v>
      </c>
      <c r="AA51" s="28">
        <f t="shared" ca="1" si="79"/>
        <v>3.85</v>
      </c>
      <c r="AB51" s="10">
        <f t="shared" ca="1" si="80"/>
        <v>7.798</v>
      </c>
      <c r="AC51" s="10">
        <f t="shared" ca="1" si="81"/>
        <v>18.309999999999999</v>
      </c>
      <c r="AD51" s="10">
        <f t="shared" ca="1" si="82"/>
        <v>22.715</v>
      </c>
      <c r="AE51" s="10">
        <f t="shared" ca="1" si="83"/>
        <v>24.742000000000001</v>
      </c>
      <c r="AF51" s="10">
        <f t="shared" ca="1" si="84"/>
        <v>26.355</v>
      </c>
      <c r="AG51" s="10">
        <f t="shared" ca="1" si="85"/>
        <v>26.65</v>
      </c>
      <c r="AH51" s="10">
        <f t="shared" ca="1" si="86"/>
        <v>7.593</v>
      </c>
      <c r="AI51" s="10">
        <f t="shared" ca="1" si="87"/>
        <v>11.095000000000001</v>
      </c>
      <c r="AJ51" s="10">
        <f t="shared" ca="1" si="88"/>
        <v>14.417999999999999</v>
      </c>
      <c r="AK51" s="10">
        <f t="shared" ca="1" si="89"/>
        <v>17.989999999999998</v>
      </c>
      <c r="AL51" s="10">
        <f t="shared" ca="1" si="90"/>
        <v>19.664999999999999</v>
      </c>
      <c r="AM51" s="10">
        <f t="shared" ca="1" si="91"/>
        <v>21.11</v>
      </c>
      <c r="AN51" s="10">
        <f t="shared" ca="1" si="92"/>
        <v>21.8</v>
      </c>
      <c r="AO51" s="10">
        <f t="shared" ca="1" si="93"/>
        <v>21.95</v>
      </c>
      <c r="AP51" s="10">
        <f t="shared" ca="1" si="94"/>
        <v>23.175000000000001</v>
      </c>
      <c r="AQ51" s="10">
        <f t="shared" ca="1" si="95"/>
        <v>33.164999999999999</v>
      </c>
      <c r="AR51" s="10">
        <f t="shared" ca="1" si="96"/>
        <v>24.395</v>
      </c>
      <c r="AS51" s="10">
        <f t="shared" ca="1" si="97"/>
        <v>40.244999999999997</v>
      </c>
      <c r="AT51" s="10">
        <f t="shared" ca="1" si="98"/>
        <v>38.954999999999998</v>
      </c>
      <c r="AU51" s="27">
        <f t="shared" ca="1" si="99"/>
        <v>41.037999999999997</v>
      </c>
      <c r="AV51" s="10">
        <f t="shared" ca="1" si="73"/>
        <v>30.992000000000001</v>
      </c>
      <c r="AW51" s="10">
        <f t="shared" ca="1" si="74"/>
        <v>47.63</v>
      </c>
      <c r="AX51" s="10">
        <f t="shared" ca="1" si="75"/>
        <v>29.98</v>
      </c>
      <c r="AY51" s="28">
        <f t="shared" ca="1" si="100"/>
        <v>25</v>
      </c>
      <c r="AZ51" s="10">
        <f t="shared" ca="1" si="101"/>
        <v>75</v>
      </c>
      <c r="BA51" s="10">
        <f t="shared" ca="1" si="102"/>
        <v>30</v>
      </c>
      <c r="BB51" s="10">
        <f t="shared" ca="1" si="103"/>
        <v>20</v>
      </c>
      <c r="BC51" s="10">
        <f t="shared" ca="1" si="104"/>
        <v>25</v>
      </c>
      <c r="BD51" s="10">
        <f t="shared" ca="1" si="105"/>
        <v>25</v>
      </c>
      <c r="BE51" s="10">
        <f t="shared" ca="1" si="106"/>
        <v>10</v>
      </c>
      <c r="BF51" s="10">
        <f t="shared" ca="1" si="107"/>
        <v>40</v>
      </c>
      <c r="BG51" s="10">
        <f t="shared" ca="1" si="108"/>
        <v>100</v>
      </c>
      <c r="BH51" s="10">
        <f t="shared" ca="1" si="109"/>
        <v>70</v>
      </c>
      <c r="BI51" s="10">
        <f t="shared" ca="1" si="110"/>
        <v>130</v>
      </c>
      <c r="BJ51" s="10">
        <f t="shared" ca="1" si="111"/>
        <v>20</v>
      </c>
      <c r="BK51" s="10">
        <f t="shared" ca="1" si="112"/>
        <v>20</v>
      </c>
      <c r="BL51" s="10">
        <f t="shared" ca="1" si="113"/>
        <v>12</v>
      </c>
      <c r="BM51" s="10">
        <f t="shared" ca="1" si="114"/>
        <v>12</v>
      </c>
      <c r="BN51" s="10">
        <f t="shared" ca="1" si="115"/>
        <v>20</v>
      </c>
      <c r="BO51" s="10">
        <f t="shared" ca="1" si="116"/>
        <v>5</v>
      </c>
      <c r="BP51" s="10">
        <f t="shared" ca="1" si="117"/>
        <v>15</v>
      </c>
      <c r="BQ51" s="10">
        <f t="shared" ca="1" si="118"/>
        <v>20</v>
      </c>
      <c r="BR51" s="10">
        <f t="shared" ca="1" si="119"/>
        <v>8</v>
      </c>
      <c r="BS51" s="27">
        <f t="shared" ca="1" si="120"/>
        <v>10</v>
      </c>
      <c r="BT51" s="10">
        <f t="shared" ca="1" si="76"/>
        <v>90</v>
      </c>
      <c r="BU51" s="10">
        <f t="shared" ca="1" si="77"/>
        <v>25</v>
      </c>
      <c r="BV51" s="10">
        <f t="shared" ca="1" si="78"/>
        <v>500</v>
      </c>
    </row>
    <row r="52" spans="1:74" x14ac:dyDescent="0.15">
      <c r="A52" s="8" t="s">
        <v>214</v>
      </c>
      <c r="B52" s="24">
        <f t="shared" ca="1" si="0"/>
        <v>43082</v>
      </c>
      <c r="C52" s="10">
        <f t="shared" ca="1" si="50"/>
        <v>74.204999999999998</v>
      </c>
      <c r="D52" s="10">
        <f t="shared" ca="1" si="121"/>
        <v>69.649299999999997</v>
      </c>
      <c r="E52" s="10">
        <f t="shared" ca="1" si="51"/>
        <v>59.484000000000002</v>
      </c>
      <c r="F52" s="10">
        <f t="shared" ca="1" si="52"/>
        <v>55.289000000000001</v>
      </c>
      <c r="G52" s="10">
        <f t="shared" ca="1" si="53"/>
        <v>53.310999999999993</v>
      </c>
      <c r="H52" s="10">
        <f t="shared" ca="1" si="54"/>
        <v>51.705000000000005</v>
      </c>
      <c r="I52" s="10">
        <f t="shared" ca="1" si="55"/>
        <v>51.525000000000006</v>
      </c>
      <c r="J52" s="10">
        <f t="shared" ca="1" si="56"/>
        <v>64.798299999999998</v>
      </c>
      <c r="K52" s="10">
        <f t="shared" ca="1" si="57"/>
        <v>60.317700000000002</v>
      </c>
      <c r="L52" s="10">
        <f t="shared" ca="1" si="58"/>
        <v>57.881799999999998</v>
      </c>
      <c r="M52" s="10">
        <f t="shared" ca="1" si="59"/>
        <v>54.457300000000004</v>
      </c>
      <c r="N52" s="10">
        <f t="shared" ca="1" si="60"/>
        <v>52.881899999999995</v>
      </c>
      <c r="O52" s="10">
        <f t="shared" ca="1" si="61"/>
        <v>51.3202</v>
      </c>
      <c r="P52" s="10">
        <f t="shared" ca="1" si="62"/>
        <v>50.691000000000003</v>
      </c>
      <c r="Q52" s="10">
        <f t="shared" ca="1" si="63"/>
        <v>50.653000000000006</v>
      </c>
      <c r="R52" s="10">
        <f t="shared" ca="1" si="64"/>
        <v>51.064999999999998</v>
      </c>
      <c r="S52" s="10">
        <f t="shared" ca="1" si="65"/>
        <v>67.284999999999997</v>
      </c>
      <c r="T52" s="10">
        <f t="shared" ca="1" si="66"/>
        <v>61.988999999999997</v>
      </c>
      <c r="U52" s="10">
        <f t="shared" ca="1" si="67"/>
        <v>53.356999999999999</v>
      </c>
      <c r="V52" s="10">
        <f t="shared" ca="1" si="68"/>
        <v>54.809999999999995</v>
      </c>
      <c r="W52" s="27">
        <f t="shared" ca="1" si="69"/>
        <v>52.771000000000001</v>
      </c>
      <c r="X52" s="27">
        <f t="shared" ca="1" si="70"/>
        <v>97.720999999999975</v>
      </c>
      <c r="Y52" s="27">
        <f t="shared" ca="1" si="71"/>
        <v>81.437999999999988</v>
      </c>
      <c r="Z52" s="27">
        <f t="shared" ca="1" si="72"/>
        <v>101.18700000000001</v>
      </c>
      <c r="AA52" s="28">
        <f t="shared" ca="1" si="79"/>
        <v>3.9889999999999999</v>
      </c>
      <c r="AB52" s="10">
        <f t="shared" ca="1" si="80"/>
        <v>8.5619999999999994</v>
      </c>
      <c r="AC52" s="10">
        <f t="shared" ca="1" si="81"/>
        <v>18.686</v>
      </c>
      <c r="AD52" s="10">
        <f t="shared" ca="1" si="82"/>
        <v>22.893000000000001</v>
      </c>
      <c r="AE52" s="10">
        <f t="shared" ca="1" si="83"/>
        <v>24.878</v>
      </c>
      <c r="AF52" s="10">
        <f t="shared" ca="1" si="84"/>
        <v>26.445</v>
      </c>
      <c r="AG52" s="10">
        <f t="shared" ca="1" si="85"/>
        <v>26.669</v>
      </c>
      <c r="AH52" s="10">
        <f t="shared" ca="1" si="86"/>
        <v>7.7850000000000001</v>
      </c>
      <c r="AI52" s="10">
        <f t="shared" ca="1" si="87"/>
        <v>12.273</v>
      </c>
      <c r="AJ52" s="10">
        <f t="shared" ca="1" si="88"/>
        <v>14.858000000000001</v>
      </c>
      <c r="AK52" s="10">
        <f t="shared" ca="1" si="89"/>
        <v>18.155000000000001</v>
      </c>
      <c r="AL52" s="10">
        <f t="shared" ca="1" si="90"/>
        <v>19.780999999999999</v>
      </c>
      <c r="AM52" s="10">
        <f t="shared" ca="1" si="91"/>
        <v>21.196999999999999</v>
      </c>
      <c r="AN52" s="10">
        <f t="shared" ca="1" si="92"/>
        <v>21.876999999999999</v>
      </c>
      <c r="AO52" s="10">
        <f t="shared" ca="1" si="93"/>
        <v>22.03</v>
      </c>
      <c r="AP52" s="10">
        <f t="shared" ca="1" si="94"/>
        <v>23.222999999999999</v>
      </c>
      <c r="AQ52" s="10">
        <f t="shared" ca="1" si="95"/>
        <v>33.209000000000003</v>
      </c>
      <c r="AR52" s="10">
        <f t="shared" ca="1" si="96"/>
        <v>24.521999999999998</v>
      </c>
      <c r="AS52" s="10">
        <f t="shared" ca="1" si="97"/>
        <v>40.588999999999999</v>
      </c>
      <c r="AT52" s="10">
        <f t="shared" ca="1" si="98"/>
        <v>39.140999999999998</v>
      </c>
      <c r="AU52" s="27">
        <f t="shared" ca="1" si="99"/>
        <v>41.16</v>
      </c>
      <c r="AV52" s="10">
        <f t="shared" ca="1" si="73"/>
        <v>31.196000000000002</v>
      </c>
      <c r="AW52" s="10">
        <f t="shared" ca="1" si="74"/>
        <v>47.652999999999999</v>
      </c>
      <c r="AX52" s="10">
        <f t="shared" ca="1" si="75"/>
        <v>28.213000000000001</v>
      </c>
      <c r="AY52" s="28">
        <f t="shared" ca="1" si="100"/>
        <v>25</v>
      </c>
      <c r="AZ52" s="10">
        <f t="shared" ca="1" si="101"/>
        <v>200</v>
      </c>
      <c r="BA52" s="10">
        <f t="shared" ca="1" si="102"/>
        <v>30</v>
      </c>
      <c r="BB52" s="10">
        <f t="shared" ca="1" si="103"/>
        <v>20</v>
      </c>
      <c r="BC52" s="10">
        <f t="shared" ca="1" si="104"/>
        <v>30</v>
      </c>
      <c r="BD52" s="10">
        <f t="shared" ca="1" si="105"/>
        <v>25</v>
      </c>
      <c r="BE52" s="10">
        <f t="shared" ca="1" si="106"/>
        <v>20</v>
      </c>
      <c r="BF52" s="10">
        <f t="shared" ca="1" si="107"/>
        <v>40</v>
      </c>
      <c r="BG52" s="10">
        <f t="shared" ca="1" si="108"/>
        <v>120</v>
      </c>
      <c r="BH52" s="10">
        <f t="shared" ca="1" si="109"/>
        <v>90</v>
      </c>
      <c r="BI52" s="10">
        <f t="shared" ca="1" si="110"/>
        <v>60</v>
      </c>
      <c r="BJ52" s="10">
        <f t="shared" ca="1" si="111"/>
        <v>15</v>
      </c>
      <c r="BK52" s="10">
        <f t="shared" ca="1" si="112"/>
        <v>20</v>
      </c>
      <c r="BL52" s="10">
        <f t="shared" ca="1" si="113"/>
        <v>20</v>
      </c>
      <c r="BM52" s="10">
        <f t="shared" ca="1" si="114"/>
        <v>20</v>
      </c>
      <c r="BN52" s="10">
        <f t="shared" ca="1" si="115"/>
        <v>20</v>
      </c>
      <c r="BO52" s="10">
        <f t="shared" ca="1" si="116"/>
        <v>5</v>
      </c>
      <c r="BP52" s="10">
        <f t="shared" ca="1" si="117"/>
        <v>12</v>
      </c>
      <c r="BQ52" s="10">
        <f t="shared" ca="1" si="118"/>
        <v>20</v>
      </c>
      <c r="BR52" s="10">
        <f t="shared" ca="1" si="119"/>
        <v>12</v>
      </c>
      <c r="BS52" s="27">
        <f t="shared" ca="1" si="120"/>
        <v>15</v>
      </c>
      <c r="BT52" s="10">
        <f t="shared" ca="1" si="76"/>
        <v>100</v>
      </c>
      <c r="BU52" s="10">
        <f t="shared" ca="1" si="77"/>
        <v>30</v>
      </c>
      <c r="BV52" s="10">
        <f t="shared" ca="1" si="78"/>
        <v>700</v>
      </c>
    </row>
    <row r="53" spans="1:74" x14ac:dyDescent="0.15">
      <c r="A53" s="8" t="s">
        <v>218</v>
      </c>
      <c r="B53" s="24">
        <f t="shared" ca="1" si="0"/>
        <v>43089</v>
      </c>
      <c r="C53" s="10">
        <f t="shared" ca="1" si="50"/>
        <v>74.051000000000002</v>
      </c>
      <c r="D53" s="10">
        <f t="shared" ca="1" si="121"/>
        <v>69.659300000000002</v>
      </c>
      <c r="E53" s="10">
        <f t="shared" ca="1" si="51"/>
        <v>59.225000000000001</v>
      </c>
      <c r="F53" s="10">
        <f t="shared" ca="1" si="52"/>
        <v>55.117000000000004</v>
      </c>
      <c r="G53" s="10">
        <f t="shared" ca="1" si="53"/>
        <v>53.208999999999989</v>
      </c>
      <c r="H53" s="10">
        <f t="shared" ca="1" si="54"/>
        <v>51.690000000000005</v>
      </c>
      <c r="I53" s="10">
        <f t="shared" ca="1" si="55"/>
        <v>51.594000000000001</v>
      </c>
      <c r="J53" s="10">
        <f t="shared" ca="1" si="56"/>
        <v>64.778300000000002</v>
      </c>
      <c r="K53" s="10">
        <f t="shared" ca="1" si="57"/>
        <v>60.000699999999995</v>
      </c>
      <c r="L53" s="10">
        <f t="shared" ca="1" si="58"/>
        <v>57.694800000000001</v>
      </c>
      <c r="M53" s="10">
        <f t="shared" ca="1" si="59"/>
        <v>54.302300000000002</v>
      </c>
      <c r="N53" s="10">
        <f t="shared" ca="1" si="60"/>
        <v>52.789899999999989</v>
      </c>
      <c r="O53" s="10">
        <f t="shared" ca="1" si="61"/>
        <v>51.290199999999999</v>
      </c>
      <c r="P53" s="10">
        <f t="shared" ca="1" si="62"/>
        <v>50.722999999999999</v>
      </c>
      <c r="Q53" s="10">
        <f t="shared" ca="1" si="63"/>
        <v>50.695000000000007</v>
      </c>
      <c r="R53" s="10">
        <f t="shared" ca="1" si="64"/>
        <v>51.102999999999994</v>
      </c>
      <c r="S53" s="10">
        <f t="shared" ca="1" si="65"/>
        <v>67.228999999999999</v>
      </c>
      <c r="T53" s="10">
        <f t="shared" ca="1" si="66"/>
        <v>61.965999999999994</v>
      </c>
      <c r="U53" s="10">
        <f t="shared" ca="1" si="67"/>
        <v>53.335999999999999</v>
      </c>
      <c r="V53" s="10">
        <f t="shared" ca="1" si="68"/>
        <v>54.660999999999994</v>
      </c>
      <c r="W53" s="27">
        <f t="shared" ca="1" si="69"/>
        <v>52.727999999999994</v>
      </c>
      <c r="X53" s="27">
        <f t="shared" ca="1" si="70"/>
        <v>97.536999999999978</v>
      </c>
      <c r="Y53" s="27">
        <f t="shared" ca="1" si="71"/>
        <v>81.34099999999998</v>
      </c>
      <c r="Z53" s="27">
        <f t="shared" ca="1" si="72"/>
        <v>101.75</v>
      </c>
      <c r="AA53" s="28">
        <f t="shared" ca="1" si="79"/>
        <v>4.1429999999999998</v>
      </c>
      <c r="AB53" s="10">
        <f t="shared" ca="1" si="80"/>
        <v>8.5519999999999996</v>
      </c>
      <c r="AC53" s="10">
        <f t="shared" ca="1" si="81"/>
        <v>18.945</v>
      </c>
      <c r="AD53" s="10">
        <f t="shared" ca="1" si="82"/>
        <v>23.065000000000001</v>
      </c>
      <c r="AE53" s="10">
        <f t="shared" ca="1" si="83"/>
        <v>24.98</v>
      </c>
      <c r="AF53" s="10">
        <f t="shared" ca="1" si="84"/>
        <v>26.46</v>
      </c>
      <c r="AG53" s="25">
        <f t="shared" ca="1" si="85"/>
        <v>26.6</v>
      </c>
      <c r="AH53" s="10">
        <f t="shared" ca="1" si="86"/>
        <v>7.8049999999999997</v>
      </c>
      <c r="AI53" s="10">
        <f t="shared" ca="1" si="87"/>
        <v>12.59</v>
      </c>
      <c r="AJ53" s="10">
        <f t="shared" ca="1" si="88"/>
        <v>15.045</v>
      </c>
      <c r="AK53" s="10">
        <f t="shared" ca="1" si="89"/>
        <v>18.309999999999999</v>
      </c>
      <c r="AL53" s="10">
        <f t="shared" ca="1" si="90"/>
        <v>19.873000000000001</v>
      </c>
      <c r="AM53" s="10">
        <f t="shared" ca="1" si="91"/>
        <v>21.227</v>
      </c>
      <c r="AN53" s="25">
        <f t="shared" ca="1" si="92"/>
        <v>21.844999999999999</v>
      </c>
      <c r="AO53" s="25">
        <f t="shared" ca="1" si="93"/>
        <v>21.988</v>
      </c>
      <c r="AP53" s="25">
        <f t="shared" ca="1" si="94"/>
        <v>23.184999999999999</v>
      </c>
      <c r="AQ53" s="25">
        <f t="shared" ca="1" si="95"/>
        <v>33.265000000000001</v>
      </c>
      <c r="AR53" s="25">
        <f t="shared" ca="1" si="96"/>
        <v>24.545000000000002</v>
      </c>
      <c r="AS53" s="25">
        <f t="shared" ca="1" si="97"/>
        <v>40.61</v>
      </c>
      <c r="AT53" s="10">
        <f t="shared" ca="1" si="98"/>
        <v>39.29</v>
      </c>
      <c r="AU53" s="27">
        <f t="shared" ca="1" si="99"/>
        <v>41.203000000000003</v>
      </c>
      <c r="AV53" s="10">
        <f t="shared" ca="1" si="73"/>
        <v>31.38</v>
      </c>
      <c r="AW53" s="10">
        <f t="shared" ca="1" si="74"/>
        <v>47.75</v>
      </c>
      <c r="AX53" s="10">
        <f t="shared" ca="1" si="75"/>
        <v>27.65</v>
      </c>
      <c r="AY53" s="28">
        <f t="shared" ca="1" si="100"/>
        <v>35</v>
      </c>
      <c r="AZ53" s="10">
        <f t="shared" ca="1" si="101"/>
        <v>120</v>
      </c>
      <c r="BA53" s="10">
        <f t="shared" ca="1" si="102"/>
        <v>30</v>
      </c>
      <c r="BB53" s="10">
        <f t="shared" ca="1" si="103"/>
        <v>20</v>
      </c>
      <c r="BC53" s="10">
        <f t="shared" ca="1" si="104"/>
        <v>25</v>
      </c>
      <c r="BD53" s="10">
        <f t="shared" ca="1" si="105"/>
        <v>20</v>
      </c>
      <c r="BE53" s="25">
        <f t="shared" ca="1" si="106"/>
        <v>10</v>
      </c>
      <c r="BF53" s="10">
        <f t="shared" ca="1" si="107"/>
        <v>35</v>
      </c>
      <c r="BG53" s="10">
        <f t="shared" ca="1" si="108"/>
        <v>140</v>
      </c>
      <c r="BH53" s="10">
        <f t="shared" ca="1" si="109"/>
        <v>90</v>
      </c>
      <c r="BI53" s="10">
        <f t="shared" ca="1" si="110"/>
        <v>20</v>
      </c>
      <c r="BJ53" s="10">
        <f t="shared" ca="1" si="111"/>
        <v>15</v>
      </c>
      <c r="BK53" s="10">
        <f t="shared" ca="1" si="112"/>
        <v>20</v>
      </c>
      <c r="BL53" s="25">
        <f t="shared" ca="1" si="113"/>
        <v>20</v>
      </c>
      <c r="BM53" s="25">
        <f t="shared" ca="1" si="114"/>
        <v>10</v>
      </c>
      <c r="BN53" s="25">
        <f t="shared" ca="1" si="115"/>
        <v>15</v>
      </c>
      <c r="BO53" s="25">
        <f t="shared" ca="1" si="116"/>
        <v>5</v>
      </c>
      <c r="BP53" s="25">
        <f t="shared" ca="1" si="117"/>
        <v>15</v>
      </c>
      <c r="BQ53" s="25">
        <f t="shared" ca="1" si="118"/>
        <v>20</v>
      </c>
      <c r="BR53" s="10">
        <f t="shared" ca="1" si="119"/>
        <v>5</v>
      </c>
      <c r="BS53" s="27">
        <f t="shared" ca="1" si="120"/>
        <v>15</v>
      </c>
      <c r="BT53" s="10">
        <f t="shared" ca="1" si="76"/>
        <v>90</v>
      </c>
      <c r="BU53" s="10">
        <f t="shared" ca="1" si="77"/>
        <v>25</v>
      </c>
      <c r="BV53" s="10">
        <f t="shared" ca="1" si="78"/>
        <v>550</v>
      </c>
    </row>
    <row r="54" spans="1:74" x14ac:dyDescent="0.15">
      <c r="A54" s="8" t="s">
        <v>221</v>
      </c>
      <c r="B54" s="24">
        <f t="shared" ca="1" si="0"/>
        <v>43096</v>
      </c>
      <c r="C54" s="10">
        <f t="shared" ca="1" si="50"/>
        <v>74.37</v>
      </c>
      <c r="D54" s="10">
        <f t="shared" ca="1" si="121"/>
        <v>69.423299999999998</v>
      </c>
      <c r="E54" s="10">
        <f t="shared" ca="1" si="51"/>
        <v>59.305999999999997</v>
      </c>
      <c r="F54" s="10">
        <f t="shared" ca="1" si="52"/>
        <v>55.096000000000004</v>
      </c>
      <c r="G54" s="10">
        <f t="shared" ca="1" si="53"/>
        <v>53.210999999999991</v>
      </c>
      <c r="H54" s="10">
        <f t="shared" ca="1" si="54"/>
        <v>51.703000000000003</v>
      </c>
      <c r="I54" s="10">
        <f t="shared" ca="1" si="55"/>
        <v>51.526000000000003</v>
      </c>
      <c r="J54" s="10">
        <f t="shared" ca="1" si="56"/>
        <v>64.6203</v>
      </c>
      <c r="K54" s="10">
        <f t="shared" ca="1" si="57"/>
        <v>59.965699999999998</v>
      </c>
      <c r="L54" s="10">
        <f t="shared" ca="1" si="58"/>
        <v>57.745800000000003</v>
      </c>
      <c r="M54" s="10">
        <f t="shared" ca="1" si="59"/>
        <v>54.251300000000001</v>
      </c>
      <c r="N54" s="10">
        <f t="shared" ca="1" si="60"/>
        <v>52.811899999999994</v>
      </c>
      <c r="O54" s="10">
        <f t="shared" ca="1" si="61"/>
        <v>51.309200000000004</v>
      </c>
      <c r="P54" s="10">
        <f t="shared" ca="1" si="62"/>
        <v>50.711999999999996</v>
      </c>
      <c r="Q54" s="10">
        <f t="shared" ca="1" si="63"/>
        <v>50.683000000000007</v>
      </c>
      <c r="R54" s="10">
        <f t="shared" ca="1" si="64"/>
        <v>51.120999999999995</v>
      </c>
      <c r="S54" s="10">
        <f t="shared" ca="1" si="65"/>
        <v>67.283999999999992</v>
      </c>
      <c r="T54" s="10">
        <f t="shared" ca="1" si="66"/>
        <v>62.007999999999996</v>
      </c>
      <c r="U54" s="10">
        <f t="shared" ca="1" si="67"/>
        <v>53.412999999999997</v>
      </c>
      <c r="V54" s="10">
        <f t="shared" ca="1" si="68"/>
        <v>54.684999999999995</v>
      </c>
      <c r="W54" s="27">
        <f t="shared" ca="1" si="69"/>
        <v>52.765000000000001</v>
      </c>
      <c r="X54" s="27">
        <f t="shared" ca="1" si="70"/>
        <v>97.57699999999997</v>
      </c>
      <c r="Y54" s="27">
        <f t="shared" ca="1" si="71"/>
        <v>81.419999999999987</v>
      </c>
      <c r="Z54" s="27">
        <f t="shared" ca="1" si="72"/>
        <v>102.232</v>
      </c>
      <c r="AA54" s="28">
        <f t="shared" ca="1" si="79"/>
        <v>3.8239999999999998</v>
      </c>
      <c r="AB54" s="10">
        <f t="shared" ca="1" si="80"/>
        <v>8.7880000000000003</v>
      </c>
      <c r="AC54" s="10">
        <f t="shared" ca="1" si="81"/>
        <v>18.864000000000001</v>
      </c>
      <c r="AD54" s="10">
        <f t="shared" ca="1" si="82"/>
        <v>23.085999999999999</v>
      </c>
      <c r="AE54" s="10">
        <f t="shared" ca="1" si="83"/>
        <v>24.978000000000002</v>
      </c>
      <c r="AF54" s="10">
        <f t="shared" ca="1" si="84"/>
        <v>26.446999999999999</v>
      </c>
      <c r="AG54" s="25">
        <f t="shared" ca="1" si="85"/>
        <v>26.667999999999999</v>
      </c>
      <c r="AH54" s="10">
        <f t="shared" ca="1" si="86"/>
        <v>7.9630000000000001</v>
      </c>
      <c r="AI54" s="10">
        <f t="shared" ca="1" si="87"/>
        <v>12.625</v>
      </c>
      <c r="AJ54" s="10">
        <f t="shared" ca="1" si="88"/>
        <v>14.994</v>
      </c>
      <c r="AK54" s="10">
        <f t="shared" ca="1" si="89"/>
        <v>18.361000000000001</v>
      </c>
      <c r="AL54" s="10">
        <f t="shared" ca="1" si="90"/>
        <v>19.850999999999999</v>
      </c>
      <c r="AM54" s="10">
        <f t="shared" ca="1" si="91"/>
        <v>21.207999999999998</v>
      </c>
      <c r="AN54" s="25">
        <f t="shared" ca="1" si="92"/>
        <v>21.856000000000002</v>
      </c>
      <c r="AO54" s="25">
        <f t="shared" ca="1" si="93"/>
        <v>22</v>
      </c>
      <c r="AP54" s="25">
        <f t="shared" ca="1" si="94"/>
        <v>23.167000000000002</v>
      </c>
      <c r="AQ54" s="25">
        <f t="shared" ca="1" si="95"/>
        <v>33.21</v>
      </c>
      <c r="AR54" s="25">
        <f t="shared" ca="1" si="96"/>
        <v>24.503</v>
      </c>
      <c r="AS54" s="25">
        <f t="shared" ca="1" si="97"/>
        <v>40.533000000000001</v>
      </c>
      <c r="AT54" s="10">
        <f t="shared" ca="1" si="98"/>
        <v>39.265999999999998</v>
      </c>
      <c r="AU54" s="10">
        <f t="shared" ca="1" si="99"/>
        <v>41.165999999999997</v>
      </c>
      <c r="AV54" s="10">
        <f t="shared" ca="1" si="73"/>
        <v>31.34</v>
      </c>
      <c r="AW54" s="10">
        <f t="shared" ca="1" si="74"/>
        <v>47.670999999999999</v>
      </c>
      <c r="AX54" s="10">
        <f t="shared" ca="1" si="75"/>
        <v>27.167999999999999</v>
      </c>
      <c r="AY54" s="28">
        <f t="shared" ca="1" si="100"/>
        <v>40</v>
      </c>
      <c r="AZ54" s="10">
        <f t="shared" ca="1" si="101"/>
        <v>180</v>
      </c>
      <c r="BA54" s="10">
        <f t="shared" ca="1" si="102"/>
        <v>40</v>
      </c>
      <c r="BB54" s="10">
        <f t="shared" ca="1" si="103"/>
        <v>30</v>
      </c>
      <c r="BC54" s="10">
        <f t="shared" ca="1" si="104"/>
        <v>25</v>
      </c>
      <c r="BD54" s="10">
        <f t="shared" ca="1" si="105"/>
        <v>20</v>
      </c>
      <c r="BE54" s="25">
        <f t="shared" ca="1" si="106"/>
        <v>20</v>
      </c>
      <c r="BF54" s="10">
        <f t="shared" ca="1" si="107"/>
        <v>40</v>
      </c>
      <c r="BG54" s="10">
        <f t="shared" ca="1" si="108"/>
        <v>150</v>
      </c>
      <c r="BH54" s="10">
        <f t="shared" ca="1" si="109"/>
        <v>350</v>
      </c>
      <c r="BI54" s="10">
        <f t="shared" ca="1" si="110"/>
        <v>100</v>
      </c>
      <c r="BJ54" s="10">
        <f t="shared" ca="1" si="111"/>
        <v>15</v>
      </c>
      <c r="BK54" s="10">
        <f t="shared" ca="1" si="112"/>
        <v>15</v>
      </c>
      <c r="BL54" s="25">
        <f t="shared" ca="1" si="113"/>
        <v>12</v>
      </c>
      <c r="BM54" s="25">
        <f t="shared" ca="1" si="114"/>
        <v>20</v>
      </c>
      <c r="BN54" s="25">
        <f t="shared" ca="1" si="115"/>
        <v>20</v>
      </c>
      <c r="BO54" s="25">
        <f t="shared" ca="1" si="116"/>
        <v>10</v>
      </c>
      <c r="BP54" s="25">
        <f t="shared" ca="1" si="117"/>
        <v>12</v>
      </c>
      <c r="BQ54" s="25">
        <f t="shared" ca="1" si="118"/>
        <v>20</v>
      </c>
      <c r="BR54" s="10">
        <f t="shared" ca="1" si="119"/>
        <v>10</v>
      </c>
      <c r="BS54" s="27">
        <f t="shared" ca="1" si="120"/>
        <v>12</v>
      </c>
      <c r="BT54" s="10">
        <f t="shared" ca="1" si="76"/>
        <v>130</v>
      </c>
      <c r="BU54" s="10">
        <f t="shared" ca="1" si="77"/>
        <v>30</v>
      </c>
      <c r="BV54" s="10">
        <f t="shared" ca="1" si="78"/>
        <v>750</v>
      </c>
    </row>
    <row r="56" spans="1:74" x14ac:dyDescent="0.15">
      <c r="A56" s="36"/>
      <c r="B56" s="9" t="s">
        <v>70</v>
      </c>
    </row>
    <row r="57" spans="1:74" x14ac:dyDescent="0.15">
      <c r="A57" s="10" t="e">
        <v>#VALUE!</v>
      </c>
      <c r="B57" t="s">
        <v>87</v>
      </c>
    </row>
    <row r="59" spans="1:74" x14ac:dyDescent="0.15">
      <c r="A59" s="26" t="s">
        <v>155</v>
      </c>
      <c r="G59" s="9" t="s">
        <v>195</v>
      </c>
    </row>
    <row r="60" spans="1:74" x14ac:dyDescent="0.15">
      <c r="A60" s="26" t="s">
        <v>80</v>
      </c>
      <c r="G60" s="9" t="s">
        <v>196</v>
      </c>
    </row>
    <row r="61" spans="1:74" x14ac:dyDescent="0.15">
      <c r="A61" s="26" t="s">
        <v>153</v>
      </c>
    </row>
    <row r="62" spans="1:74" x14ac:dyDescent="0.15">
      <c r="A62" s="26" t="s">
        <v>91</v>
      </c>
    </row>
    <row r="63" spans="1:74" x14ac:dyDescent="0.15">
      <c r="A63" s="26" t="s">
        <v>92</v>
      </c>
    </row>
    <row r="64" spans="1:74" x14ac:dyDescent="0.15">
      <c r="A64" s="26" t="s">
        <v>96</v>
      </c>
    </row>
    <row r="65" spans="1:1" x14ac:dyDescent="0.15">
      <c r="A65" s="26" t="s">
        <v>151</v>
      </c>
    </row>
    <row r="66" spans="1:1" x14ac:dyDescent="0.15">
      <c r="A66" s="26" t="s">
        <v>106</v>
      </c>
    </row>
    <row r="67" spans="1:1" x14ac:dyDescent="0.15">
      <c r="A67" s="26" t="s">
        <v>111</v>
      </c>
    </row>
    <row r="68" spans="1:1" x14ac:dyDescent="0.15">
      <c r="A68" s="26" t="s">
        <v>150</v>
      </c>
    </row>
    <row r="69" spans="1:1" x14ac:dyDescent="0.15">
      <c r="A69" s="26" t="s">
        <v>149</v>
      </c>
    </row>
    <row r="70" spans="1:1" x14ac:dyDescent="0.15">
      <c r="A70" s="26" t="s">
        <v>141</v>
      </c>
    </row>
    <row r="71" spans="1:1" x14ac:dyDescent="0.15">
      <c r="A71" s="26" t="s">
        <v>142</v>
      </c>
    </row>
    <row r="72" spans="1:1" x14ac:dyDescent="0.15">
      <c r="A72" s="26" t="s">
        <v>143</v>
      </c>
    </row>
    <row r="73" spans="1:1" x14ac:dyDescent="0.15">
      <c r="A73" s="9" t="s">
        <v>145</v>
      </c>
    </row>
    <row r="74" spans="1:1" x14ac:dyDescent="0.15">
      <c r="A74" s="9" t="s">
        <v>148</v>
      </c>
    </row>
    <row r="75" spans="1:1" x14ac:dyDescent="0.15">
      <c r="A75" s="9" t="s">
        <v>147</v>
      </c>
    </row>
    <row r="76" spans="1:1" x14ac:dyDescent="0.15">
      <c r="A76" s="9" t="s">
        <v>139</v>
      </c>
    </row>
    <row r="77" spans="1:1" x14ac:dyDescent="0.15">
      <c r="A77" s="9" t="s">
        <v>140</v>
      </c>
    </row>
    <row r="78" spans="1:1" x14ac:dyDescent="0.15">
      <c r="A78" s="9" t="s">
        <v>162</v>
      </c>
    </row>
    <row r="79" spans="1:1" x14ac:dyDescent="0.15">
      <c r="A79" s="9" t="s">
        <v>168</v>
      </c>
    </row>
    <row r="80" spans="1:1" x14ac:dyDescent="0.15">
      <c r="A80" s="9" t="s">
        <v>179</v>
      </c>
    </row>
    <row r="81" spans="1:1" x14ac:dyDescent="0.15">
      <c r="A81" s="9" t="s">
        <v>184</v>
      </c>
    </row>
    <row r="82" spans="1:1" x14ac:dyDescent="0.15">
      <c r="A82" s="26" t="s">
        <v>187</v>
      </c>
    </row>
    <row r="83" spans="1:1" x14ac:dyDescent="0.15">
      <c r="A83" s="26" t="s">
        <v>192</v>
      </c>
    </row>
    <row r="84" spans="1:1" x14ac:dyDescent="0.15">
      <c r="A84" s="9" t="s">
        <v>201</v>
      </c>
    </row>
    <row r="85" spans="1:1" x14ac:dyDescent="0.15">
      <c r="A85" s="9" t="s">
        <v>204</v>
      </c>
    </row>
    <row r="86" spans="1:1" x14ac:dyDescent="0.15">
      <c r="A86" s="9" t="s">
        <v>208</v>
      </c>
    </row>
    <row r="87" spans="1:1" x14ac:dyDescent="0.15">
      <c r="A87" s="26" t="s">
        <v>212</v>
      </c>
    </row>
    <row r="88" spans="1:1" x14ac:dyDescent="0.15">
      <c r="A88" s="9" t="s">
        <v>216</v>
      </c>
    </row>
    <row r="89" spans="1:1" x14ac:dyDescent="0.15">
      <c r="A89" s="9" t="s">
        <v>220</v>
      </c>
    </row>
    <row r="90" spans="1:1" x14ac:dyDescent="0.15">
      <c r="A90" s="9" t="s">
        <v>222</v>
      </c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42857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3.9950000000000001</v>
      </c>
      <c r="C9" s="80">
        <v>8.9960000000000004</v>
      </c>
      <c r="D9" s="80">
        <v>19.32</v>
      </c>
      <c r="E9" s="80">
        <v>23.027999999999999</v>
      </c>
      <c r="F9" s="80">
        <v>25.1</v>
      </c>
      <c r="G9" s="80">
        <v>26.617999999999999</v>
      </c>
      <c r="H9" s="81">
        <v>26.832000000000001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40</v>
      </c>
      <c r="C11" s="83">
        <v>180</v>
      </c>
      <c r="D11" s="83">
        <v>30</v>
      </c>
      <c r="E11" s="83">
        <v>30</v>
      </c>
      <c r="F11" s="83">
        <v>30</v>
      </c>
      <c r="G11" s="83">
        <v>20</v>
      </c>
      <c r="H11" s="84">
        <v>15</v>
      </c>
    </row>
    <row r="12" spans="1:8" ht="12" thickBot="1" x14ac:dyDescent="0.2">
      <c r="A12" s="5" t="s">
        <v>16</v>
      </c>
      <c r="B12" s="85">
        <v>36.299999999999997</v>
      </c>
      <c r="C12" s="86">
        <v>64.099999999999994</v>
      </c>
      <c r="D12" s="86">
        <v>50.1</v>
      </c>
      <c r="E12" s="86">
        <v>35.799999999999997</v>
      </c>
      <c r="F12" s="86">
        <v>49.2</v>
      </c>
      <c r="G12" s="86">
        <v>39.5</v>
      </c>
      <c r="H12" s="87">
        <v>32.1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7.5579999999999998</v>
      </c>
      <c r="C16" s="80">
        <v>13.167</v>
      </c>
      <c r="D16" s="80">
        <v>15.271000000000001</v>
      </c>
      <c r="E16" s="80">
        <v>18.422999999999998</v>
      </c>
      <c r="F16" s="80">
        <v>19.605</v>
      </c>
      <c r="G16" s="80">
        <v>21.145</v>
      </c>
      <c r="H16" s="81">
        <v>22.003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200</v>
      </c>
      <c r="D18" s="83">
        <v>130</v>
      </c>
      <c r="E18" s="83">
        <v>130</v>
      </c>
      <c r="F18" s="83">
        <v>20</v>
      </c>
      <c r="G18" s="83">
        <v>20</v>
      </c>
      <c r="H18" s="84">
        <v>15</v>
      </c>
    </row>
    <row r="19" spans="1:8" ht="12" thickBot="1" x14ac:dyDescent="0.2">
      <c r="A19" s="5" t="s">
        <v>16</v>
      </c>
      <c r="B19" s="85">
        <v>41.8</v>
      </c>
      <c r="C19" s="86">
        <v>59.5</v>
      </c>
      <c r="D19" s="86">
        <v>45.9</v>
      </c>
      <c r="E19" s="86">
        <v>41.7</v>
      </c>
      <c r="F19" s="86">
        <v>36</v>
      </c>
      <c r="G19" s="86">
        <v>33.5</v>
      </c>
      <c r="H19" s="87">
        <v>28.7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21.602</v>
      </c>
      <c r="C23" s="95">
        <v>23.126999999999999</v>
      </c>
      <c r="D23" s="95">
        <v>33.484999999999999</v>
      </c>
      <c r="E23" s="96">
        <v>24.706</v>
      </c>
      <c r="F23" s="79">
        <v>37.835000000000001</v>
      </c>
      <c r="G23" s="80">
        <v>39.488</v>
      </c>
      <c r="H23" s="81">
        <v>40.951999999999998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15</v>
      </c>
      <c r="C25" s="99">
        <v>12</v>
      </c>
      <c r="D25" s="98">
        <v>10</v>
      </c>
      <c r="E25" s="100">
        <v>12</v>
      </c>
      <c r="F25" s="82">
        <v>20</v>
      </c>
      <c r="G25" s="83">
        <v>8</v>
      </c>
      <c r="H25" s="84">
        <v>12</v>
      </c>
    </row>
    <row r="26" spans="1:8" ht="12" thickBot="1" x14ac:dyDescent="0.2">
      <c r="A26" s="5" t="s">
        <v>16</v>
      </c>
      <c r="B26" s="101">
        <v>31.5</v>
      </c>
      <c r="C26" s="102">
        <v>30.7</v>
      </c>
      <c r="D26" s="103">
        <v>25.6</v>
      </c>
      <c r="E26" s="104">
        <v>31.2</v>
      </c>
      <c r="F26" s="105">
        <v>41.8</v>
      </c>
      <c r="G26" s="86">
        <v>18.2</v>
      </c>
      <c r="H26" s="87">
        <v>33.5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32.311999999999998</v>
      </c>
      <c r="C30" s="107">
        <v>48.59</v>
      </c>
      <c r="D30" s="107">
        <v>30.513000000000002</v>
      </c>
      <c r="F30" s="255" t="s">
        <v>85</v>
      </c>
      <c r="G30" s="256"/>
      <c r="H30" s="25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150</v>
      </c>
      <c r="C32" s="109">
        <v>50</v>
      </c>
      <c r="D32" s="108">
        <v>600</v>
      </c>
    </row>
    <row r="33" spans="1:4" ht="12" thickBot="1" x14ac:dyDescent="0.2">
      <c r="A33" s="5" t="s">
        <v>16</v>
      </c>
      <c r="B33" s="110">
        <v>105.8</v>
      </c>
      <c r="C33" s="111">
        <v>45.9</v>
      </c>
      <c r="D33" s="112">
        <v>229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42864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4.1050000000000004</v>
      </c>
      <c r="C9" s="80">
        <v>8.8390000000000004</v>
      </c>
      <c r="D9" s="80">
        <v>18.853999999999999</v>
      </c>
      <c r="E9" s="80">
        <v>22.965</v>
      </c>
      <c r="F9" s="80">
        <v>25.023</v>
      </c>
      <c r="G9" s="80">
        <v>26.6</v>
      </c>
      <c r="H9" s="81">
        <v>27.012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50</v>
      </c>
      <c r="C11" s="83">
        <v>200</v>
      </c>
      <c r="D11" s="83">
        <v>50</v>
      </c>
      <c r="E11" s="83">
        <v>20</v>
      </c>
      <c r="F11" s="83">
        <v>30</v>
      </c>
      <c r="G11" s="83">
        <v>25</v>
      </c>
      <c r="H11" s="84">
        <v>15</v>
      </c>
    </row>
    <row r="12" spans="1:8" ht="12" thickBot="1" x14ac:dyDescent="0.2">
      <c r="A12" s="5" t="s">
        <v>16</v>
      </c>
      <c r="B12" s="85">
        <v>47.1</v>
      </c>
      <c r="C12" s="86">
        <v>82.6</v>
      </c>
      <c r="D12" s="86">
        <v>57.1</v>
      </c>
      <c r="E12" s="86">
        <v>43.7</v>
      </c>
      <c r="F12" s="86">
        <v>57.3</v>
      </c>
      <c r="G12" s="86">
        <v>45.1</v>
      </c>
      <c r="H12" s="87">
        <v>37.9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7.9820000000000002</v>
      </c>
      <c r="C16" s="80">
        <v>11.875</v>
      </c>
      <c r="D16" s="80">
        <v>15.018000000000001</v>
      </c>
      <c r="E16" s="80">
        <v>18.353000000000002</v>
      </c>
      <c r="F16" s="80">
        <v>19.905000000000001</v>
      </c>
      <c r="G16" s="80">
        <v>21.352</v>
      </c>
      <c r="H16" s="81">
        <v>22.081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200</v>
      </c>
      <c r="D18" s="83">
        <v>150</v>
      </c>
      <c r="E18" s="83">
        <v>120</v>
      </c>
      <c r="F18" s="83">
        <v>15</v>
      </c>
      <c r="G18" s="83">
        <v>20</v>
      </c>
      <c r="H18" s="84">
        <v>20</v>
      </c>
    </row>
    <row r="19" spans="1:8" ht="12" thickBot="1" x14ac:dyDescent="0.2">
      <c r="A19" s="5" t="s">
        <v>16</v>
      </c>
      <c r="B19" s="85">
        <v>51.4</v>
      </c>
      <c r="C19" s="86">
        <v>79.5</v>
      </c>
      <c r="D19" s="86">
        <v>66.8</v>
      </c>
      <c r="E19" s="86">
        <v>46.7</v>
      </c>
      <c r="F19" s="86">
        <v>38.700000000000003</v>
      </c>
      <c r="G19" s="86">
        <v>37.1</v>
      </c>
      <c r="H19" s="87">
        <v>33.9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22.228000000000002</v>
      </c>
      <c r="C23" s="95">
        <v>23.45</v>
      </c>
      <c r="D23" s="95">
        <v>33.597999999999999</v>
      </c>
      <c r="E23" s="96">
        <v>24.812000000000001</v>
      </c>
      <c r="F23" s="79">
        <v>41.075000000000003</v>
      </c>
      <c r="G23" s="80">
        <v>39.338000000000001</v>
      </c>
      <c r="H23" s="81">
        <v>41.341999999999999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20</v>
      </c>
      <c r="D25" s="98">
        <v>12</v>
      </c>
      <c r="E25" s="100">
        <v>15</v>
      </c>
      <c r="F25" s="82">
        <v>20</v>
      </c>
      <c r="G25" s="83">
        <v>10</v>
      </c>
      <c r="H25" s="84">
        <v>12</v>
      </c>
    </row>
    <row r="26" spans="1:8" ht="12" thickBot="1" x14ac:dyDescent="0.2">
      <c r="A26" s="5" t="s">
        <v>16</v>
      </c>
      <c r="B26" s="101">
        <v>36.5</v>
      </c>
      <c r="C26" s="102">
        <v>33.200000000000003</v>
      </c>
      <c r="D26" s="103">
        <v>24.2</v>
      </c>
      <c r="E26" s="104">
        <v>31.5</v>
      </c>
      <c r="F26" s="105">
        <v>50.4</v>
      </c>
      <c r="G26" s="86">
        <v>22.6</v>
      </c>
      <c r="H26" s="87">
        <v>40.700000000000003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32.213000000000001</v>
      </c>
      <c r="C30" s="107">
        <v>48.588000000000001</v>
      </c>
      <c r="D30" s="107">
        <v>30.568000000000001</v>
      </c>
      <c r="F30" s="255" t="s">
        <v>85</v>
      </c>
      <c r="G30" s="256"/>
      <c r="H30" s="25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150</v>
      </c>
      <c r="C32" s="109">
        <v>30</v>
      </c>
      <c r="D32" s="108">
        <v>700</v>
      </c>
    </row>
    <row r="33" spans="1:4" ht="12" thickBot="1" x14ac:dyDescent="0.2">
      <c r="A33" s="5" t="s">
        <v>16</v>
      </c>
      <c r="B33" s="110">
        <v>102.1</v>
      </c>
      <c r="C33" s="111">
        <v>45.2</v>
      </c>
      <c r="D33" s="112">
        <v>227</v>
      </c>
    </row>
    <row r="34" spans="1:4" x14ac:dyDescent="0.15">
      <c r="A34" s="1" t="s">
        <v>118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D33" sqref="D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42871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3.7679999999999998</v>
      </c>
      <c r="C9" s="80">
        <v>8.93</v>
      </c>
      <c r="D9" s="80">
        <v>18.882000000000001</v>
      </c>
      <c r="E9" s="80">
        <v>23.001999999999999</v>
      </c>
      <c r="F9" s="80">
        <v>24.965</v>
      </c>
      <c r="G9" s="80">
        <v>26.391999999999999</v>
      </c>
      <c r="H9" s="81">
        <v>26.896000000000001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30</v>
      </c>
      <c r="C11" s="83">
        <v>200</v>
      </c>
      <c r="D11" s="83">
        <v>40</v>
      </c>
      <c r="E11" s="83">
        <v>20</v>
      </c>
      <c r="F11" s="83">
        <v>30</v>
      </c>
      <c r="G11" s="83">
        <v>20</v>
      </c>
      <c r="H11" s="84">
        <v>15</v>
      </c>
    </row>
    <row r="12" spans="1:8" ht="12" thickBot="1" x14ac:dyDescent="0.2">
      <c r="A12" s="5" t="s">
        <v>16</v>
      </c>
      <c r="B12" s="85">
        <v>44.7</v>
      </c>
      <c r="C12" s="86">
        <v>71.5</v>
      </c>
      <c r="D12" s="86">
        <v>53.3</v>
      </c>
      <c r="E12" s="86">
        <v>42.5</v>
      </c>
      <c r="F12" s="86">
        <v>48.3</v>
      </c>
      <c r="G12" s="86">
        <v>44.7</v>
      </c>
      <c r="H12" s="87">
        <v>36.299999999999997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7.5369999999999999</v>
      </c>
      <c r="C16" s="80">
        <v>12.029</v>
      </c>
      <c r="D16" s="80">
        <v>15.102</v>
      </c>
      <c r="E16" s="80">
        <v>18.331</v>
      </c>
      <c r="F16" s="80">
        <v>19.794</v>
      </c>
      <c r="G16" s="80">
        <v>21.37</v>
      </c>
      <c r="H16" s="81">
        <v>21.861999999999998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200</v>
      </c>
      <c r="D18" s="83">
        <v>140</v>
      </c>
      <c r="E18" s="83">
        <v>100</v>
      </c>
      <c r="F18" s="83">
        <v>20</v>
      </c>
      <c r="G18" s="83">
        <v>20</v>
      </c>
      <c r="H18" s="84">
        <v>15</v>
      </c>
    </row>
    <row r="19" spans="1:8" ht="12" thickBot="1" x14ac:dyDescent="0.2">
      <c r="A19" s="5" t="s">
        <v>16</v>
      </c>
      <c r="B19" s="85">
        <v>43.9</v>
      </c>
      <c r="C19" s="86">
        <v>65.2</v>
      </c>
      <c r="D19" s="86">
        <v>61</v>
      </c>
      <c r="E19" s="86">
        <v>47.8</v>
      </c>
      <c r="F19" s="86">
        <v>39.4</v>
      </c>
      <c r="G19" s="86">
        <v>38.6</v>
      </c>
      <c r="H19" s="87">
        <v>29.8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22.103999999999999</v>
      </c>
      <c r="C23" s="95">
        <v>23.41</v>
      </c>
      <c r="D23" s="95">
        <v>33.435000000000002</v>
      </c>
      <c r="E23" s="96">
        <v>24.734000000000002</v>
      </c>
      <c r="F23" s="79">
        <v>41.46</v>
      </c>
      <c r="G23" s="80">
        <v>39.485999999999997</v>
      </c>
      <c r="H23" s="81">
        <v>41.341999999999999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15</v>
      </c>
      <c r="D25" s="98">
        <v>10</v>
      </c>
      <c r="E25" s="100">
        <v>15</v>
      </c>
      <c r="F25" s="82">
        <v>20</v>
      </c>
      <c r="G25" s="83">
        <v>10</v>
      </c>
      <c r="H25" s="84">
        <v>12</v>
      </c>
    </row>
    <row r="26" spans="1:8" ht="12" thickBot="1" x14ac:dyDescent="0.2">
      <c r="A26" s="5" t="s">
        <v>16</v>
      </c>
      <c r="B26" s="101">
        <v>33.4</v>
      </c>
      <c r="C26" s="102">
        <v>31.1</v>
      </c>
      <c r="D26" s="103">
        <v>26.7</v>
      </c>
      <c r="E26" s="104">
        <v>30.3</v>
      </c>
      <c r="F26" s="105">
        <v>44.2</v>
      </c>
      <c r="G26" s="86">
        <v>20.3</v>
      </c>
      <c r="H26" s="87">
        <v>37.200000000000003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32.226999999999997</v>
      </c>
      <c r="C30" s="107">
        <v>48.277999999999999</v>
      </c>
      <c r="D30" s="107">
        <v>30.396999999999998</v>
      </c>
      <c r="F30" s="255" t="s">
        <v>85</v>
      </c>
      <c r="G30" s="256"/>
      <c r="H30" s="25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150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98.9</v>
      </c>
      <c r="C33" s="111">
        <v>46.8</v>
      </c>
      <c r="D33" s="112">
        <v>197.8</v>
      </c>
    </row>
    <row r="34" spans="1:4" x14ac:dyDescent="0.15">
      <c r="A34" s="1" t="s">
        <v>118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D35" sqref="D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42878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3.99</v>
      </c>
      <c r="C9" s="80">
        <v>8.9550000000000001</v>
      </c>
      <c r="D9" s="80">
        <v>19.027000000000001</v>
      </c>
      <c r="E9" s="80">
        <v>23.03</v>
      </c>
      <c r="F9" s="80">
        <v>25.154</v>
      </c>
      <c r="G9" s="80">
        <v>26.606999999999999</v>
      </c>
      <c r="H9" s="81">
        <v>27.026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40</v>
      </c>
      <c r="C11" s="83">
        <v>180</v>
      </c>
      <c r="D11" s="83">
        <v>40</v>
      </c>
      <c r="E11" s="83">
        <v>30</v>
      </c>
      <c r="F11" s="83">
        <v>30</v>
      </c>
      <c r="G11" s="83">
        <v>20</v>
      </c>
      <c r="H11" s="84">
        <v>15</v>
      </c>
    </row>
    <row r="12" spans="1:8" ht="12" thickBot="1" x14ac:dyDescent="0.2">
      <c r="A12" s="5" t="s">
        <v>16</v>
      </c>
      <c r="B12" s="85">
        <v>38.9</v>
      </c>
      <c r="C12" s="86">
        <v>59.1</v>
      </c>
      <c r="D12" s="86">
        <v>49</v>
      </c>
      <c r="E12" s="86">
        <v>36.5</v>
      </c>
      <c r="F12" s="86">
        <v>43.1</v>
      </c>
      <c r="G12" s="86">
        <v>38</v>
      </c>
      <c r="H12" s="87">
        <v>33.299999999999997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7.516</v>
      </c>
      <c r="C16" s="80">
        <v>12.192</v>
      </c>
      <c r="D16" s="80">
        <v>14.973000000000001</v>
      </c>
      <c r="E16" s="80">
        <v>18.094000000000001</v>
      </c>
      <c r="F16" s="80">
        <v>20.001000000000001</v>
      </c>
      <c r="G16" s="80">
        <v>21.295000000000002</v>
      </c>
      <c r="H16" s="81">
        <v>22.097000000000001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200</v>
      </c>
      <c r="D18" s="83">
        <v>130</v>
      </c>
      <c r="E18" s="83">
        <v>150</v>
      </c>
      <c r="F18" s="83">
        <v>15</v>
      </c>
      <c r="G18" s="83">
        <v>15</v>
      </c>
      <c r="H18" s="84">
        <v>15</v>
      </c>
    </row>
    <row r="19" spans="1:8" ht="12" thickBot="1" x14ac:dyDescent="0.2">
      <c r="A19" s="5" t="s">
        <v>16</v>
      </c>
      <c r="B19" s="85">
        <v>39.9</v>
      </c>
      <c r="C19" s="86">
        <v>61.7</v>
      </c>
      <c r="D19" s="86">
        <v>56.8</v>
      </c>
      <c r="E19" s="86">
        <v>45.6</v>
      </c>
      <c r="F19" s="86">
        <v>38.6</v>
      </c>
      <c r="G19" s="86">
        <v>35.799999999999997</v>
      </c>
      <c r="H19" s="87">
        <v>27.4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22.213000000000001</v>
      </c>
      <c r="C23" s="95">
        <v>23.475000000000001</v>
      </c>
      <c r="D23" s="95">
        <v>33.463000000000001</v>
      </c>
      <c r="E23" s="96">
        <v>24.802</v>
      </c>
      <c r="F23" s="79">
        <v>24.802</v>
      </c>
      <c r="G23" s="80">
        <v>39.338000000000001</v>
      </c>
      <c r="H23" s="81">
        <v>41.258000000000003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15</v>
      </c>
      <c r="D25" s="98">
        <v>10</v>
      </c>
      <c r="E25" s="100">
        <v>15</v>
      </c>
      <c r="F25" s="82">
        <v>25</v>
      </c>
      <c r="G25" s="83">
        <v>10</v>
      </c>
      <c r="H25" s="84">
        <v>12</v>
      </c>
    </row>
    <row r="26" spans="1:8" ht="12" thickBot="1" x14ac:dyDescent="0.2">
      <c r="A26" s="5" t="s">
        <v>16</v>
      </c>
      <c r="B26" s="101">
        <v>32.700000000000003</v>
      </c>
      <c r="C26" s="102">
        <v>33.700000000000003</v>
      </c>
      <c r="D26" s="103">
        <v>27.9</v>
      </c>
      <c r="E26" s="104">
        <v>32.1</v>
      </c>
      <c r="F26" s="105">
        <v>41.9</v>
      </c>
      <c r="G26" s="86">
        <v>17.7</v>
      </c>
      <c r="H26" s="87">
        <v>38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32.567999999999998</v>
      </c>
      <c r="C30" s="107">
        <v>48.414000000000001</v>
      </c>
      <c r="D30" s="107">
        <v>30.577000000000002</v>
      </c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130</v>
      </c>
      <c r="C32" s="109">
        <v>40</v>
      </c>
      <c r="D32" s="108">
        <v>700</v>
      </c>
    </row>
    <row r="33" spans="1:4" ht="12" thickBot="1" x14ac:dyDescent="0.2">
      <c r="A33" s="5" t="s">
        <v>16</v>
      </c>
      <c r="B33" s="110">
        <v>89.7</v>
      </c>
      <c r="C33" s="111">
        <v>55</v>
      </c>
      <c r="D33" s="112">
        <v>216</v>
      </c>
    </row>
    <row r="34" spans="1:4" x14ac:dyDescent="0.15">
      <c r="A34" s="1" t="s">
        <v>118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42885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4.056</v>
      </c>
      <c r="C9" s="80">
        <v>9.2870000000000008</v>
      </c>
      <c r="D9" s="80">
        <v>19.257999999999999</v>
      </c>
      <c r="E9" s="80">
        <v>23.181000000000001</v>
      </c>
      <c r="F9" s="80">
        <v>25.123000000000001</v>
      </c>
      <c r="G9" s="80">
        <v>26.652999999999999</v>
      </c>
      <c r="H9" s="81">
        <v>27.030999999999999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30</v>
      </c>
      <c r="C11" s="83">
        <v>200</v>
      </c>
      <c r="D11" s="83">
        <v>40</v>
      </c>
      <c r="E11" s="83">
        <v>30</v>
      </c>
      <c r="F11" s="83">
        <v>30</v>
      </c>
      <c r="G11" s="83">
        <v>30</v>
      </c>
      <c r="H11" s="84">
        <v>20</v>
      </c>
    </row>
    <row r="12" spans="1:8" ht="12" thickBot="1" x14ac:dyDescent="0.2">
      <c r="A12" s="5" t="s">
        <v>16</v>
      </c>
      <c r="B12" s="85">
        <v>38.1</v>
      </c>
      <c r="C12" s="86">
        <v>83.3</v>
      </c>
      <c r="D12" s="86">
        <v>57.6</v>
      </c>
      <c r="E12" s="86">
        <v>45.7</v>
      </c>
      <c r="F12" s="86">
        <v>60.4</v>
      </c>
      <c r="G12" s="86">
        <v>49.1</v>
      </c>
      <c r="H12" s="87">
        <v>42.9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8.1050000000000004</v>
      </c>
      <c r="C16" s="80">
        <v>13.458</v>
      </c>
      <c r="D16" s="80">
        <v>15.375999999999999</v>
      </c>
      <c r="E16" s="80">
        <v>18.542000000000002</v>
      </c>
      <c r="F16" s="80">
        <v>20.001999999999999</v>
      </c>
      <c r="G16" s="80">
        <v>21.393999999999998</v>
      </c>
      <c r="H16" s="81">
        <v>22.109000000000002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60</v>
      </c>
      <c r="C18" s="83">
        <v>300</v>
      </c>
      <c r="D18" s="83">
        <v>150</v>
      </c>
      <c r="E18" s="83">
        <v>130</v>
      </c>
      <c r="F18" s="83">
        <v>20</v>
      </c>
      <c r="G18" s="83">
        <v>20</v>
      </c>
      <c r="H18" s="84">
        <v>20</v>
      </c>
    </row>
    <row r="19" spans="1:8" ht="12" thickBot="1" x14ac:dyDescent="0.2">
      <c r="A19" s="5" t="s">
        <v>16</v>
      </c>
      <c r="B19" s="85">
        <v>54.9</v>
      </c>
      <c r="C19" s="86">
        <v>94.1</v>
      </c>
      <c r="D19" s="86">
        <v>74.2</v>
      </c>
      <c r="E19" s="86">
        <v>46.8</v>
      </c>
      <c r="F19" s="86">
        <v>39.700000000000003</v>
      </c>
      <c r="G19" s="86">
        <v>39.200000000000003</v>
      </c>
      <c r="H19" s="87">
        <v>36.1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22.253</v>
      </c>
      <c r="C23" s="95">
        <v>23.468</v>
      </c>
      <c r="D23" s="95">
        <v>33.445</v>
      </c>
      <c r="E23" s="96">
        <v>24.832000000000001</v>
      </c>
      <c r="F23" s="79">
        <v>41.649000000000001</v>
      </c>
      <c r="G23" s="80">
        <v>39.441000000000003</v>
      </c>
      <c r="H23" s="81">
        <v>41.372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15</v>
      </c>
      <c r="D25" s="98">
        <v>10</v>
      </c>
      <c r="E25" s="100">
        <v>12</v>
      </c>
      <c r="F25" s="82">
        <v>30</v>
      </c>
      <c r="G25" s="83">
        <v>12</v>
      </c>
      <c r="H25" s="84">
        <v>15</v>
      </c>
    </row>
    <row r="26" spans="1:8" ht="12" thickBot="1" x14ac:dyDescent="0.2">
      <c r="A26" s="5" t="s">
        <v>16</v>
      </c>
      <c r="B26" s="101">
        <v>33.5</v>
      </c>
      <c r="C26" s="102">
        <v>33.299999999999997</v>
      </c>
      <c r="D26" s="103">
        <v>25.6</v>
      </c>
      <c r="E26" s="104">
        <v>31.8</v>
      </c>
      <c r="F26" s="105">
        <v>54</v>
      </c>
      <c r="G26" s="86">
        <v>22.6</v>
      </c>
      <c r="H26" s="87">
        <v>43.4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32.316000000000003</v>
      </c>
      <c r="C30" s="107">
        <v>48.628</v>
      </c>
      <c r="D30" s="107">
        <v>30.626000000000001</v>
      </c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140</v>
      </c>
      <c r="C32" s="109">
        <v>40</v>
      </c>
      <c r="D32" s="108">
        <v>700</v>
      </c>
    </row>
    <row r="33" spans="1:4" ht="12" thickBot="1" x14ac:dyDescent="0.2">
      <c r="A33" s="5" t="s">
        <v>16</v>
      </c>
      <c r="B33" s="110">
        <v>112.9</v>
      </c>
      <c r="C33" s="111">
        <v>49.1</v>
      </c>
      <c r="D33" s="112">
        <v>244</v>
      </c>
    </row>
    <row r="34" spans="1:4" x14ac:dyDescent="0.15">
      <c r="A34" s="1" t="s">
        <v>122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42892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4.2220000000000004</v>
      </c>
      <c r="C9" s="80">
        <v>9.5120000000000005</v>
      </c>
      <c r="D9" s="80">
        <v>19.376999999999999</v>
      </c>
      <c r="E9" s="80">
        <v>23.265999999999998</v>
      </c>
      <c r="F9" s="80">
        <v>25.212</v>
      </c>
      <c r="G9" s="80">
        <v>26.713000000000001</v>
      </c>
      <c r="H9" s="81">
        <v>27.097999999999999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50</v>
      </c>
      <c r="C11" s="83">
        <v>180</v>
      </c>
      <c r="D11" s="83">
        <v>40</v>
      </c>
      <c r="E11" s="83">
        <v>20</v>
      </c>
      <c r="F11" s="83">
        <v>30</v>
      </c>
      <c r="G11" s="83">
        <v>20</v>
      </c>
      <c r="H11" s="84">
        <v>10</v>
      </c>
    </row>
    <row r="12" spans="1:8" ht="12" thickBot="1" x14ac:dyDescent="0.2">
      <c r="A12" s="5" t="s">
        <v>16</v>
      </c>
      <c r="B12" s="85">
        <v>46.1</v>
      </c>
      <c r="C12" s="86">
        <v>78.400000000000006</v>
      </c>
      <c r="D12" s="86">
        <v>55.4</v>
      </c>
      <c r="E12" s="86">
        <v>41.4</v>
      </c>
      <c r="F12" s="86">
        <v>56.3</v>
      </c>
      <c r="G12" s="86">
        <v>44.8</v>
      </c>
      <c r="H12" s="87">
        <v>37.5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8.141</v>
      </c>
      <c r="C16" s="80">
        <v>13.574999999999999</v>
      </c>
      <c r="D16" s="80">
        <v>15.465999999999999</v>
      </c>
      <c r="E16" s="80">
        <v>18.611999999999998</v>
      </c>
      <c r="F16" s="80">
        <v>20.082999999999998</v>
      </c>
      <c r="G16" s="80">
        <v>21.463000000000001</v>
      </c>
      <c r="H16" s="81">
        <v>22.178000000000001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350</v>
      </c>
      <c r="D18" s="83">
        <v>500</v>
      </c>
      <c r="E18" s="83">
        <v>120</v>
      </c>
      <c r="F18" s="83">
        <v>12</v>
      </c>
      <c r="G18" s="83">
        <v>20</v>
      </c>
      <c r="H18" s="84">
        <v>15</v>
      </c>
    </row>
    <row r="19" spans="1:8" ht="12" thickBot="1" x14ac:dyDescent="0.2">
      <c r="A19" s="5" t="s">
        <v>16</v>
      </c>
      <c r="B19" s="85">
        <v>52.2</v>
      </c>
      <c r="C19" s="86">
        <v>91.4</v>
      </c>
      <c r="D19" s="86">
        <v>100.2</v>
      </c>
      <c r="E19" s="86">
        <v>45.1</v>
      </c>
      <c r="F19" s="86">
        <v>37.4</v>
      </c>
      <c r="G19" s="86">
        <v>37.200000000000003</v>
      </c>
      <c r="H19" s="87">
        <v>34.299999999999997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22.323</v>
      </c>
      <c r="C23" s="95">
        <v>23.544</v>
      </c>
      <c r="D23" s="95">
        <v>33.427999999999997</v>
      </c>
      <c r="E23" s="96">
        <v>24.856000000000002</v>
      </c>
      <c r="F23" s="79">
        <v>41.779000000000003</v>
      </c>
      <c r="G23" s="80">
        <v>39.576999999999998</v>
      </c>
      <c r="H23" s="81">
        <v>41.456000000000003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15</v>
      </c>
      <c r="C25" s="99">
        <v>15</v>
      </c>
      <c r="D25" s="98">
        <v>10</v>
      </c>
      <c r="E25" s="100">
        <v>12</v>
      </c>
      <c r="F25" s="82">
        <v>20</v>
      </c>
      <c r="G25" s="83">
        <v>8</v>
      </c>
      <c r="H25" s="84">
        <v>10</v>
      </c>
    </row>
    <row r="26" spans="1:8" ht="12" thickBot="1" x14ac:dyDescent="0.2">
      <c r="A26" s="5" t="s">
        <v>16</v>
      </c>
      <c r="B26" s="101">
        <v>34.6</v>
      </c>
      <c r="C26" s="102">
        <v>33.6</v>
      </c>
      <c r="D26" s="103">
        <v>24.8</v>
      </c>
      <c r="E26" s="104">
        <v>32.200000000000003</v>
      </c>
      <c r="F26" s="105">
        <v>48.8</v>
      </c>
      <c r="G26" s="86">
        <v>21.2</v>
      </c>
      <c r="H26" s="87">
        <v>40.6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32.447000000000003</v>
      </c>
      <c r="C30" s="107">
        <v>48.671999999999997</v>
      </c>
      <c r="D30" s="107">
        <v>30.806000000000001</v>
      </c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120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106.8</v>
      </c>
      <c r="C33" s="111">
        <v>46.5</v>
      </c>
      <c r="D33" s="112">
        <v>251</v>
      </c>
    </row>
    <row r="34" spans="1:4" x14ac:dyDescent="0.15">
      <c r="A34" s="1" t="s">
        <v>124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42899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3.8759999999999999</v>
      </c>
      <c r="C9" s="80">
        <v>9.4870000000000001</v>
      </c>
      <c r="D9" s="80">
        <v>19.206</v>
      </c>
      <c r="E9" s="80">
        <v>23.202999999999999</v>
      </c>
      <c r="F9" s="80">
        <v>25.253</v>
      </c>
      <c r="G9" s="80">
        <v>26.797000000000001</v>
      </c>
      <c r="H9" s="81">
        <v>26.992999999999999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30</v>
      </c>
      <c r="C11" s="83">
        <v>180</v>
      </c>
      <c r="D11" s="83">
        <v>40</v>
      </c>
      <c r="E11" s="83">
        <v>20</v>
      </c>
      <c r="F11" s="83">
        <v>40</v>
      </c>
      <c r="G11" s="83">
        <v>15</v>
      </c>
      <c r="H11" s="84">
        <v>10</v>
      </c>
    </row>
    <row r="12" spans="1:8" ht="12" thickBot="1" x14ac:dyDescent="0.2">
      <c r="A12" s="5" t="s">
        <v>16</v>
      </c>
      <c r="B12" s="85">
        <v>42.3</v>
      </c>
      <c r="C12" s="86">
        <v>69</v>
      </c>
      <c r="D12" s="86">
        <v>53.7</v>
      </c>
      <c r="E12" s="86">
        <v>40.700000000000003</v>
      </c>
      <c r="F12" s="86">
        <v>54.5</v>
      </c>
      <c r="G12" s="86">
        <v>45.1</v>
      </c>
      <c r="H12" s="87">
        <v>36.200000000000003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8.2050000000000001</v>
      </c>
      <c r="C16" s="80">
        <v>13.606999999999999</v>
      </c>
      <c r="D16" s="80">
        <v>15.528</v>
      </c>
      <c r="E16" s="80">
        <v>18.657</v>
      </c>
      <c r="F16" s="80">
        <v>20.001999999999999</v>
      </c>
      <c r="G16" s="80">
        <v>21.308</v>
      </c>
      <c r="H16" s="81">
        <v>22.094000000000001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60</v>
      </c>
      <c r="C18" s="83">
        <v>200</v>
      </c>
      <c r="D18" s="83">
        <v>300</v>
      </c>
      <c r="E18" s="83">
        <v>75</v>
      </c>
      <c r="F18" s="83">
        <v>12</v>
      </c>
      <c r="G18" s="83">
        <v>20</v>
      </c>
      <c r="H18" s="84">
        <v>15</v>
      </c>
    </row>
    <row r="19" spans="1:8" ht="12" thickBot="1" x14ac:dyDescent="0.2">
      <c r="A19" s="5" t="s">
        <v>16</v>
      </c>
      <c r="B19" s="85">
        <v>53</v>
      </c>
      <c r="C19" s="86">
        <v>68.5</v>
      </c>
      <c r="D19" s="86">
        <v>73.2</v>
      </c>
      <c r="E19" s="86">
        <v>41.2</v>
      </c>
      <c r="F19" s="86">
        <v>38.6</v>
      </c>
      <c r="G19" s="86">
        <v>35.5</v>
      </c>
      <c r="H19" s="87">
        <v>29.8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22.239000000000001</v>
      </c>
      <c r="C23" s="95">
        <v>23.672999999999998</v>
      </c>
      <c r="D23" s="95">
        <v>33.406999999999996</v>
      </c>
      <c r="E23" s="96">
        <v>24.791</v>
      </c>
      <c r="F23" s="79">
        <v>42.03</v>
      </c>
      <c r="G23" s="80">
        <v>39.685000000000002</v>
      </c>
      <c r="H23" s="81">
        <v>41.57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12</v>
      </c>
      <c r="C25" s="99">
        <v>15</v>
      </c>
      <c r="D25" s="98">
        <v>10</v>
      </c>
      <c r="E25" s="100">
        <v>12</v>
      </c>
      <c r="F25" s="82">
        <v>20</v>
      </c>
      <c r="G25" s="83">
        <v>8</v>
      </c>
      <c r="H25" s="84">
        <v>12</v>
      </c>
    </row>
    <row r="26" spans="1:8" ht="12" thickBot="1" x14ac:dyDescent="0.2">
      <c r="A26" s="5" t="s">
        <v>16</v>
      </c>
      <c r="B26" s="101">
        <v>34.9</v>
      </c>
      <c r="C26" s="102">
        <v>34</v>
      </c>
      <c r="D26" s="103">
        <v>28.6</v>
      </c>
      <c r="E26" s="104">
        <v>34.799999999999997</v>
      </c>
      <c r="F26" s="105">
        <v>45.1</v>
      </c>
      <c r="G26" s="86">
        <v>20.5</v>
      </c>
      <c r="H26" s="87">
        <v>37.700000000000003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32.494</v>
      </c>
      <c r="C30" s="107">
        <v>48.709000000000003</v>
      </c>
      <c r="D30" s="107">
        <v>30.672000000000001</v>
      </c>
      <c r="F30" s="258" t="s">
        <v>85</v>
      </c>
      <c r="G30" s="259"/>
      <c r="H30" s="260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150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99.1</v>
      </c>
      <c r="C33" s="111">
        <v>49.1</v>
      </c>
      <c r="D33" s="112">
        <v>227</v>
      </c>
    </row>
    <row r="34" spans="1:4" x14ac:dyDescent="0.15">
      <c r="A34" s="1" t="s">
        <v>127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42906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3.726</v>
      </c>
      <c r="C9" s="80">
        <v>9.56</v>
      </c>
      <c r="D9" s="80">
        <v>19.347999999999999</v>
      </c>
      <c r="E9" s="80">
        <v>23.312999999999999</v>
      </c>
      <c r="F9" s="80">
        <v>25.236000000000001</v>
      </c>
      <c r="G9" s="80">
        <v>26.704999999999998</v>
      </c>
      <c r="H9" s="81">
        <v>27.09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25</v>
      </c>
      <c r="C11" s="83">
        <v>200</v>
      </c>
      <c r="D11" s="83">
        <v>50</v>
      </c>
      <c r="E11" s="83">
        <v>30</v>
      </c>
      <c r="F11" s="83">
        <v>30</v>
      </c>
      <c r="G11" s="83">
        <v>30</v>
      </c>
      <c r="H11" s="84">
        <v>20</v>
      </c>
    </row>
    <row r="12" spans="1:8" ht="12" thickBot="1" x14ac:dyDescent="0.2">
      <c r="A12" s="5" t="s">
        <v>16</v>
      </c>
      <c r="B12" s="85">
        <v>41.2</v>
      </c>
      <c r="C12" s="86">
        <v>69.5</v>
      </c>
      <c r="D12" s="86">
        <v>48.8</v>
      </c>
      <c r="E12" s="86">
        <v>38.6</v>
      </c>
      <c r="F12" s="86">
        <v>49.1</v>
      </c>
      <c r="G12" s="86">
        <v>40.200000000000003</v>
      </c>
      <c r="H12" s="87">
        <v>36.9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8.173</v>
      </c>
      <c r="C16" s="80">
        <v>13.614000000000001</v>
      </c>
      <c r="D16" s="80">
        <v>15.46</v>
      </c>
      <c r="E16" s="80">
        <v>18.672999999999998</v>
      </c>
      <c r="F16" s="80">
        <v>20.11</v>
      </c>
      <c r="G16" s="80">
        <v>21.452000000000002</v>
      </c>
      <c r="H16" s="81">
        <v>22.164000000000001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60</v>
      </c>
      <c r="C18" s="83">
        <v>450</v>
      </c>
      <c r="D18" s="83">
        <v>700</v>
      </c>
      <c r="E18" s="83">
        <v>120</v>
      </c>
      <c r="F18" s="83">
        <v>10</v>
      </c>
      <c r="G18" s="83">
        <v>20</v>
      </c>
      <c r="H18" s="84">
        <v>20</v>
      </c>
    </row>
    <row r="19" spans="1:8" ht="12" thickBot="1" x14ac:dyDescent="0.2">
      <c r="A19" s="5" t="s">
        <v>16</v>
      </c>
      <c r="B19" s="85">
        <v>52.3</v>
      </c>
      <c r="C19" s="86">
        <v>84.6</v>
      </c>
      <c r="D19" s="86">
        <v>89.1</v>
      </c>
      <c r="E19" s="86">
        <v>42.4</v>
      </c>
      <c r="F19" s="86">
        <v>33.200000000000003</v>
      </c>
      <c r="G19" s="86">
        <v>32.9</v>
      </c>
      <c r="H19" s="87">
        <v>30.5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22.3</v>
      </c>
      <c r="C23" s="95">
        <v>23.535</v>
      </c>
      <c r="D23" s="95">
        <v>33.384999999999998</v>
      </c>
      <c r="E23" s="96">
        <v>24.806000000000001</v>
      </c>
      <c r="F23" s="79">
        <v>41.817999999999998</v>
      </c>
      <c r="G23" s="80">
        <v>39.597999999999999</v>
      </c>
      <c r="H23" s="81">
        <v>41.451999999999998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25</v>
      </c>
      <c r="D25" s="98">
        <v>10</v>
      </c>
      <c r="E25" s="100">
        <v>15</v>
      </c>
      <c r="F25" s="82">
        <v>30</v>
      </c>
      <c r="G25" s="83">
        <v>8</v>
      </c>
      <c r="H25" s="84">
        <v>12</v>
      </c>
    </row>
    <row r="26" spans="1:8" ht="12" thickBot="1" x14ac:dyDescent="0.2">
      <c r="A26" s="5" t="s">
        <v>16</v>
      </c>
      <c r="B26" s="101">
        <v>31.8</v>
      </c>
      <c r="C26" s="102">
        <v>28.7</v>
      </c>
      <c r="D26" s="103">
        <v>24.4</v>
      </c>
      <c r="E26" s="104">
        <v>32.6</v>
      </c>
      <c r="F26" s="105">
        <v>41.4</v>
      </c>
      <c r="G26" s="86">
        <v>19.5</v>
      </c>
      <c r="H26" s="87">
        <v>34.799999999999997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32.652999999999999</v>
      </c>
      <c r="C30" s="107">
        <v>48.8</v>
      </c>
      <c r="D30" s="107">
        <v>31.172000000000001</v>
      </c>
      <c r="F30" s="258" t="s">
        <v>85</v>
      </c>
      <c r="G30" s="259"/>
      <c r="H30" s="260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120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87.2</v>
      </c>
      <c r="C33" s="111">
        <v>44.5</v>
      </c>
      <c r="D33" s="112">
        <v>171.5</v>
      </c>
    </row>
    <row r="34" spans="1:4" x14ac:dyDescent="0.15">
      <c r="A34" s="1" t="s">
        <v>129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42913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3.2970000000000002</v>
      </c>
      <c r="C9" s="80">
        <v>9.2330000000000005</v>
      </c>
      <c r="D9" s="80">
        <v>19.27</v>
      </c>
      <c r="E9" s="80">
        <v>23.056000000000001</v>
      </c>
      <c r="F9" s="80">
        <v>25.059000000000001</v>
      </c>
      <c r="G9" s="80">
        <v>26.792000000000002</v>
      </c>
      <c r="H9" s="81">
        <v>27.206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25</v>
      </c>
      <c r="C11" s="83">
        <v>200</v>
      </c>
      <c r="D11" s="83">
        <v>30</v>
      </c>
      <c r="E11" s="83">
        <v>30</v>
      </c>
      <c r="F11" s="83">
        <v>30</v>
      </c>
      <c r="G11" s="83">
        <v>25</v>
      </c>
      <c r="H11" s="84">
        <v>20</v>
      </c>
    </row>
    <row r="12" spans="1:8" ht="12" thickBot="1" x14ac:dyDescent="0.2">
      <c r="A12" s="5" t="s">
        <v>16</v>
      </c>
      <c r="B12" s="85">
        <v>51.6</v>
      </c>
      <c r="C12" s="86">
        <v>92.3</v>
      </c>
      <c r="D12" s="86">
        <v>64.3</v>
      </c>
      <c r="E12" s="86">
        <v>46.8</v>
      </c>
      <c r="F12" s="86">
        <v>59.8</v>
      </c>
      <c r="G12" s="86">
        <v>48.1</v>
      </c>
      <c r="H12" s="87">
        <v>39.299999999999997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8.0589999999999993</v>
      </c>
      <c r="C16" s="80">
        <v>13.395</v>
      </c>
      <c r="D16" s="80">
        <v>15.500999999999999</v>
      </c>
      <c r="E16" s="80">
        <v>18.565999999999999</v>
      </c>
      <c r="F16" s="80">
        <v>19.972000000000001</v>
      </c>
      <c r="G16" s="80">
        <v>21.285</v>
      </c>
      <c r="H16" s="81">
        <v>22.158000000000001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40</v>
      </c>
      <c r="C18" s="83">
        <v>200</v>
      </c>
      <c r="D18" s="83">
        <v>300</v>
      </c>
      <c r="E18" s="83">
        <v>150</v>
      </c>
      <c r="F18" s="83">
        <v>15</v>
      </c>
      <c r="G18" s="83">
        <v>20</v>
      </c>
      <c r="H18" s="84">
        <v>25</v>
      </c>
    </row>
    <row r="19" spans="1:8" ht="12" thickBot="1" x14ac:dyDescent="0.2">
      <c r="A19" s="5" t="s">
        <v>16</v>
      </c>
      <c r="B19" s="85">
        <v>49.7</v>
      </c>
      <c r="C19" s="86">
        <v>86.9</v>
      </c>
      <c r="D19" s="86">
        <v>72.3</v>
      </c>
      <c r="E19" s="86">
        <v>49.3</v>
      </c>
      <c r="F19" s="86">
        <v>36.9</v>
      </c>
      <c r="G19" s="86">
        <v>34.4</v>
      </c>
      <c r="H19" s="87">
        <v>32.4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22.109000000000002</v>
      </c>
      <c r="C23" s="95">
        <v>23.396999999999998</v>
      </c>
      <c r="D23" s="95">
        <v>33.302</v>
      </c>
      <c r="E23" s="96">
        <v>24.704000000000001</v>
      </c>
      <c r="F23" s="79">
        <v>41.83</v>
      </c>
      <c r="G23" s="80">
        <v>39.176000000000002</v>
      </c>
      <c r="H23" s="81">
        <v>41.316000000000003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10</v>
      </c>
      <c r="C25" s="99">
        <v>20</v>
      </c>
      <c r="D25" s="98">
        <v>12</v>
      </c>
      <c r="E25" s="100">
        <v>15</v>
      </c>
      <c r="F25" s="82">
        <v>20</v>
      </c>
      <c r="G25" s="83">
        <v>8</v>
      </c>
      <c r="H25" s="84">
        <v>15</v>
      </c>
    </row>
    <row r="26" spans="1:8" ht="12" thickBot="1" x14ac:dyDescent="0.2">
      <c r="A26" s="5" t="s">
        <v>16</v>
      </c>
      <c r="B26" s="101">
        <v>35.1</v>
      </c>
      <c r="C26" s="102">
        <v>31.2</v>
      </c>
      <c r="D26" s="103">
        <v>27.8</v>
      </c>
      <c r="E26" s="104">
        <v>33.700000000000003</v>
      </c>
      <c r="F26" s="105">
        <v>41.6</v>
      </c>
      <c r="G26" s="86">
        <v>20.6</v>
      </c>
      <c r="H26" s="87">
        <v>37.299999999999997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32.610999999999997</v>
      </c>
      <c r="C30" s="107">
        <v>48.668999999999997</v>
      </c>
      <c r="D30" s="107">
        <v>31.132999999999999</v>
      </c>
      <c r="F30" s="258" t="s">
        <v>85</v>
      </c>
      <c r="G30" s="259"/>
      <c r="H30" s="260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120</v>
      </c>
      <c r="C32" s="109">
        <v>25</v>
      </c>
      <c r="D32" s="108">
        <v>600</v>
      </c>
    </row>
    <row r="33" spans="1:4" ht="12" thickBot="1" x14ac:dyDescent="0.2">
      <c r="A33" s="5" t="s">
        <v>16</v>
      </c>
      <c r="B33" s="110">
        <v>85.8</v>
      </c>
      <c r="C33" s="111">
        <v>43.8</v>
      </c>
      <c r="D33" s="112">
        <v>155.4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42920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3.9180000000000001</v>
      </c>
      <c r="C9" s="80">
        <v>9.1820000000000004</v>
      </c>
      <c r="D9" s="80">
        <v>19.315000000000001</v>
      </c>
      <c r="E9" s="80">
        <v>23.303999999999998</v>
      </c>
      <c r="F9" s="80">
        <v>25.22</v>
      </c>
      <c r="G9" s="80">
        <v>26.675000000000001</v>
      </c>
      <c r="H9" s="81">
        <v>27.042000000000002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40</v>
      </c>
      <c r="C11" s="83">
        <v>160</v>
      </c>
      <c r="D11" s="83">
        <v>30</v>
      </c>
      <c r="E11" s="83">
        <v>30</v>
      </c>
      <c r="F11" s="83">
        <v>30</v>
      </c>
      <c r="G11" s="83">
        <v>30</v>
      </c>
      <c r="H11" s="84">
        <v>20</v>
      </c>
    </row>
    <row r="12" spans="1:8" ht="12" thickBot="1" x14ac:dyDescent="0.2">
      <c r="A12" s="5" t="s">
        <v>16</v>
      </c>
      <c r="B12" s="85">
        <v>40.9</v>
      </c>
      <c r="C12" s="86">
        <v>61.8</v>
      </c>
      <c r="D12" s="86">
        <v>42.6</v>
      </c>
      <c r="E12" s="86">
        <v>36.299999999999997</v>
      </c>
      <c r="F12" s="86">
        <v>42.7</v>
      </c>
      <c r="G12" s="86">
        <v>36.799999999999997</v>
      </c>
      <c r="H12" s="87">
        <v>30.8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7.9059999999999997</v>
      </c>
      <c r="C16" s="80">
        <v>13.324999999999999</v>
      </c>
      <c r="D16" s="80">
        <v>15.422000000000001</v>
      </c>
      <c r="E16" s="80">
        <v>18.677</v>
      </c>
      <c r="F16" s="80">
        <v>20.091000000000001</v>
      </c>
      <c r="G16" s="80">
        <v>21.434000000000001</v>
      </c>
      <c r="H16" s="81">
        <v>22.122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50</v>
      </c>
      <c r="C18" s="83">
        <v>300</v>
      </c>
      <c r="D18" s="83">
        <v>400</v>
      </c>
      <c r="E18" s="83">
        <v>140</v>
      </c>
      <c r="F18" s="83">
        <v>15</v>
      </c>
      <c r="G18" s="83">
        <v>15</v>
      </c>
      <c r="H18" s="84">
        <v>20</v>
      </c>
    </row>
    <row r="19" spans="1:8" ht="12" thickBot="1" x14ac:dyDescent="0.2">
      <c r="A19" s="5" t="s">
        <v>16</v>
      </c>
      <c r="B19" s="85">
        <v>42.2</v>
      </c>
      <c r="C19" s="86">
        <v>65.400000000000006</v>
      </c>
      <c r="D19" s="86">
        <v>65</v>
      </c>
      <c r="E19" s="86">
        <v>38.1</v>
      </c>
      <c r="F19" s="86">
        <v>30.7</v>
      </c>
      <c r="G19" s="86">
        <v>29.5</v>
      </c>
      <c r="H19" s="87">
        <v>29.3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22.277000000000001</v>
      </c>
      <c r="C23" s="95">
        <v>23.497</v>
      </c>
      <c r="D23" s="95">
        <v>33.387999999999998</v>
      </c>
      <c r="E23" s="96">
        <v>24.782</v>
      </c>
      <c r="F23" s="79">
        <v>41.771999999999998</v>
      </c>
      <c r="G23" s="80">
        <v>39.582999999999998</v>
      </c>
      <c r="H23" s="81">
        <v>41.405000000000001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20</v>
      </c>
      <c r="C25" s="99">
        <v>20</v>
      </c>
      <c r="D25" s="98">
        <v>10</v>
      </c>
      <c r="E25" s="100">
        <v>15</v>
      </c>
      <c r="F25" s="82">
        <v>25</v>
      </c>
      <c r="G25" s="83">
        <v>12</v>
      </c>
      <c r="H25" s="84">
        <v>15</v>
      </c>
    </row>
    <row r="26" spans="1:8" ht="12" thickBot="1" x14ac:dyDescent="0.2">
      <c r="A26" s="5" t="s">
        <v>16</v>
      </c>
      <c r="B26" s="101">
        <v>27.5</v>
      </c>
      <c r="C26" s="102">
        <v>30.9</v>
      </c>
      <c r="D26" s="103">
        <v>25.8</v>
      </c>
      <c r="E26" s="104">
        <v>32.6</v>
      </c>
      <c r="F26" s="105">
        <v>39</v>
      </c>
      <c r="G26" s="86">
        <v>18.600000000000001</v>
      </c>
      <c r="H26" s="87">
        <v>31.9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32.725000000000001</v>
      </c>
      <c r="C30" s="107">
        <v>48.819000000000003</v>
      </c>
      <c r="D30" s="107">
        <v>31.305</v>
      </c>
      <c r="F30" s="258" t="s">
        <v>85</v>
      </c>
      <c r="G30" s="259"/>
      <c r="H30" s="260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140</v>
      </c>
      <c r="C32" s="109">
        <v>40</v>
      </c>
      <c r="D32" s="108">
        <v>600</v>
      </c>
    </row>
    <row r="33" spans="1:4" ht="12" thickBot="1" x14ac:dyDescent="0.2">
      <c r="A33" s="5" t="s">
        <v>16</v>
      </c>
      <c r="B33" s="110">
        <v>82.2</v>
      </c>
      <c r="C33" s="111">
        <v>41.2</v>
      </c>
      <c r="D33" s="112">
        <v>158.9</v>
      </c>
    </row>
    <row r="34" spans="1:4" x14ac:dyDescent="0.15">
      <c r="A34" s="1" t="s">
        <v>129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42740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4.0049999999999999</v>
      </c>
      <c r="C9" s="42">
        <v>8.7230000000000008</v>
      </c>
      <c r="D9" s="42">
        <v>18.731999999999999</v>
      </c>
      <c r="E9" s="42">
        <v>22.981000000000002</v>
      </c>
      <c r="F9" s="42">
        <v>24.965</v>
      </c>
      <c r="G9" s="42">
        <v>26.373000000000001</v>
      </c>
      <c r="H9" s="43">
        <v>26.457999999999998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45</v>
      </c>
      <c r="E11" s="45">
        <v>30</v>
      </c>
      <c r="F11" s="45">
        <v>30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51.1</v>
      </c>
      <c r="C12" s="48">
        <v>96.9</v>
      </c>
      <c r="D12" s="48">
        <v>63.2</v>
      </c>
      <c r="E12" s="48">
        <v>48.3</v>
      </c>
      <c r="F12" s="48">
        <v>64.8</v>
      </c>
      <c r="G12" s="48">
        <v>49.9</v>
      </c>
      <c r="H12" s="49">
        <v>41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7.9029999999999996</v>
      </c>
      <c r="C16" s="42">
        <v>11.794</v>
      </c>
      <c r="D16" s="42">
        <v>14.913</v>
      </c>
      <c r="E16" s="42">
        <v>18.355</v>
      </c>
      <c r="F16" s="42">
        <v>19.824000000000002</v>
      </c>
      <c r="G16" s="42">
        <v>21.148</v>
      </c>
      <c r="H16" s="43">
        <v>21.75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400</v>
      </c>
      <c r="D18" s="45">
        <v>150</v>
      </c>
      <c r="E18" s="45">
        <v>80</v>
      </c>
      <c r="F18" s="45">
        <v>20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62.4</v>
      </c>
      <c r="C19" s="48">
        <v>117</v>
      </c>
      <c r="D19" s="48">
        <v>80.900000000000006</v>
      </c>
      <c r="E19" s="48">
        <v>43.6</v>
      </c>
      <c r="F19" s="48">
        <v>41.9</v>
      </c>
      <c r="G19" s="48">
        <v>40.700000000000003</v>
      </c>
      <c r="H19" s="49">
        <v>37.299999999999997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21.891999999999999</v>
      </c>
      <c r="C23" s="57">
        <v>23.032</v>
      </c>
      <c r="D23" s="57">
        <v>33.289000000000001</v>
      </c>
      <c r="E23" s="58">
        <v>24.492999999999999</v>
      </c>
      <c r="F23" s="41">
        <v>40.279000000000003</v>
      </c>
      <c r="G23" s="42">
        <v>39.247</v>
      </c>
      <c r="H23" s="43">
        <v>41.097999999999999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12</v>
      </c>
      <c r="E25" s="62">
        <v>15</v>
      </c>
      <c r="F25" s="44">
        <v>25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39.1</v>
      </c>
      <c r="C26" s="64">
        <v>38.799999999999997</v>
      </c>
      <c r="D26" s="65">
        <v>30.8</v>
      </c>
      <c r="E26" s="66">
        <v>31.8</v>
      </c>
      <c r="F26" s="67">
        <v>55.8</v>
      </c>
      <c r="G26" s="48">
        <v>23.9</v>
      </c>
      <c r="H26" s="49">
        <v>45.4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31.465</v>
      </c>
      <c r="C30" s="70">
        <v>48.109000000000002</v>
      </c>
      <c r="D30" s="70">
        <v>28.856999999999999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170</v>
      </c>
      <c r="C32" s="72">
        <v>50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126.3</v>
      </c>
      <c r="C33" s="74">
        <v>51.2</v>
      </c>
      <c r="D33" s="75">
        <v>300</v>
      </c>
      <c r="E33" s="68"/>
      <c r="F33" s="68"/>
      <c r="G33" s="68"/>
      <c r="H33" s="68"/>
    </row>
    <row r="34" spans="1:8" x14ac:dyDescent="0.15">
      <c r="A34" s="1" t="s">
        <v>76</v>
      </c>
    </row>
    <row r="35" spans="1:8" x14ac:dyDescent="0.15">
      <c r="A35" s="37"/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B35" sqref="B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42927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4.0380000000000003</v>
      </c>
      <c r="C9" s="80">
        <v>9.3119999999999994</v>
      </c>
      <c r="D9" s="80">
        <v>19.373000000000001</v>
      </c>
      <c r="E9" s="80">
        <v>23.347000000000001</v>
      </c>
      <c r="F9" s="80">
        <v>25.256</v>
      </c>
      <c r="G9" s="80">
        <v>26.712</v>
      </c>
      <c r="H9" s="81">
        <v>27.08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50</v>
      </c>
      <c r="C11" s="83">
        <v>200</v>
      </c>
      <c r="D11" s="83">
        <v>30</v>
      </c>
      <c r="E11" s="83">
        <v>30</v>
      </c>
      <c r="F11" s="83">
        <v>20</v>
      </c>
      <c r="G11" s="83">
        <v>20</v>
      </c>
      <c r="H11" s="84">
        <v>12</v>
      </c>
    </row>
    <row r="12" spans="1:8" ht="12" thickBot="1" x14ac:dyDescent="0.2">
      <c r="A12" s="5" t="s">
        <v>16</v>
      </c>
      <c r="B12" s="85">
        <v>40.799999999999997</v>
      </c>
      <c r="C12" s="86">
        <v>61.6</v>
      </c>
      <c r="D12" s="86">
        <v>43.1</v>
      </c>
      <c r="E12" s="86">
        <v>36.299999999999997</v>
      </c>
      <c r="F12" s="86">
        <v>41.6</v>
      </c>
      <c r="G12" s="86">
        <v>34.9</v>
      </c>
      <c r="H12" s="87">
        <v>31.8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7.96</v>
      </c>
      <c r="C16" s="80">
        <v>13.352</v>
      </c>
      <c r="D16" s="80">
        <v>15.468999999999999</v>
      </c>
      <c r="E16" s="80">
        <v>18.704000000000001</v>
      </c>
      <c r="F16" s="80">
        <v>20.123000000000001</v>
      </c>
      <c r="G16" s="80">
        <v>21.463999999999999</v>
      </c>
      <c r="H16" s="81">
        <v>22.158000000000001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40</v>
      </c>
      <c r="C18" s="83">
        <v>250</v>
      </c>
      <c r="D18" s="83">
        <v>700</v>
      </c>
      <c r="E18" s="83">
        <v>120</v>
      </c>
      <c r="F18" s="83">
        <v>12</v>
      </c>
      <c r="G18" s="83">
        <v>12</v>
      </c>
      <c r="H18" s="84">
        <v>12</v>
      </c>
    </row>
    <row r="19" spans="1:8" ht="12" thickBot="1" x14ac:dyDescent="0.2">
      <c r="A19" s="5" t="s">
        <v>16</v>
      </c>
      <c r="B19" s="85">
        <v>42.4</v>
      </c>
      <c r="C19" s="86">
        <v>64.599999999999994</v>
      </c>
      <c r="D19" s="86">
        <v>75.8</v>
      </c>
      <c r="E19" s="86">
        <v>37.5</v>
      </c>
      <c r="F19" s="86">
        <v>30.6</v>
      </c>
      <c r="G19" s="86">
        <v>30.1</v>
      </c>
      <c r="H19" s="87">
        <v>29.3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22.314</v>
      </c>
      <c r="C23" s="95">
        <v>23.533000000000001</v>
      </c>
      <c r="D23" s="95">
        <v>33.411999999999999</v>
      </c>
      <c r="E23" s="96">
        <v>24.812999999999999</v>
      </c>
      <c r="F23" s="79">
        <v>41.862000000000002</v>
      </c>
      <c r="G23" s="80">
        <v>39.628</v>
      </c>
      <c r="H23" s="81">
        <v>41.448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12</v>
      </c>
      <c r="C25" s="99">
        <v>15</v>
      </c>
      <c r="D25" s="98">
        <v>10</v>
      </c>
      <c r="E25" s="100">
        <v>15</v>
      </c>
      <c r="F25" s="82">
        <v>20</v>
      </c>
      <c r="G25" s="83">
        <v>10</v>
      </c>
      <c r="H25" s="84">
        <v>10</v>
      </c>
    </row>
    <row r="26" spans="1:8" ht="12" thickBot="1" x14ac:dyDescent="0.2">
      <c r="A26" s="5" t="s">
        <v>16</v>
      </c>
      <c r="B26" s="101">
        <v>29.6</v>
      </c>
      <c r="C26" s="102">
        <v>29.9</v>
      </c>
      <c r="D26" s="103">
        <v>24.8</v>
      </c>
      <c r="E26" s="104">
        <v>33.1</v>
      </c>
      <c r="F26" s="105">
        <v>39</v>
      </c>
      <c r="G26" s="86">
        <v>18.899999999999999</v>
      </c>
      <c r="H26" s="87">
        <v>33.6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32.844000000000001</v>
      </c>
      <c r="C30" s="107">
        <v>48.899000000000001</v>
      </c>
      <c r="D30" s="107">
        <v>31.847000000000001</v>
      </c>
      <c r="F30" s="258" t="s">
        <v>85</v>
      </c>
      <c r="G30" s="259"/>
      <c r="H30" s="260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130</v>
      </c>
      <c r="C32" s="109">
        <v>30</v>
      </c>
      <c r="D32" s="108">
        <v>600</v>
      </c>
    </row>
    <row r="33" spans="1:4" ht="12" thickBot="1" x14ac:dyDescent="0.2">
      <c r="A33" s="5" t="s">
        <v>16</v>
      </c>
      <c r="B33" s="110">
        <v>70.599999999999994</v>
      </c>
      <c r="C33" s="111">
        <v>33.200000000000003</v>
      </c>
      <c r="D33" s="112">
        <v>161.9</v>
      </c>
    </row>
    <row r="34" spans="1:4" x14ac:dyDescent="0.15">
      <c r="A34" s="1" t="s">
        <v>129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22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42935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4.1260000000000003</v>
      </c>
      <c r="C9" s="42">
        <v>9.407</v>
      </c>
      <c r="D9" s="42">
        <v>19.283999999999999</v>
      </c>
      <c r="E9" s="42">
        <v>23.321000000000002</v>
      </c>
      <c r="F9" s="42">
        <v>25.308</v>
      </c>
      <c r="G9" s="42">
        <v>26.756</v>
      </c>
      <c r="H9" s="43">
        <v>27.026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40</v>
      </c>
      <c r="E11" s="45">
        <v>30</v>
      </c>
      <c r="F11" s="45">
        <v>30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44.7</v>
      </c>
      <c r="C12" s="48">
        <v>64.2</v>
      </c>
      <c r="D12" s="48">
        <v>46.2</v>
      </c>
      <c r="E12" s="48">
        <v>37.5</v>
      </c>
      <c r="F12" s="48">
        <v>42.4</v>
      </c>
      <c r="G12" s="48">
        <v>33.4</v>
      </c>
      <c r="H12" s="49">
        <v>30.7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8.0839999999999996</v>
      </c>
      <c r="C16" s="42">
        <v>13.42</v>
      </c>
      <c r="D16" s="42">
        <v>15.442</v>
      </c>
      <c r="E16" s="42">
        <v>18.716999999999999</v>
      </c>
      <c r="F16" s="42">
        <v>20.106000000000002</v>
      </c>
      <c r="G16" s="42">
        <v>21.510999999999999</v>
      </c>
      <c r="H16" s="43">
        <v>22.193000000000001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200</v>
      </c>
      <c r="D18" s="45">
        <v>700</v>
      </c>
      <c r="E18" s="45">
        <v>150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51.4</v>
      </c>
      <c r="C19" s="48">
        <v>66.3</v>
      </c>
      <c r="D19" s="48">
        <v>81.400000000000006</v>
      </c>
      <c r="E19" s="48">
        <v>42.3</v>
      </c>
      <c r="F19" s="48">
        <v>33.1</v>
      </c>
      <c r="G19" s="48">
        <v>31.6</v>
      </c>
      <c r="H19" s="49">
        <v>30.7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22.355</v>
      </c>
      <c r="C23" s="57">
        <v>23.497</v>
      </c>
      <c r="D23" s="57">
        <v>33.457999999999998</v>
      </c>
      <c r="E23" s="58">
        <v>24.872</v>
      </c>
      <c r="F23" s="41">
        <v>39.226999999999997</v>
      </c>
      <c r="G23" s="42">
        <v>39.518999999999998</v>
      </c>
      <c r="H23" s="43">
        <v>40.966000000000001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15</v>
      </c>
      <c r="E25" s="62">
        <v>15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29.8</v>
      </c>
      <c r="C26" s="64">
        <v>29.8</v>
      </c>
      <c r="D26" s="65">
        <v>26.5</v>
      </c>
      <c r="E26" s="66">
        <v>32</v>
      </c>
      <c r="F26" s="67">
        <v>37.4</v>
      </c>
      <c r="G26" s="48">
        <v>17.3</v>
      </c>
      <c r="H26" s="49">
        <v>35.4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32.835000000000001</v>
      </c>
      <c r="C30" s="70">
        <v>48.773000000000003</v>
      </c>
      <c r="D30" s="70">
        <v>31.602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150</v>
      </c>
      <c r="C32" s="72">
        <v>30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68.900000000000006</v>
      </c>
      <c r="C33" s="74">
        <v>36.4</v>
      </c>
      <c r="D33" s="75">
        <v>156.1</v>
      </c>
      <c r="E33" s="68"/>
      <c r="F33" s="68"/>
      <c r="G33" s="68"/>
      <c r="H33" s="68"/>
    </row>
    <row r="34" spans="1:8" x14ac:dyDescent="0.15">
      <c r="A34" s="1" t="s">
        <v>138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6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42941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4.4630000000000001</v>
      </c>
      <c r="C9" s="42">
        <v>9.4979999999999993</v>
      </c>
      <c r="D9" s="42">
        <v>19.245000000000001</v>
      </c>
      <c r="E9" s="42">
        <v>23.324999999999999</v>
      </c>
      <c r="F9" s="42">
        <v>25.396000000000001</v>
      </c>
      <c r="G9" s="42">
        <v>26.751999999999999</v>
      </c>
      <c r="H9" s="43">
        <v>27.202000000000002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50</v>
      </c>
      <c r="E11" s="45">
        <v>30</v>
      </c>
      <c r="F11" s="45">
        <v>50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36</v>
      </c>
      <c r="C12" s="48">
        <v>58.9</v>
      </c>
      <c r="D12" s="48">
        <v>47.6</v>
      </c>
      <c r="E12" s="48">
        <v>33</v>
      </c>
      <c r="F12" s="48">
        <v>42</v>
      </c>
      <c r="G12" s="48">
        <v>31.6</v>
      </c>
      <c r="H12" s="49">
        <v>29.7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7.758</v>
      </c>
      <c r="C16" s="42">
        <v>13.326000000000001</v>
      </c>
      <c r="D16" s="42">
        <v>15.519</v>
      </c>
      <c r="E16" s="42">
        <v>18.805</v>
      </c>
      <c r="F16" s="42">
        <v>22.254000000000001</v>
      </c>
      <c r="G16" s="42">
        <v>21.591999999999999</v>
      </c>
      <c r="H16" s="43">
        <v>22.277000000000001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250</v>
      </c>
      <c r="E18" s="45">
        <v>130</v>
      </c>
      <c r="F18" s="45">
        <v>20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47.8</v>
      </c>
      <c r="C19" s="48">
        <v>54.8</v>
      </c>
      <c r="D19" s="48">
        <v>53.1</v>
      </c>
      <c r="E19" s="48">
        <v>41.3</v>
      </c>
      <c r="F19" s="48">
        <v>33.5</v>
      </c>
      <c r="G19" s="48">
        <v>29.4</v>
      </c>
      <c r="H19" s="49">
        <v>28.6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22.41</v>
      </c>
      <c r="C23" s="57">
        <v>23.481999999999999</v>
      </c>
      <c r="D23" s="57">
        <v>33.372</v>
      </c>
      <c r="E23" s="58">
        <v>24.928000000000001</v>
      </c>
      <c r="F23" s="41">
        <v>41.936999999999998</v>
      </c>
      <c r="G23" s="42">
        <v>39.619999999999997</v>
      </c>
      <c r="H23" s="43">
        <v>40.999000000000002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15</v>
      </c>
      <c r="E25" s="62">
        <v>15</v>
      </c>
      <c r="F25" s="44">
        <v>20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27.2</v>
      </c>
      <c r="C26" s="64">
        <v>30.3</v>
      </c>
      <c r="D26" s="65">
        <v>27.9</v>
      </c>
      <c r="E26" s="66">
        <v>29.8</v>
      </c>
      <c r="F26" s="67">
        <v>33.200000000000003</v>
      </c>
      <c r="G26" s="48">
        <v>15.8</v>
      </c>
      <c r="H26" s="49">
        <v>29.8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32.951999999999998</v>
      </c>
      <c r="C30" s="70">
        <v>48.898000000000003</v>
      </c>
      <c r="D30" s="70">
        <v>31.693000000000001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150</v>
      </c>
      <c r="C32" s="72">
        <v>50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74.8</v>
      </c>
      <c r="C33" s="74">
        <v>38.299999999999997</v>
      </c>
      <c r="D33" s="75">
        <v>153.69999999999999</v>
      </c>
      <c r="E33" s="68"/>
      <c r="F33" s="68"/>
      <c r="G33" s="68"/>
      <c r="H33" s="68"/>
    </row>
    <row r="34" spans="1:8" x14ac:dyDescent="0.15">
      <c r="A34" s="1" t="s">
        <v>137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42948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4.4459999999999997</v>
      </c>
      <c r="C9" s="42">
        <v>9.7050000000000001</v>
      </c>
      <c r="D9" s="42">
        <v>19.375</v>
      </c>
      <c r="E9" s="42">
        <v>23.393000000000001</v>
      </c>
      <c r="F9" s="42">
        <v>25.305</v>
      </c>
      <c r="G9" s="42">
        <v>26.760999999999999</v>
      </c>
      <c r="H9" s="43">
        <v>27.125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250</v>
      </c>
      <c r="D11" s="45">
        <v>30</v>
      </c>
      <c r="E11" s="45">
        <v>20</v>
      </c>
      <c r="F11" s="45">
        <v>20</v>
      </c>
      <c r="G11" s="45">
        <v>12</v>
      </c>
      <c r="H11" s="46">
        <v>12</v>
      </c>
    </row>
    <row r="12" spans="1:8" ht="12" thickBot="1" x14ac:dyDescent="0.2">
      <c r="A12" s="5" t="s">
        <v>16</v>
      </c>
      <c r="B12" s="47">
        <v>37.6</v>
      </c>
      <c r="C12" s="48">
        <v>56.2</v>
      </c>
      <c r="D12" s="48">
        <v>38.299999999999997</v>
      </c>
      <c r="E12" s="48">
        <v>31.7</v>
      </c>
      <c r="F12" s="48">
        <v>39.1</v>
      </c>
      <c r="G12" s="48">
        <v>30.9</v>
      </c>
      <c r="H12" s="49">
        <v>28.8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8.0530000000000008</v>
      </c>
      <c r="C16" s="42">
        <v>13.587</v>
      </c>
      <c r="D16" s="42">
        <v>15.491</v>
      </c>
      <c r="E16" s="42">
        <v>18.733000000000001</v>
      </c>
      <c r="F16" s="42">
        <v>20.172999999999998</v>
      </c>
      <c r="G16" s="42">
        <v>21.507999999999999</v>
      </c>
      <c r="H16" s="43">
        <v>22.206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350</v>
      </c>
      <c r="D18" s="45">
        <v>150</v>
      </c>
      <c r="E18" s="45">
        <v>120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38.6</v>
      </c>
      <c r="C19" s="48">
        <v>59.5</v>
      </c>
      <c r="D19" s="48">
        <v>47.9</v>
      </c>
      <c r="E19" s="48">
        <v>32.700000000000003</v>
      </c>
      <c r="F19" s="48">
        <v>28.3</v>
      </c>
      <c r="G19" s="48">
        <v>27.6</v>
      </c>
      <c r="H19" s="49">
        <v>26.6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22.359000000000002</v>
      </c>
      <c r="C23" s="57">
        <v>23.512</v>
      </c>
      <c r="D23" s="57">
        <v>33.356000000000002</v>
      </c>
      <c r="E23" s="58">
        <v>24.878</v>
      </c>
      <c r="F23" s="41">
        <v>42.003</v>
      </c>
      <c r="G23" s="42">
        <v>39.673000000000002</v>
      </c>
      <c r="H23" s="43">
        <v>41.49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12</v>
      </c>
      <c r="E25" s="62">
        <v>15</v>
      </c>
      <c r="F25" s="44">
        <v>20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27.3</v>
      </c>
      <c r="C26" s="64">
        <v>31.2</v>
      </c>
      <c r="D26" s="65">
        <v>25.2</v>
      </c>
      <c r="E26" s="66">
        <v>30.3</v>
      </c>
      <c r="F26" s="67">
        <v>35.9</v>
      </c>
      <c r="G26" s="48">
        <v>16.899999999999999</v>
      </c>
      <c r="H26" s="49">
        <v>30.1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33.073</v>
      </c>
      <c r="C30" s="70">
        <v>49.036000000000001</v>
      </c>
      <c r="D30" s="70">
        <v>32.628999999999998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120</v>
      </c>
      <c r="C32" s="72">
        <v>30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71.400000000000006</v>
      </c>
      <c r="C33" s="74">
        <v>39.5</v>
      </c>
      <c r="D33" s="75">
        <v>128.69999999999999</v>
      </c>
      <c r="E33" s="68"/>
      <c r="F33" s="68"/>
      <c r="G33" s="68"/>
      <c r="H33" s="68"/>
    </row>
    <row r="34" spans="1:8" x14ac:dyDescent="0.15">
      <c r="A34" s="1" t="s">
        <v>135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8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42955</v>
      </c>
      <c r="B8" s="76" t="s">
        <v>1</v>
      </c>
      <c r="C8" s="77" t="s">
        <v>2</v>
      </c>
      <c r="D8" s="77" t="s">
        <v>3</v>
      </c>
      <c r="E8" s="77" t="s">
        <v>4</v>
      </c>
      <c r="F8" s="77" t="s">
        <v>5</v>
      </c>
      <c r="G8" s="77" t="s">
        <v>6</v>
      </c>
      <c r="H8" s="78" t="s">
        <v>7</v>
      </c>
    </row>
    <row r="9" spans="1:8" x14ac:dyDescent="0.15">
      <c r="A9" s="4" t="s">
        <v>8</v>
      </c>
      <c r="B9" s="79">
        <v>2.867</v>
      </c>
      <c r="C9" s="80">
        <v>9.4130000000000003</v>
      </c>
      <c r="D9" s="80">
        <v>19.120999999999999</v>
      </c>
      <c r="E9" s="80">
        <v>23.273</v>
      </c>
      <c r="F9" s="80">
        <v>25.013999999999999</v>
      </c>
      <c r="G9" s="80">
        <v>26.495999999999999</v>
      </c>
      <c r="H9" s="81">
        <v>26.922000000000001</v>
      </c>
    </row>
    <row r="10" spans="1:8" x14ac:dyDescent="0.15">
      <c r="A10" s="4" t="s">
        <v>9</v>
      </c>
      <c r="B10" s="76" t="s">
        <v>10</v>
      </c>
      <c r="C10" s="77" t="s">
        <v>11</v>
      </c>
      <c r="D10" s="77" t="s">
        <v>12</v>
      </c>
      <c r="E10" s="77" t="s">
        <v>13</v>
      </c>
      <c r="F10" s="77" t="s">
        <v>14</v>
      </c>
      <c r="G10" s="77" t="s">
        <v>60</v>
      </c>
      <c r="H10" s="78" t="s">
        <v>73</v>
      </c>
    </row>
    <row r="11" spans="1:8" x14ac:dyDescent="0.15">
      <c r="A11" s="4" t="s">
        <v>15</v>
      </c>
      <c r="B11" s="82">
        <v>30</v>
      </c>
      <c r="C11" s="83">
        <v>150</v>
      </c>
      <c r="D11" s="83">
        <v>30</v>
      </c>
      <c r="E11" s="83">
        <v>20</v>
      </c>
      <c r="F11" s="83">
        <v>20</v>
      </c>
      <c r="G11" s="83">
        <v>20</v>
      </c>
      <c r="H11" s="84">
        <v>15</v>
      </c>
    </row>
    <row r="12" spans="1:8" ht="12" thickBot="1" x14ac:dyDescent="0.2">
      <c r="A12" s="5" t="s">
        <v>16</v>
      </c>
      <c r="B12" s="85">
        <v>33.200000000000003</v>
      </c>
      <c r="C12" s="86">
        <v>49.3</v>
      </c>
      <c r="D12" s="86">
        <v>35.1</v>
      </c>
      <c r="E12" s="86">
        <v>32.6</v>
      </c>
      <c r="F12" s="86">
        <v>36.1</v>
      </c>
      <c r="G12" s="86">
        <v>31.8</v>
      </c>
      <c r="H12" s="87">
        <v>30.7</v>
      </c>
    </row>
    <row r="13" spans="1:8" ht="12" thickBot="1" x14ac:dyDescent="0.2">
      <c r="A13" s="6"/>
      <c r="B13" s="88"/>
      <c r="C13" s="88"/>
      <c r="D13" s="88"/>
      <c r="E13" s="88"/>
      <c r="F13" s="88"/>
      <c r="G13" s="88"/>
      <c r="H13" s="88"/>
    </row>
    <row r="14" spans="1:8" x14ac:dyDescent="0.15">
      <c r="A14" s="6"/>
      <c r="B14" s="233" t="s">
        <v>17</v>
      </c>
      <c r="C14" s="233"/>
      <c r="D14" s="233"/>
      <c r="E14" s="233"/>
      <c r="F14" s="233"/>
      <c r="G14" s="233"/>
      <c r="H14" s="233"/>
    </row>
    <row r="15" spans="1:8" ht="12" thickBot="1" x14ac:dyDescent="0.2">
      <c r="A15" s="6"/>
      <c r="B15" s="76" t="s">
        <v>18</v>
      </c>
      <c r="C15" s="77" t="s">
        <v>19</v>
      </c>
      <c r="D15" s="77" t="s">
        <v>20</v>
      </c>
      <c r="E15" s="77" t="s">
        <v>21</v>
      </c>
      <c r="F15" s="77" t="s">
        <v>22</v>
      </c>
      <c r="G15" s="77" t="s">
        <v>23</v>
      </c>
      <c r="H15" s="78" t="s">
        <v>24</v>
      </c>
    </row>
    <row r="16" spans="1:8" x14ac:dyDescent="0.15">
      <c r="A16" s="7" t="s">
        <v>8</v>
      </c>
      <c r="B16" s="79">
        <v>6.2169999999999996</v>
      </c>
      <c r="C16" s="80">
        <v>13.247</v>
      </c>
      <c r="D16" s="80">
        <v>15.401999999999999</v>
      </c>
      <c r="E16" s="80">
        <v>18.62</v>
      </c>
      <c r="F16" s="80">
        <v>19.829000000000001</v>
      </c>
      <c r="G16" s="80">
        <v>21.321999999999999</v>
      </c>
      <c r="H16" s="81">
        <v>21.902000000000001</v>
      </c>
    </row>
    <row r="17" spans="1:8" x14ac:dyDescent="0.15">
      <c r="A17" s="4" t="s">
        <v>9</v>
      </c>
      <c r="B17" s="76" t="s">
        <v>53</v>
      </c>
      <c r="C17" s="77" t="s">
        <v>25</v>
      </c>
      <c r="D17" s="77" t="s">
        <v>26</v>
      </c>
      <c r="E17" s="77" t="s">
        <v>27</v>
      </c>
      <c r="F17" s="77" t="s">
        <v>72</v>
      </c>
      <c r="G17" s="77" t="s">
        <v>71</v>
      </c>
      <c r="H17" s="78" t="s">
        <v>74</v>
      </c>
    </row>
    <row r="18" spans="1:8" x14ac:dyDescent="0.15">
      <c r="A18" s="4" t="s">
        <v>15</v>
      </c>
      <c r="B18" s="82">
        <v>30</v>
      </c>
      <c r="C18" s="83">
        <v>200</v>
      </c>
      <c r="D18" s="83">
        <v>130</v>
      </c>
      <c r="E18" s="83">
        <v>100</v>
      </c>
      <c r="F18" s="83">
        <v>15</v>
      </c>
      <c r="G18" s="83">
        <v>15</v>
      </c>
      <c r="H18" s="84">
        <v>12</v>
      </c>
    </row>
    <row r="19" spans="1:8" ht="12" thickBot="1" x14ac:dyDescent="0.2">
      <c r="A19" s="5" t="s">
        <v>16</v>
      </c>
      <c r="B19" s="85">
        <v>35.5</v>
      </c>
      <c r="C19" s="86">
        <v>51.6</v>
      </c>
      <c r="D19" s="86">
        <v>48.3</v>
      </c>
      <c r="E19" s="86">
        <v>34.299999999999997</v>
      </c>
      <c r="F19" s="86">
        <v>19</v>
      </c>
      <c r="G19" s="86">
        <v>27.2</v>
      </c>
      <c r="H19" s="87">
        <v>25.4</v>
      </c>
    </row>
    <row r="20" spans="1:8" ht="12" thickBot="1" x14ac:dyDescent="0.2">
      <c r="A20" s="6"/>
      <c r="B20" s="88"/>
      <c r="C20" s="88"/>
      <c r="D20" s="88"/>
      <c r="E20" s="88"/>
      <c r="F20" s="88"/>
      <c r="G20" s="88"/>
      <c r="H20" s="88"/>
    </row>
    <row r="21" spans="1:8" x14ac:dyDescent="0.15">
      <c r="A21" s="6"/>
      <c r="B21" s="89"/>
      <c r="C21" s="90"/>
      <c r="D21" s="91"/>
      <c r="E21" s="92"/>
      <c r="F21" s="251" t="s">
        <v>28</v>
      </c>
      <c r="G21" s="251"/>
      <c r="H21" s="251"/>
    </row>
    <row r="22" spans="1:8" ht="12" thickBot="1" x14ac:dyDescent="0.2">
      <c r="A22" s="6"/>
      <c r="B22" s="93" t="s">
        <v>29</v>
      </c>
      <c r="C22" s="93" t="s">
        <v>30</v>
      </c>
      <c r="D22" s="93" t="s">
        <v>31</v>
      </c>
      <c r="E22" s="94" t="s">
        <v>32</v>
      </c>
      <c r="F22" s="76" t="s">
        <v>33</v>
      </c>
      <c r="G22" s="77" t="s">
        <v>34</v>
      </c>
      <c r="H22" s="78" t="s">
        <v>66</v>
      </c>
    </row>
    <row r="23" spans="1:8" x14ac:dyDescent="0.15">
      <c r="A23" s="7" t="s">
        <v>8</v>
      </c>
      <c r="B23" s="95">
        <v>22.007000000000001</v>
      </c>
      <c r="C23" s="95">
        <v>23.427</v>
      </c>
      <c r="D23" s="95">
        <v>33.15</v>
      </c>
      <c r="E23" s="96">
        <v>24.605</v>
      </c>
      <c r="F23" s="79">
        <v>42.162999999999997</v>
      </c>
      <c r="G23" s="80">
        <v>39.566000000000003</v>
      </c>
      <c r="H23" s="81">
        <v>41.527000000000001</v>
      </c>
    </row>
    <row r="24" spans="1:8" x14ac:dyDescent="0.15">
      <c r="A24" s="4" t="s">
        <v>9</v>
      </c>
      <c r="B24" s="93" t="s">
        <v>69</v>
      </c>
      <c r="C24" s="97" t="s">
        <v>41</v>
      </c>
      <c r="D24" s="93" t="s">
        <v>36</v>
      </c>
      <c r="E24" s="94" t="s">
        <v>37</v>
      </c>
      <c r="F24" s="76" t="s">
        <v>38</v>
      </c>
      <c r="G24" s="77" t="s">
        <v>39</v>
      </c>
      <c r="H24" s="78" t="s">
        <v>40</v>
      </c>
    </row>
    <row r="25" spans="1:8" x14ac:dyDescent="0.15">
      <c r="A25" s="4" t="s">
        <v>15</v>
      </c>
      <c r="B25" s="98">
        <v>15</v>
      </c>
      <c r="C25" s="99">
        <v>15</v>
      </c>
      <c r="D25" s="98">
        <v>12</v>
      </c>
      <c r="E25" s="100">
        <v>10</v>
      </c>
      <c r="F25" s="82">
        <v>30</v>
      </c>
      <c r="G25" s="83">
        <v>10</v>
      </c>
      <c r="H25" s="84">
        <v>10</v>
      </c>
    </row>
    <row r="26" spans="1:8" ht="12" thickBot="1" x14ac:dyDescent="0.2">
      <c r="A26" s="5" t="s">
        <v>16</v>
      </c>
      <c r="B26" s="101">
        <v>28.8</v>
      </c>
      <c r="C26" s="102">
        <v>33.1</v>
      </c>
      <c r="D26" s="103">
        <v>25.5</v>
      </c>
      <c r="E26" s="104">
        <v>24.6</v>
      </c>
      <c r="F26" s="105">
        <v>37.299999999999997</v>
      </c>
      <c r="G26" s="86">
        <v>21</v>
      </c>
      <c r="H26" s="87">
        <v>34.1</v>
      </c>
    </row>
    <row r="27" spans="1:8" ht="12" thickBot="1" x14ac:dyDescent="0.2"/>
    <row r="28" spans="1:8" ht="13.5" customHeight="1" thickBot="1" x14ac:dyDescent="0.2">
      <c r="A28" s="6"/>
      <c r="B28" s="252" t="s">
        <v>68</v>
      </c>
      <c r="C28" s="253"/>
      <c r="D28" s="254"/>
    </row>
    <row r="29" spans="1:8" ht="14.25" customHeight="1" thickBot="1" x14ac:dyDescent="0.2">
      <c r="A29" s="6"/>
      <c r="B29" s="93" t="s">
        <v>54</v>
      </c>
      <c r="C29" s="106" t="s">
        <v>55</v>
      </c>
      <c r="D29" s="106" t="s">
        <v>56</v>
      </c>
      <c r="F29" s="224" t="s">
        <v>84</v>
      </c>
      <c r="G29" s="225"/>
      <c r="H29" s="226"/>
    </row>
    <row r="30" spans="1:8" x14ac:dyDescent="0.15">
      <c r="A30" s="7" t="s">
        <v>8</v>
      </c>
      <c r="B30" s="107">
        <v>32.853000000000002</v>
      </c>
      <c r="C30" s="107">
        <v>48.869</v>
      </c>
      <c r="D30" s="107">
        <v>32.122999999999998</v>
      </c>
      <c r="F30" s="261" t="s">
        <v>85</v>
      </c>
      <c r="G30" s="262"/>
      <c r="H30" s="263"/>
    </row>
    <row r="31" spans="1:8" ht="14.25" customHeight="1" thickBot="1" x14ac:dyDescent="0.2">
      <c r="A31" s="4" t="s">
        <v>9</v>
      </c>
      <c r="B31" s="93" t="s">
        <v>57</v>
      </c>
      <c r="C31" s="97" t="s">
        <v>58</v>
      </c>
      <c r="D31" s="93" t="s">
        <v>59</v>
      </c>
      <c r="F31" s="248" t="s">
        <v>86</v>
      </c>
      <c r="G31" s="249"/>
      <c r="H31" s="250"/>
    </row>
    <row r="32" spans="1:8" x14ac:dyDescent="0.15">
      <c r="A32" s="4" t="s">
        <v>15</v>
      </c>
      <c r="B32" s="108">
        <v>100</v>
      </c>
      <c r="C32" s="109">
        <v>30</v>
      </c>
      <c r="D32" s="108">
        <v>500</v>
      </c>
    </row>
    <row r="33" spans="1:4" ht="12" thickBot="1" x14ac:dyDescent="0.2">
      <c r="A33" s="5" t="s">
        <v>16</v>
      </c>
      <c r="B33" s="110">
        <v>68.900000000000006</v>
      </c>
      <c r="C33" s="111">
        <v>41.7</v>
      </c>
      <c r="D33" s="112">
        <v>128.19999999999999</v>
      </c>
    </row>
    <row r="34" spans="1:4" x14ac:dyDescent="0.15">
      <c r="A34" s="1" t="s">
        <v>157</v>
      </c>
    </row>
    <row r="35" spans="1:4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G36" sqref="G3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42962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3.282</v>
      </c>
      <c r="C9" s="42">
        <v>9.3350000000000009</v>
      </c>
      <c r="D9" s="42">
        <v>19.393999999999998</v>
      </c>
      <c r="E9" s="42">
        <v>23.512</v>
      </c>
      <c r="F9" s="42">
        <v>25.242000000000001</v>
      </c>
      <c r="G9" s="42">
        <v>26.739000000000001</v>
      </c>
      <c r="H9" s="43">
        <v>27.077999999999999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20</v>
      </c>
      <c r="C11" s="45">
        <v>175</v>
      </c>
      <c r="D11" s="45">
        <v>50</v>
      </c>
      <c r="E11" s="45">
        <v>40</v>
      </c>
      <c r="F11" s="45">
        <v>20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29.3</v>
      </c>
      <c r="C12" s="48">
        <v>74.400000000000006</v>
      </c>
      <c r="D12" s="48">
        <v>51.6</v>
      </c>
      <c r="E12" s="48">
        <v>42.6</v>
      </c>
      <c r="F12" s="48">
        <v>53.6</v>
      </c>
      <c r="G12" s="48">
        <v>43.6</v>
      </c>
      <c r="H12" s="49">
        <v>44.8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7.9029999999999996</v>
      </c>
      <c r="C16" s="42">
        <v>13.387</v>
      </c>
      <c r="D16" s="42">
        <v>15.523</v>
      </c>
      <c r="E16" s="42">
        <v>18.739999999999998</v>
      </c>
      <c r="F16" s="42">
        <v>20.164999999999999</v>
      </c>
      <c r="G16" s="42">
        <v>21.481000000000002</v>
      </c>
      <c r="H16" s="43">
        <v>22.18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200</v>
      </c>
      <c r="D18" s="45">
        <v>120</v>
      </c>
      <c r="E18" s="45">
        <v>50</v>
      </c>
      <c r="F18" s="45">
        <v>10</v>
      </c>
      <c r="G18" s="45">
        <v>10</v>
      </c>
      <c r="H18" s="46">
        <v>10</v>
      </c>
    </row>
    <row r="19" spans="1:8" ht="12" thickBot="1" x14ac:dyDescent="0.2">
      <c r="A19" s="5" t="s">
        <v>16</v>
      </c>
      <c r="B19" s="47">
        <v>45.7</v>
      </c>
      <c r="C19" s="48">
        <v>73.099999999999994</v>
      </c>
      <c r="D19" s="48">
        <v>50.7</v>
      </c>
      <c r="E19" s="48">
        <v>32.1</v>
      </c>
      <c r="F19" s="48">
        <v>35.5</v>
      </c>
      <c r="G19" s="48">
        <v>34.700000000000003</v>
      </c>
      <c r="H19" s="49">
        <v>33.700000000000003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22.315000000000001</v>
      </c>
      <c r="C23" s="57">
        <v>23.495999999999999</v>
      </c>
      <c r="D23" s="57">
        <v>33.771000000000001</v>
      </c>
      <c r="E23" s="58">
        <v>25.09</v>
      </c>
      <c r="F23" s="41">
        <v>41.722999999999999</v>
      </c>
      <c r="G23" s="42">
        <v>39.625</v>
      </c>
      <c r="H23" s="43">
        <v>41.469000000000001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10</v>
      </c>
      <c r="C25" s="61">
        <v>10</v>
      </c>
      <c r="D25" s="60">
        <v>3</v>
      </c>
      <c r="E25" s="62">
        <v>10</v>
      </c>
      <c r="F25" s="44">
        <v>40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34.5</v>
      </c>
      <c r="C26" s="64">
        <v>38.799999999999997</v>
      </c>
      <c r="D26" s="65">
        <v>21.2</v>
      </c>
      <c r="E26" s="66">
        <v>35.200000000000003</v>
      </c>
      <c r="F26" s="67">
        <v>38.6</v>
      </c>
      <c r="G26" s="48">
        <v>19.7</v>
      </c>
      <c r="H26" s="49">
        <v>34.6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158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33.161000000000001</v>
      </c>
      <c r="C30" s="70">
        <v>49.043999999999997</v>
      </c>
      <c r="D30" s="70">
        <v>33.119</v>
      </c>
      <c r="E30" s="68"/>
      <c r="F30" s="245" t="s">
        <v>85</v>
      </c>
      <c r="G30" s="246"/>
      <c r="H30" s="24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130</v>
      </c>
      <c r="C32" s="72">
        <v>40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92.6</v>
      </c>
      <c r="C33" s="74">
        <v>62.2</v>
      </c>
      <c r="D33" s="75">
        <v>221</v>
      </c>
      <c r="E33" s="68"/>
      <c r="F33" s="68"/>
      <c r="G33" s="68"/>
      <c r="H33" s="68"/>
    </row>
    <row r="34" spans="1:8" x14ac:dyDescent="0.15">
      <c r="A34" s="1" t="s">
        <v>159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8" zoomScale="110" zoomScaleNormal="110" workbookViewId="0">
      <selection activeCell="D33" sqref="D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42969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2.4260000000000002</v>
      </c>
      <c r="C9" s="42">
        <v>9.2420000000000009</v>
      </c>
      <c r="D9" s="42">
        <v>19.097999999999999</v>
      </c>
      <c r="E9" s="42">
        <v>23.295999999999999</v>
      </c>
      <c r="F9" s="42">
        <v>25.015000000000001</v>
      </c>
      <c r="G9" s="42">
        <v>26.661999999999999</v>
      </c>
      <c r="H9" s="43">
        <v>26.91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15</v>
      </c>
      <c r="C11" s="45">
        <v>150</v>
      </c>
      <c r="D11" s="45">
        <v>50</v>
      </c>
      <c r="E11" s="45">
        <v>30</v>
      </c>
      <c r="F11" s="45">
        <v>20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31.3</v>
      </c>
      <c r="C12" s="48">
        <v>58.7</v>
      </c>
      <c r="D12" s="48">
        <v>48.6</v>
      </c>
      <c r="E12" s="48">
        <v>44.2</v>
      </c>
      <c r="F12" s="48">
        <v>44.7</v>
      </c>
      <c r="G12" s="48">
        <v>46.9</v>
      </c>
      <c r="H12" s="49">
        <v>40.6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6.8520000000000003</v>
      </c>
      <c r="C16" s="42">
        <v>13.308</v>
      </c>
      <c r="D16" s="42">
        <v>15.345000000000001</v>
      </c>
      <c r="E16" s="42">
        <v>18.637</v>
      </c>
      <c r="F16" s="42">
        <v>20.003</v>
      </c>
      <c r="G16" s="42">
        <v>21.172999999999998</v>
      </c>
      <c r="H16" s="43">
        <v>21.856999999999999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200</v>
      </c>
      <c r="D18" s="45">
        <v>150</v>
      </c>
      <c r="E18" s="45">
        <v>100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38.6</v>
      </c>
      <c r="C19" s="48">
        <v>66.599999999999994</v>
      </c>
      <c r="D19" s="48">
        <v>57.9</v>
      </c>
      <c r="E19" s="48">
        <v>38.9</v>
      </c>
      <c r="F19" s="48">
        <v>29.4</v>
      </c>
      <c r="G19" s="48">
        <v>31.5</v>
      </c>
      <c r="H19" s="49">
        <v>26.8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22.190999999999999</v>
      </c>
      <c r="C23" s="57">
        <v>23.416</v>
      </c>
      <c r="D23" s="57">
        <v>33.555999999999997</v>
      </c>
      <c r="E23" s="58">
        <v>24.888000000000002</v>
      </c>
      <c r="F23" s="41">
        <v>40.176000000000002</v>
      </c>
      <c r="G23" s="42">
        <v>39.273000000000003</v>
      </c>
      <c r="H23" s="43">
        <v>41.384999999999998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10</v>
      </c>
      <c r="F25" s="44">
        <v>30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29.3</v>
      </c>
      <c r="C26" s="64">
        <v>31.2</v>
      </c>
      <c r="D26" s="65">
        <v>25.6</v>
      </c>
      <c r="E26" s="66">
        <v>25.3</v>
      </c>
      <c r="F26" s="67">
        <v>35.9</v>
      </c>
      <c r="G26" s="48">
        <v>17.899999999999999</v>
      </c>
      <c r="H26" s="49">
        <v>30.3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33.024000000000001</v>
      </c>
      <c r="C30" s="70">
        <v>48.951999999999998</v>
      </c>
      <c r="D30" s="70">
        <v>32.859000000000002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100</v>
      </c>
      <c r="C32" s="72">
        <v>30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76.8</v>
      </c>
      <c r="C33" s="74">
        <v>55.2</v>
      </c>
      <c r="D33" s="75">
        <v>184.5</v>
      </c>
      <c r="E33" s="68"/>
      <c r="F33" s="68"/>
      <c r="G33" s="68"/>
      <c r="H33" s="68"/>
    </row>
    <row r="34" spans="1:8" x14ac:dyDescent="0.15">
      <c r="A34" s="1" t="s">
        <v>118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42978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4.0999999999999996</v>
      </c>
      <c r="C9" s="42">
        <v>9.0299999999999994</v>
      </c>
      <c r="D9" s="42">
        <v>19.376999999999999</v>
      </c>
      <c r="E9" s="42">
        <v>23.515000000000001</v>
      </c>
      <c r="F9" s="42">
        <v>25.288</v>
      </c>
      <c r="G9" s="42">
        <v>26.75</v>
      </c>
      <c r="H9" s="43">
        <v>27.08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180</v>
      </c>
      <c r="D11" s="45">
        <v>170</v>
      </c>
      <c r="E11" s="45">
        <v>30</v>
      </c>
      <c r="F11" s="45">
        <v>50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35.200000000000003</v>
      </c>
      <c r="C12" s="48">
        <v>51.4</v>
      </c>
      <c r="D12" s="48">
        <v>52.3</v>
      </c>
      <c r="E12" s="48">
        <v>30.1</v>
      </c>
      <c r="F12" s="48">
        <v>34.200000000000003</v>
      </c>
      <c r="G12" s="48">
        <v>29.5</v>
      </c>
      <c r="H12" s="49">
        <v>24.9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7.8170000000000002</v>
      </c>
      <c r="C16" s="42">
        <v>13.26</v>
      </c>
      <c r="D16" s="42">
        <v>15.472</v>
      </c>
      <c r="E16" s="42">
        <v>18.738</v>
      </c>
      <c r="F16" s="42">
        <v>20.16</v>
      </c>
      <c r="G16" s="42">
        <v>21.49</v>
      </c>
      <c r="H16" s="43">
        <v>22.2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250</v>
      </c>
      <c r="D18" s="45">
        <v>140</v>
      </c>
      <c r="E18" s="45">
        <v>80</v>
      </c>
      <c r="F18" s="45">
        <v>30</v>
      </c>
      <c r="G18" s="45">
        <v>40</v>
      </c>
      <c r="H18" s="46">
        <v>25</v>
      </c>
    </row>
    <row r="19" spans="1:8" ht="12" thickBot="1" x14ac:dyDescent="0.2">
      <c r="A19" s="5" t="s">
        <v>16</v>
      </c>
      <c r="B19" s="47">
        <v>33.200000000000003</v>
      </c>
      <c r="C19" s="48">
        <v>47.5</v>
      </c>
      <c r="D19" s="48">
        <v>35.299999999999997</v>
      </c>
      <c r="E19" s="48">
        <v>25.2</v>
      </c>
      <c r="F19" s="48">
        <v>27.1</v>
      </c>
      <c r="G19" s="48">
        <v>23.9</v>
      </c>
      <c r="H19" s="49">
        <v>25.3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22.321999999999999</v>
      </c>
      <c r="C23" s="57">
        <v>23.558</v>
      </c>
      <c r="D23" s="57">
        <v>33.792999999999999</v>
      </c>
      <c r="E23" s="58">
        <v>25.035</v>
      </c>
      <c r="F23" s="41">
        <v>41.868000000000002</v>
      </c>
      <c r="G23" s="42">
        <v>39.65</v>
      </c>
      <c r="H23" s="43">
        <v>41.47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30</v>
      </c>
      <c r="D25" s="60">
        <v>10</v>
      </c>
      <c r="E25" s="62">
        <v>20</v>
      </c>
      <c r="F25" s="44">
        <v>35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27.5</v>
      </c>
      <c r="C26" s="64">
        <v>17.2</v>
      </c>
      <c r="D26" s="65">
        <v>18</v>
      </c>
      <c r="E26" s="66">
        <v>24.2</v>
      </c>
      <c r="F26" s="67">
        <v>27.4</v>
      </c>
      <c r="G26" s="48">
        <v>15.17</v>
      </c>
      <c r="H26" s="49">
        <v>23.5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33.229999999999997</v>
      </c>
      <c r="C30" s="70">
        <v>49.104999999999997</v>
      </c>
      <c r="D30" s="70">
        <v>33.619999999999997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130</v>
      </c>
      <c r="C32" s="72">
        <v>30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52.6</v>
      </c>
      <c r="C33" s="74">
        <v>32</v>
      </c>
      <c r="D33" s="75">
        <v>131.4</v>
      </c>
      <c r="E33" s="68"/>
      <c r="F33" s="68"/>
      <c r="G33" s="68"/>
      <c r="H33" s="68"/>
    </row>
    <row r="34" spans="1:8" x14ac:dyDescent="0.15">
      <c r="A34" s="1" t="s">
        <v>118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8" zoomScale="110" zoomScaleNormal="110" workbookViewId="0">
      <selection activeCell="E33" sqref="E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42983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3.29</v>
      </c>
      <c r="C9" s="42">
        <v>9.5039999999999996</v>
      </c>
      <c r="D9" s="42">
        <v>19.035</v>
      </c>
      <c r="E9" s="42">
        <v>23.266999999999999</v>
      </c>
      <c r="F9" s="42">
        <v>25.158000000000001</v>
      </c>
      <c r="G9" s="42">
        <v>26.475000000000001</v>
      </c>
      <c r="H9" s="43">
        <v>26.670999999999999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15</v>
      </c>
      <c r="C11" s="45">
        <v>200</v>
      </c>
      <c r="D11" s="45">
        <v>180</v>
      </c>
      <c r="E11" s="45">
        <v>30</v>
      </c>
      <c r="F11" s="45">
        <v>30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27</v>
      </c>
      <c r="C12" s="48">
        <v>67</v>
      </c>
      <c r="D12" s="48">
        <v>49.1</v>
      </c>
      <c r="E12" s="48">
        <v>39</v>
      </c>
      <c r="F12" s="48">
        <v>48.5</v>
      </c>
      <c r="G12" s="48">
        <v>38.299999999999997</v>
      </c>
      <c r="H12" s="49">
        <v>31.6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7.5979999999999999</v>
      </c>
      <c r="C16" s="42">
        <v>13.116</v>
      </c>
      <c r="D16" s="42">
        <v>15.513</v>
      </c>
      <c r="E16" s="42">
        <v>18.495999999999999</v>
      </c>
      <c r="F16" s="42">
        <v>20.042999999999999</v>
      </c>
      <c r="G16" s="42">
        <v>21.175000000000001</v>
      </c>
      <c r="H16" s="43">
        <v>22.048999999999999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35</v>
      </c>
      <c r="C18" s="45">
        <v>250</v>
      </c>
      <c r="D18" s="45">
        <v>130</v>
      </c>
      <c r="E18" s="45">
        <v>170</v>
      </c>
      <c r="F18" s="45">
        <v>30</v>
      </c>
      <c r="G18" s="45">
        <v>30</v>
      </c>
      <c r="H18" s="46">
        <v>25</v>
      </c>
    </row>
    <row r="19" spans="1:8" ht="12" thickBot="1" x14ac:dyDescent="0.2">
      <c r="A19" s="5" t="s">
        <v>16</v>
      </c>
      <c r="B19" s="47">
        <v>39.299999999999997</v>
      </c>
      <c r="C19" s="48">
        <v>62.1</v>
      </c>
      <c r="D19" s="48">
        <v>56</v>
      </c>
      <c r="E19" s="48">
        <v>43.6</v>
      </c>
      <c r="F19" s="48">
        <v>31.7</v>
      </c>
      <c r="G19" s="48">
        <v>29.7</v>
      </c>
      <c r="H19" s="49">
        <v>27.9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22.074000000000002</v>
      </c>
      <c r="C23" s="57">
        <v>23.297000000000001</v>
      </c>
      <c r="D23" s="57">
        <v>33.591999999999999</v>
      </c>
      <c r="E23" s="58">
        <v>24.852</v>
      </c>
      <c r="F23" s="41">
        <v>41.226999999999997</v>
      </c>
      <c r="G23" s="42">
        <v>39.395000000000003</v>
      </c>
      <c r="H23" s="43">
        <v>40.914999999999999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30</v>
      </c>
      <c r="D25" s="60">
        <v>15</v>
      </c>
      <c r="E25" s="62">
        <v>20</v>
      </c>
      <c r="F25" s="44">
        <v>35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29.1</v>
      </c>
      <c r="C26" s="64">
        <v>23.8</v>
      </c>
      <c r="D26" s="65">
        <v>25.7</v>
      </c>
      <c r="E26" s="66">
        <v>26.2</v>
      </c>
      <c r="F26" s="67">
        <v>32.9</v>
      </c>
      <c r="G26" s="48">
        <v>14.3</v>
      </c>
      <c r="H26" s="49">
        <v>26.8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33.097999999999999</v>
      </c>
      <c r="C30" s="70">
        <v>48.999000000000002</v>
      </c>
      <c r="D30" s="70">
        <v>33.491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180</v>
      </c>
      <c r="C32" s="72">
        <v>30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54.7</v>
      </c>
      <c r="C33" s="74">
        <v>33.700000000000003</v>
      </c>
      <c r="D33" s="75">
        <v>153.9</v>
      </c>
      <c r="E33" s="68"/>
      <c r="F33" s="68"/>
      <c r="G33" s="68"/>
      <c r="H33" s="68"/>
    </row>
    <row r="34" spans="1:8" x14ac:dyDescent="0.15">
      <c r="A34" s="1" t="s">
        <v>118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42990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3.375</v>
      </c>
      <c r="C9" s="42">
        <v>9.6199999999999992</v>
      </c>
      <c r="D9" s="42">
        <v>19.398</v>
      </c>
      <c r="E9" s="42">
        <v>23.54</v>
      </c>
      <c r="F9" s="42">
        <v>25.271999999999998</v>
      </c>
      <c r="G9" s="42">
        <v>26.584</v>
      </c>
      <c r="H9" s="43">
        <v>26.532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20</v>
      </c>
      <c r="C11" s="45">
        <v>200</v>
      </c>
      <c r="D11" s="45">
        <v>40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33.4</v>
      </c>
      <c r="C12" s="48">
        <v>58.4</v>
      </c>
      <c r="D12" s="48">
        <v>41.7</v>
      </c>
      <c r="E12" s="48">
        <v>34.799999999999997</v>
      </c>
      <c r="F12" s="48">
        <v>43.7</v>
      </c>
      <c r="G12" s="48">
        <v>36.6</v>
      </c>
      <c r="H12" s="49">
        <v>31.3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7.9930000000000003</v>
      </c>
      <c r="C16" s="42">
        <v>13.4</v>
      </c>
      <c r="D16" s="42">
        <v>15.481999999999999</v>
      </c>
      <c r="E16" s="42">
        <v>18.739999999999998</v>
      </c>
      <c r="F16" s="42">
        <v>20.135000000000002</v>
      </c>
      <c r="G16" s="42">
        <v>21.361999999999998</v>
      </c>
      <c r="H16" s="43">
        <v>22.065000000000001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400</v>
      </c>
      <c r="D18" s="45">
        <v>200</v>
      </c>
      <c r="E18" s="45">
        <v>150</v>
      </c>
      <c r="F18" s="45">
        <v>30</v>
      </c>
      <c r="G18" s="45">
        <v>30</v>
      </c>
      <c r="H18" s="46">
        <v>20</v>
      </c>
    </row>
    <row r="19" spans="1:8" ht="12" thickBot="1" x14ac:dyDescent="0.2">
      <c r="A19" s="5" t="s">
        <v>16</v>
      </c>
      <c r="B19" s="47">
        <v>39.1</v>
      </c>
      <c r="C19" s="48">
        <v>69.400000000000006</v>
      </c>
      <c r="D19" s="48">
        <v>51.1</v>
      </c>
      <c r="E19" s="48">
        <v>38.6</v>
      </c>
      <c r="F19" s="48">
        <v>31.1</v>
      </c>
      <c r="G19" s="48">
        <v>30.4</v>
      </c>
      <c r="H19" s="49">
        <v>28.2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22.018000000000001</v>
      </c>
      <c r="C23" s="57">
        <v>23.234999999999999</v>
      </c>
      <c r="D23" s="57">
        <v>33.700000000000003</v>
      </c>
      <c r="E23" s="58">
        <v>24.882999999999999</v>
      </c>
      <c r="F23" s="41">
        <v>41.075000000000003</v>
      </c>
      <c r="G23" s="42">
        <v>39.655000000000001</v>
      </c>
      <c r="H23" s="43">
        <v>41.34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20</v>
      </c>
      <c r="F25" s="44">
        <v>35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30.8</v>
      </c>
      <c r="C26" s="64">
        <v>26.7</v>
      </c>
      <c r="D26" s="65">
        <v>21.7</v>
      </c>
      <c r="E26" s="66">
        <v>26.6</v>
      </c>
      <c r="F26" s="67">
        <v>31.1</v>
      </c>
      <c r="G26" s="48">
        <v>16.75</v>
      </c>
      <c r="H26" s="49">
        <v>29.1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33.229999999999997</v>
      </c>
      <c r="C30" s="70">
        <v>49.104999999999997</v>
      </c>
      <c r="D30" s="70">
        <v>33.619999999999997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110</v>
      </c>
      <c r="C32" s="72">
        <v>30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69.3</v>
      </c>
      <c r="C33" s="74">
        <v>51.1</v>
      </c>
      <c r="D33" s="75">
        <v>145.6</v>
      </c>
      <c r="E33" s="68"/>
      <c r="F33" s="68"/>
      <c r="G33" s="68"/>
      <c r="H33" s="68"/>
    </row>
    <row r="34" spans="1:8" x14ac:dyDescent="0.15">
      <c r="A34" s="1" t="s">
        <v>167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G34" sqref="G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42746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2.351</v>
      </c>
      <c r="C9" s="42">
        <v>8.2520000000000007</v>
      </c>
      <c r="D9" s="42">
        <v>18.416</v>
      </c>
      <c r="E9" s="42">
        <v>22.93</v>
      </c>
      <c r="F9" s="42">
        <v>25.853000000000002</v>
      </c>
      <c r="G9" s="42">
        <v>25.849</v>
      </c>
      <c r="H9" s="43">
        <v>26.035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180</v>
      </c>
      <c r="D11" s="45">
        <v>40</v>
      </c>
      <c r="E11" s="45">
        <v>30</v>
      </c>
      <c r="F11" s="45">
        <v>30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49.1</v>
      </c>
      <c r="C12" s="48">
        <v>90.3</v>
      </c>
      <c r="D12" s="48">
        <v>64.099999999999994</v>
      </c>
      <c r="E12" s="48">
        <v>49.7</v>
      </c>
      <c r="F12" s="48">
        <v>59.3</v>
      </c>
      <c r="G12" s="48">
        <v>49.4</v>
      </c>
      <c r="H12" s="49">
        <v>43.1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7.617</v>
      </c>
      <c r="C16" s="42">
        <v>11.526</v>
      </c>
      <c r="D16" s="42">
        <v>14.802</v>
      </c>
      <c r="E16" s="42">
        <v>18.167000000000002</v>
      </c>
      <c r="F16" s="42">
        <v>19.702999999999999</v>
      </c>
      <c r="G16" s="42">
        <v>21.158000000000001</v>
      </c>
      <c r="H16" s="43">
        <v>21.806000000000001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250</v>
      </c>
      <c r="D18" s="45">
        <v>150</v>
      </c>
      <c r="E18" s="45">
        <v>80</v>
      </c>
      <c r="F18" s="45">
        <v>20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57.2</v>
      </c>
      <c r="C19" s="48">
        <v>98.9</v>
      </c>
      <c r="D19" s="48">
        <v>92.3</v>
      </c>
      <c r="E19" s="48">
        <v>44.2</v>
      </c>
      <c r="F19" s="48">
        <v>40.299999999999997</v>
      </c>
      <c r="G19" s="48">
        <v>39.299999999999997</v>
      </c>
      <c r="H19" s="49">
        <v>36.700000000000003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21.707999999999998</v>
      </c>
      <c r="C23" s="57">
        <v>23.003</v>
      </c>
      <c r="D23" s="57">
        <v>33.207000000000001</v>
      </c>
      <c r="E23" s="58">
        <v>24.324000000000002</v>
      </c>
      <c r="F23" s="41">
        <v>38.914000000000001</v>
      </c>
      <c r="G23" s="42">
        <v>39.152000000000001</v>
      </c>
      <c r="H23" s="43">
        <v>41.006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15</v>
      </c>
      <c r="E25" s="62">
        <v>15</v>
      </c>
      <c r="F25" s="44">
        <v>30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39.4</v>
      </c>
      <c r="C26" s="64">
        <v>37.299999999999997</v>
      </c>
      <c r="D26" s="65">
        <v>30.4</v>
      </c>
      <c r="E26" s="66">
        <v>33.200000000000003</v>
      </c>
      <c r="F26" s="67">
        <v>56.3</v>
      </c>
      <c r="G26" s="48">
        <v>24.4</v>
      </c>
      <c r="H26" s="49">
        <v>43.5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31.113</v>
      </c>
      <c r="C30" s="70">
        <v>47.951999999999998</v>
      </c>
      <c r="D30" s="70">
        <v>28.558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40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122.8</v>
      </c>
      <c r="C33" s="74">
        <v>49.1</v>
      </c>
      <c r="D33" s="75">
        <v>288</v>
      </c>
      <c r="E33" s="68"/>
      <c r="F33" s="68"/>
      <c r="G33" s="68"/>
      <c r="H33" s="68"/>
    </row>
    <row r="34" spans="1:8" x14ac:dyDescent="0.15">
      <c r="A34" s="1" t="s">
        <v>76</v>
      </c>
    </row>
    <row r="35" spans="1:8" x14ac:dyDescent="0.15">
      <c r="A35" s="37"/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M46" sqref="M4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42998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3.5950000000000002</v>
      </c>
      <c r="C9" s="42">
        <v>9.1300000000000008</v>
      </c>
      <c r="D9" s="42">
        <v>19.22</v>
      </c>
      <c r="E9" s="42">
        <v>23.195</v>
      </c>
      <c r="F9" s="42">
        <v>25.27</v>
      </c>
      <c r="G9" s="42">
        <v>26.684999999999999</v>
      </c>
      <c r="H9" s="43">
        <v>26.98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50</v>
      </c>
      <c r="E11" s="45">
        <v>30</v>
      </c>
      <c r="F11" s="45">
        <v>40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38.700000000000003</v>
      </c>
      <c r="C12" s="48">
        <v>61.8</v>
      </c>
      <c r="D12" s="48">
        <v>45.2</v>
      </c>
      <c r="E12" s="48">
        <v>36</v>
      </c>
      <c r="F12" s="48">
        <v>47.9</v>
      </c>
      <c r="G12" s="48">
        <v>37.799999999999997</v>
      </c>
      <c r="H12" s="49">
        <v>30.5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7.7530000000000001</v>
      </c>
      <c r="C16" s="42">
        <v>12.395</v>
      </c>
      <c r="D16" s="42">
        <v>15.32</v>
      </c>
      <c r="E16" s="42">
        <v>18.718</v>
      </c>
      <c r="F16" s="42">
        <v>20.141999999999999</v>
      </c>
      <c r="G16" s="42">
        <v>21.445</v>
      </c>
      <c r="H16" s="43">
        <v>22.094999999999999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170</v>
      </c>
      <c r="D18" s="45">
        <v>130</v>
      </c>
      <c r="E18" s="45">
        <v>120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39.200000000000003</v>
      </c>
      <c r="C19" s="48">
        <v>48.9</v>
      </c>
      <c r="D19" s="48">
        <v>43.7</v>
      </c>
      <c r="E19" s="48">
        <v>32</v>
      </c>
      <c r="F19" s="48">
        <v>28.1</v>
      </c>
      <c r="G19" s="48">
        <v>27</v>
      </c>
      <c r="H19" s="49">
        <v>25.5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22.24</v>
      </c>
      <c r="C23" s="57">
        <v>23.48</v>
      </c>
      <c r="D23" s="57">
        <v>33.744999999999997</v>
      </c>
      <c r="E23" s="58">
        <v>24.95</v>
      </c>
      <c r="F23" s="41">
        <v>41.55</v>
      </c>
      <c r="G23" s="42">
        <v>39.655000000000001</v>
      </c>
      <c r="H23" s="43">
        <v>41.424999999999997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25</v>
      </c>
      <c r="D25" s="60">
        <v>10</v>
      </c>
      <c r="E25" s="62">
        <v>20</v>
      </c>
      <c r="F25" s="44">
        <v>35</v>
      </c>
      <c r="G25" s="45">
        <v>10</v>
      </c>
      <c r="H25" s="46">
        <v>25</v>
      </c>
    </row>
    <row r="26" spans="1:8" ht="12" thickBot="1" x14ac:dyDescent="0.2">
      <c r="A26" s="5" t="s">
        <v>16</v>
      </c>
      <c r="B26" s="63">
        <v>28.4</v>
      </c>
      <c r="C26" s="64">
        <v>24.9</v>
      </c>
      <c r="D26" s="65">
        <v>17.329999999999998</v>
      </c>
      <c r="E26" s="66">
        <v>25.3</v>
      </c>
      <c r="F26" s="67">
        <v>27.9</v>
      </c>
      <c r="G26" s="48">
        <v>14.46</v>
      </c>
      <c r="H26" s="49">
        <v>27.4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33.398000000000003</v>
      </c>
      <c r="C30" s="70">
        <v>49.195</v>
      </c>
      <c r="D30" s="70">
        <v>34.450000000000003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100</v>
      </c>
      <c r="C32" s="72">
        <v>35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79.7</v>
      </c>
      <c r="C33" s="74">
        <v>46</v>
      </c>
      <c r="D33" s="75">
        <v>176.7</v>
      </c>
      <c r="E33" s="68"/>
      <c r="F33" s="68"/>
      <c r="G33" s="68"/>
      <c r="H33" s="68"/>
    </row>
    <row r="34" spans="1:8" x14ac:dyDescent="0.15">
      <c r="A34" s="1" t="s">
        <v>170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43003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3.464</v>
      </c>
      <c r="C9" s="42">
        <v>8.9380000000000006</v>
      </c>
      <c r="D9" s="42">
        <v>19.373999999999999</v>
      </c>
      <c r="E9" s="42">
        <v>23.384</v>
      </c>
      <c r="F9" s="42">
        <v>25.263999999999999</v>
      </c>
      <c r="G9" s="42">
        <v>26.635000000000002</v>
      </c>
      <c r="H9" s="43">
        <v>26.645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50</v>
      </c>
      <c r="E11" s="45">
        <v>30</v>
      </c>
      <c r="F11" s="45">
        <v>40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34.4</v>
      </c>
      <c r="C12" s="48">
        <v>49.8</v>
      </c>
      <c r="D12" s="48">
        <v>39.799999999999997</v>
      </c>
      <c r="E12" s="48">
        <v>31.9</v>
      </c>
      <c r="F12" s="48">
        <v>37.5</v>
      </c>
      <c r="G12" s="48">
        <v>33.200000000000003</v>
      </c>
      <c r="H12" s="49">
        <v>28.2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7.6479999999999997</v>
      </c>
      <c r="C16" s="42">
        <v>13.119</v>
      </c>
      <c r="D16" s="42">
        <v>15.472</v>
      </c>
      <c r="E16" s="42">
        <v>18.725000000000001</v>
      </c>
      <c r="F16" s="42">
        <v>20.135999999999999</v>
      </c>
      <c r="G16" s="42">
        <v>21.411999999999999</v>
      </c>
      <c r="H16" s="43">
        <v>21.988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280</v>
      </c>
      <c r="D18" s="45">
        <v>450</v>
      </c>
      <c r="E18" s="45">
        <v>130</v>
      </c>
      <c r="F18" s="45">
        <v>25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36.5</v>
      </c>
      <c r="C19" s="48">
        <v>48.9</v>
      </c>
      <c r="D19" s="48">
        <v>50.3</v>
      </c>
      <c r="E19" s="48">
        <v>33.6</v>
      </c>
      <c r="F19" s="48">
        <v>27.4</v>
      </c>
      <c r="G19" s="48">
        <v>26.6</v>
      </c>
      <c r="H19" s="49">
        <v>25.9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22.122</v>
      </c>
      <c r="C23" s="57">
        <v>23.515000000000001</v>
      </c>
      <c r="D23" s="57">
        <v>33.698</v>
      </c>
      <c r="E23" s="58">
        <v>24.896000000000001</v>
      </c>
      <c r="F23" s="41">
        <v>39.927999999999997</v>
      </c>
      <c r="G23" s="42">
        <v>39.639000000000003</v>
      </c>
      <c r="H23" s="43">
        <v>41.338000000000001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20</v>
      </c>
      <c r="F25" s="44">
        <v>40</v>
      </c>
      <c r="G25" s="45">
        <v>12</v>
      </c>
      <c r="H25" s="46">
        <v>15</v>
      </c>
    </row>
    <row r="26" spans="1:8" ht="12" thickBot="1" x14ac:dyDescent="0.2">
      <c r="A26" s="5" t="s">
        <v>16</v>
      </c>
      <c r="B26" s="63">
        <v>25.5</v>
      </c>
      <c r="C26" s="64">
        <v>25.6</v>
      </c>
      <c r="D26" s="65">
        <v>18.3</v>
      </c>
      <c r="E26" s="66">
        <v>24.8</v>
      </c>
      <c r="F26" s="67">
        <v>34.9</v>
      </c>
      <c r="G26" s="48">
        <v>16.7</v>
      </c>
      <c r="H26" s="49">
        <v>29.3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33.405000000000001</v>
      </c>
      <c r="C30" s="70">
        <v>49.218000000000004</v>
      </c>
      <c r="D30" s="70">
        <v>34.691000000000003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130</v>
      </c>
      <c r="C32" s="72">
        <v>40</v>
      </c>
      <c r="D32" s="71">
        <v>450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52.1</v>
      </c>
      <c r="C33" s="74">
        <v>32.1</v>
      </c>
      <c r="D33" s="75">
        <v>73.900000000000006</v>
      </c>
      <c r="E33" s="68"/>
      <c r="F33" s="68"/>
      <c r="G33" s="68"/>
      <c r="H33" s="68"/>
    </row>
    <row r="34" spans="1:8" x14ac:dyDescent="0.15">
      <c r="A34" s="1" t="s">
        <v>173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4" t="s">
        <v>67</v>
      </c>
      <c r="C7" s="234"/>
      <c r="D7" s="234"/>
      <c r="E7" s="234"/>
      <c r="F7" s="234"/>
      <c r="G7" s="234"/>
      <c r="H7" s="234"/>
    </row>
    <row r="8" spans="1:8" x14ac:dyDescent="0.15">
      <c r="A8" s="3">
        <v>43011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3.1019999999999999</v>
      </c>
      <c r="C9" s="42">
        <v>8.6389999999999993</v>
      </c>
      <c r="D9" s="42">
        <v>18.84</v>
      </c>
      <c r="E9" s="42">
        <v>23.236000000000001</v>
      </c>
      <c r="F9" s="42">
        <v>25.187999999999999</v>
      </c>
      <c r="G9" s="42">
        <v>26.606000000000002</v>
      </c>
      <c r="H9" s="43">
        <v>26.914999999999999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50</v>
      </c>
      <c r="E11" s="45">
        <v>30</v>
      </c>
      <c r="F11" s="45">
        <v>40</v>
      </c>
      <c r="G11" s="45">
        <v>35</v>
      </c>
      <c r="H11" s="46">
        <v>25</v>
      </c>
    </row>
    <row r="12" spans="1:8" ht="12" thickBot="1" x14ac:dyDescent="0.2">
      <c r="A12" s="5" t="s">
        <v>16</v>
      </c>
      <c r="B12" s="47">
        <v>32.700000000000003</v>
      </c>
      <c r="C12" s="48">
        <v>71.8</v>
      </c>
      <c r="D12" s="48">
        <v>50.9</v>
      </c>
      <c r="E12" s="48">
        <v>39.4</v>
      </c>
      <c r="F12" s="48">
        <v>50.3</v>
      </c>
      <c r="G12" s="48">
        <v>42.5</v>
      </c>
      <c r="H12" s="49">
        <v>35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7.2370000000000001</v>
      </c>
      <c r="C16" s="42">
        <v>11.698</v>
      </c>
      <c r="D16" s="42">
        <v>14.997999999999999</v>
      </c>
      <c r="E16" s="42">
        <v>18.643000000000001</v>
      </c>
      <c r="F16" s="42">
        <v>20.023</v>
      </c>
      <c r="G16" s="42">
        <v>21.344999999999999</v>
      </c>
      <c r="H16" s="43">
        <v>22.024999999999999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130</v>
      </c>
      <c r="D18" s="45">
        <v>100</v>
      </c>
      <c r="E18" s="45">
        <v>60</v>
      </c>
      <c r="F18" s="45">
        <v>25</v>
      </c>
      <c r="G18" s="45">
        <v>25</v>
      </c>
      <c r="H18" s="46">
        <v>20</v>
      </c>
    </row>
    <row r="19" spans="1:8" ht="12" thickBot="1" x14ac:dyDescent="0.2">
      <c r="A19" s="5" t="s">
        <v>16</v>
      </c>
      <c r="B19" s="47">
        <v>43.4</v>
      </c>
      <c r="C19" s="48">
        <v>58.4</v>
      </c>
      <c r="D19" s="48">
        <v>45</v>
      </c>
      <c r="E19" s="48">
        <v>31.1</v>
      </c>
      <c r="F19" s="48">
        <v>33.6</v>
      </c>
      <c r="G19" s="48">
        <v>32.200000000000003</v>
      </c>
      <c r="H19" s="49">
        <v>25.7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22.18</v>
      </c>
      <c r="C23" s="57">
        <v>23.41</v>
      </c>
      <c r="D23" s="57">
        <v>33.688000000000002</v>
      </c>
      <c r="E23" s="58">
        <v>24.954000000000001</v>
      </c>
      <c r="F23" s="41">
        <v>27.989000000000001</v>
      </c>
      <c r="G23" s="42">
        <v>39.508000000000003</v>
      </c>
      <c r="H23" s="43">
        <v>41.274999999999999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164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20</v>
      </c>
      <c r="F25" s="44">
        <v>30</v>
      </c>
      <c r="G25" s="45">
        <v>12</v>
      </c>
      <c r="H25" s="46">
        <v>15</v>
      </c>
    </row>
    <row r="26" spans="1:8" ht="12" thickBot="1" x14ac:dyDescent="0.2">
      <c r="A26" s="5" t="s">
        <v>16</v>
      </c>
      <c r="B26" s="63">
        <v>32.5</v>
      </c>
      <c r="C26" s="64">
        <v>27.9</v>
      </c>
      <c r="D26" s="65">
        <v>19.100000000000001</v>
      </c>
      <c r="E26" s="66">
        <v>25.2</v>
      </c>
      <c r="F26" s="67">
        <v>42.7</v>
      </c>
      <c r="G26" s="48">
        <v>20.100000000000001</v>
      </c>
      <c r="H26" s="49">
        <v>35.1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42" t="s">
        <v>84</v>
      </c>
      <c r="G29" s="243"/>
      <c r="H29" s="244"/>
    </row>
    <row r="30" spans="1:8" x14ac:dyDescent="0.15">
      <c r="A30" s="7" t="s">
        <v>8</v>
      </c>
      <c r="B30" s="70">
        <v>33.097999999999999</v>
      </c>
      <c r="C30" s="70">
        <v>49.078000000000003</v>
      </c>
      <c r="D30" s="70">
        <v>34.601999999999997</v>
      </c>
      <c r="E30" s="68"/>
      <c r="F30" s="264" t="s">
        <v>85</v>
      </c>
      <c r="G30" s="265"/>
      <c r="H30" s="266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9" t="s">
        <v>86</v>
      </c>
      <c r="G31" s="240"/>
      <c r="H31" s="241"/>
    </row>
    <row r="32" spans="1:8" x14ac:dyDescent="0.15">
      <c r="A32" s="4" t="s">
        <v>15</v>
      </c>
      <c r="B32" s="71">
        <v>120</v>
      </c>
      <c r="C32" s="72">
        <v>40</v>
      </c>
      <c r="D32" s="71">
        <v>450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71.900000000000006</v>
      </c>
      <c r="C33" s="74">
        <v>39</v>
      </c>
      <c r="D33" s="75">
        <v>126.7</v>
      </c>
      <c r="E33" s="68"/>
      <c r="F33" s="68"/>
      <c r="G33" s="68"/>
      <c r="H33" s="68"/>
    </row>
    <row r="34" spans="1:8" x14ac:dyDescent="0.15">
      <c r="A34" s="1" t="s">
        <v>175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C3" sqref="C3"/>
    </sheetView>
  </sheetViews>
  <sheetFormatPr defaultRowHeight="11.25" x14ac:dyDescent="0.15"/>
  <cols>
    <col min="1" max="1" width="14.625" style="113" customWidth="1"/>
    <col min="2" max="6" width="9" style="113"/>
    <col min="7" max="7" width="9.25" style="113" customWidth="1"/>
    <col min="8" max="16384" width="9" style="113"/>
  </cols>
  <sheetData>
    <row r="6" spans="1:8" ht="12" thickBot="1" x14ac:dyDescent="0.2"/>
    <row r="7" spans="1:8" x14ac:dyDescent="0.15">
      <c r="A7" s="114" t="s">
        <v>0</v>
      </c>
      <c r="B7" s="270" t="s">
        <v>67</v>
      </c>
      <c r="C7" s="270"/>
      <c r="D7" s="270"/>
      <c r="E7" s="270"/>
      <c r="F7" s="270"/>
      <c r="G7" s="270"/>
      <c r="H7" s="270"/>
    </row>
    <row r="8" spans="1:8" x14ac:dyDescent="0.15">
      <c r="A8" s="115">
        <v>43020</v>
      </c>
      <c r="B8" s="116" t="s">
        <v>1</v>
      </c>
      <c r="C8" s="117" t="s">
        <v>2</v>
      </c>
      <c r="D8" s="117" t="s">
        <v>3</v>
      </c>
      <c r="E8" s="117" t="s">
        <v>4</v>
      </c>
      <c r="F8" s="117" t="s">
        <v>5</v>
      </c>
      <c r="G8" s="117" t="s">
        <v>6</v>
      </c>
      <c r="H8" s="118" t="s">
        <v>7</v>
      </c>
    </row>
    <row r="9" spans="1:8" x14ac:dyDescent="0.15">
      <c r="A9" s="119" t="s">
        <v>8</v>
      </c>
      <c r="B9" s="120">
        <v>3.6749999999999998</v>
      </c>
      <c r="C9" s="121">
        <v>8.4130000000000003</v>
      </c>
      <c r="D9" s="121">
        <v>19.195</v>
      </c>
      <c r="E9" s="121">
        <v>23.19</v>
      </c>
      <c r="F9" s="121">
        <v>25.045000000000002</v>
      </c>
      <c r="G9" s="121">
        <v>26.57</v>
      </c>
      <c r="H9" s="122">
        <v>26.882999999999999</v>
      </c>
    </row>
    <row r="10" spans="1:8" x14ac:dyDescent="0.15">
      <c r="A10" s="119" t="s">
        <v>9</v>
      </c>
      <c r="B10" s="116" t="s">
        <v>10</v>
      </c>
      <c r="C10" s="117" t="s">
        <v>11</v>
      </c>
      <c r="D10" s="117" t="s">
        <v>12</v>
      </c>
      <c r="E10" s="117" t="s">
        <v>13</v>
      </c>
      <c r="F10" s="117" t="s">
        <v>14</v>
      </c>
      <c r="G10" s="117" t="s">
        <v>60</v>
      </c>
      <c r="H10" s="118" t="s">
        <v>73</v>
      </c>
    </row>
    <row r="11" spans="1:8" x14ac:dyDescent="0.15">
      <c r="A11" s="119" t="s">
        <v>15</v>
      </c>
      <c r="B11" s="123">
        <v>35</v>
      </c>
      <c r="C11" s="124">
        <v>200</v>
      </c>
      <c r="D11" s="124">
        <v>50</v>
      </c>
      <c r="E11" s="124">
        <v>30</v>
      </c>
      <c r="F11" s="124">
        <v>30</v>
      </c>
      <c r="G11" s="124">
        <v>30</v>
      </c>
      <c r="H11" s="125">
        <v>25</v>
      </c>
    </row>
    <row r="12" spans="1:8" ht="12" thickBot="1" x14ac:dyDescent="0.2">
      <c r="A12" s="126" t="s">
        <v>16</v>
      </c>
      <c r="B12" s="127">
        <v>31.6</v>
      </c>
      <c r="C12" s="128">
        <v>65.400000000000006</v>
      </c>
      <c r="D12" s="128">
        <v>47.2</v>
      </c>
      <c r="E12" s="128">
        <v>43.2</v>
      </c>
      <c r="F12" s="128">
        <v>47.2</v>
      </c>
      <c r="G12" s="128">
        <v>35.6</v>
      </c>
      <c r="H12" s="129">
        <v>39.1</v>
      </c>
    </row>
    <row r="13" spans="1:8" ht="12" thickBot="1" x14ac:dyDescent="0.2">
      <c r="A13" s="130"/>
      <c r="B13" s="131"/>
      <c r="C13" s="131"/>
      <c r="D13" s="131"/>
      <c r="E13" s="131"/>
      <c r="F13" s="131"/>
      <c r="G13" s="131"/>
      <c r="H13" s="131"/>
    </row>
    <row r="14" spans="1:8" x14ac:dyDescent="0.15">
      <c r="A14" s="130"/>
      <c r="B14" s="270" t="s">
        <v>17</v>
      </c>
      <c r="C14" s="270"/>
      <c r="D14" s="270"/>
      <c r="E14" s="270"/>
      <c r="F14" s="270"/>
      <c r="G14" s="270"/>
      <c r="H14" s="270"/>
    </row>
    <row r="15" spans="1:8" ht="12" thickBot="1" x14ac:dyDescent="0.2">
      <c r="A15" s="130"/>
      <c r="B15" s="116" t="s">
        <v>18</v>
      </c>
      <c r="C15" s="117" t="s">
        <v>19</v>
      </c>
      <c r="D15" s="117" t="s">
        <v>20</v>
      </c>
      <c r="E15" s="117" t="s">
        <v>21</v>
      </c>
      <c r="F15" s="117" t="s">
        <v>22</v>
      </c>
      <c r="G15" s="117" t="s">
        <v>23</v>
      </c>
      <c r="H15" s="118" t="s">
        <v>24</v>
      </c>
    </row>
    <row r="16" spans="1:8" x14ac:dyDescent="0.15">
      <c r="A16" s="132" t="s">
        <v>8</v>
      </c>
      <c r="B16" s="120">
        <v>7.48</v>
      </c>
      <c r="C16" s="121">
        <v>12.91</v>
      </c>
      <c r="D16" s="121">
        <v>15.29</v>
      </c>
      <c r="E16" s="121">
        <v>18.350000000000001</v>
      </c>
      <c r="F16" s="121">
        <v>19.905000000000001</v>
      </c>
      <c r="G16" s="121">
        <v>21.327999999999999</v>
      </c>
      <c r="H16" s="122">
        <v>22.023</v>
      </c>
    </row>
    <row r="17" spans="1:8" x14ac:dyDescent="0.15">
      <c r="A17" s="119" t="s">
        <v>9</v>
      </c>
      <c r="B17" s="116" t="s">
        <v>53</v>
      </c>
      <c r="C17" s="117" t="s">
        <v>25</v>
      </c>
      <c r="D17" s="117" t="s">
        <v>26</v>
      </c>
      <c r="E17" s="117" t="s">
        <v>27</v>
      </c>
      <c r="F17" s="117" t="s">
        <v>72</v>
      </c>
      <c r="G17" s="117" t="s">
        <v>71</v>
      </c>
      <c r="H17" s="118" t="s">
        <v>74</v>
      </c>
    </row>
    <row r="18" spans="1:8" x14ac:dyDescent="0.15">
      <c r="A18" s="119" t="s">
        <v>15</v>
      </c>
      <c r="B18" s="123">
        <v>40</v>
      </c>
      <c r="C18" s="124">
        <v>170</v>
      </c>
      <c r="D18" s="124">
        <v>100</v>
      </c>
      <c r="E18" s="124">
        <v>30</v>
      </c>
      <c r="F18" s="124">
        <v>30</v>
      </c>
      <c r="G18" s="124">
        <v>25</v>
      </c>
      <c r="H18" s="125">
        <v>20</v>
      </c>
    </row>
    <row r="19" spans="1:8" ht="12" thickBot="1" x14ac:dyDescent="0.2">
      <c r="A19" s="126" t="s">
        <v>16</v>
      </c>
      <c r="B19" s="127">
        <v>40.299999999999997</v>
      </c>
      <c r="C19" s="128">
        <v>53.9</v>
      </c>
      <c r="D19" s="128">
        <v>42.2</v>
      </c>
      <c r="E19" s="128">
        <v>25.3</v>
      </c>
      <c r="F19" s="128">
        <v>30</v>
      </c>
      <c r="G19" s="128">
        <v>29.2</v>
      </c>
      <c r="H19" s="129">
        <v>26.4</v>
      </c>
    </row>
    <row r="20" spans="1:8" ht="12" thickBot="1" x14ac:dyDescent="0.2">
      <c r="A20" s="130"/>
      <c r="B20" s="131"/>
      <c r="C20" s="131"/>
      <c r="D20" s="131"/>
      <c r="E20" s="131"/>
      <c r="F20" s="131"/>
      <c r="G20" s="131"/>
      <c r="H20" s="131"/>
    </row>
    <row r="21" spans="1:8" x14ac:dyDescent="0.15">
      <c r="A21" s="130"/>
      <c r="B21" s="133"/>
      <c r="C21" s="134"/>
      <c r="D21" s="135"/>
      <c r="E21" s="136"/>
      <c r="F21" s="271" t="s">
        <v>28</v>
      </c>
      <c r="G21" s="271"/>
      <c r="H21" s="271"/>
    </row>
    <row r="22" spans="1:8" ht="12" thickBot="1" x14ac:dyDescent="0.2">
      <c r="A22" s="130"/>
      <c r="B22" s="137" t="s">
        <v>29</v>
      </c>
      <c r="C22" s="137" t="s">
        <v>30</v>
      </c>
      <c r="D22" s="137" t="s">
        <v>31</v>
      </c>
      <c r="E22" s="138" t="s">
        <v>32</v>
      </c>
      <c r="F22" s="116" t="s">
        <v>33</v>
      </c>
      <c r="G22" s="117" t="s">
        <v>34</v>
      </c>
      <c r="H22" s="118" t="s">
        <v>66</v>
      </c>
    </row>
    <row r="23" spans="1:8" x14ac:dyDescent="0.15">
      <c r="A23" s="132" t="s">
        <v>8</v>
      </c>
      <c r="B23" s="139">
        <v>22.17</v>
      </c>
      <c r="C23" s="139">
        <v>23.422999999999998</v>
      </c>
      <c r="D23" s="139">
        <v>33.695</v>
      </c>
      <c r="E23" s="140">
        <v>24.96</v>
      </c>
      <c r="F23" s="120">
        <v>38.994999999999997</v>
      </c>
      <c r="G23" s="121">
        <v>39.365000000000002</v>
      </c>
      <c r="H23" s="122">
        <v>41.225000000000001</v>
      </c>
    </row>
    <row r="24" spans="1:8" x14ac:dyDescent="0.15">
      <c r="A24" s="119" t="s">
        <v>9</v>
      </c>
      <c r="B24" s="137" t="s">
        <v>69</v>
      </c>
      <c r="C24" s="141" t="s">
        <v>41</v>
      </c>
      <c r="D24" s="137" t="s">
        <v>36</v>
      </c>
      <c r="E24" s="138" t="s">
        <v>164</v>
      </c>
      <c r="F24" s="116" t="s">
        <v>38</v>
      </c>
      <c r="G24" s="117" t="s">
        <v>39</v>
      </c>
      <c r="H24" s="118" t="s">
        <v>40</v>
      </c>
    </row>
    <row r="25" spans="1:8" x14ac:dyDescent="0.15">
      <c r="A25" s="119" t="s">
        <v>15</v>
      </c>
      <c r="B25" s="142">
        <v>25</v>
      </c>
      <c r="C25" s="143">
        <v>30</v>
      </c>
      <c r="D25" s="142">
        <v>10</v>
      </c>
      <c r="E25" s="144">
        <v>20</v>
      </c>
      <c r="F25" s="123">
        <v>30</v>
      </c>
      <c r="G25" s="124">
        <v>10</v>
      </c>
      <c r="H25" s="125">
        <v>20</v>
      </c>
    </row>
    <row r="26" spans="1:8" ht="12" thickBot="1" x14ac:dyDescent="0.2">
      <c r="A26" s="126" t="s">
        <v>16</v>
      </c>
      <c r="B26" s="145">
        <v>29.5</v>
      </c>
      <c r="C26" s="146">
        <v>27.6</v>
      </c>
      <c r="D26" s="147">
        <v>22.5</v>
      </c>
      <c r="E26" s="148">
        <v>28.2</v>
      </c>
      <c r="F26" s="149">
        <v>37.200000000000003</v>
      </c>
      <c r="G26" s="128">
        <v>17.559999999999999</v>
      </c>
      <c r="H26" s="129">
        <v>35.200000000000003</v>
      </c>
    </row>
    <row r="27" spans="1:8" ht="12" thickBot="1" x14ac:dyDescent="0.2">
      <c r="B27" s="150"/>
      <c r="C27" s="150"/>
      <c r="D27" s="150"/>
      <c r="E27" s="150"/>
      <c r="F27" s="150"/>
      <c r="G27" s="150"/>
      <c r="H27" s="150"/>
    </row>
    <row r="28" spans="1:8" ht="13.5" customHeight="1" thickBot="1" x14ac:dyDescent="0.2">
      <c r="A28" s="130"/>
      <c r="B28" s="272" t="s">
        <v>68</v>
      </c>
      <c r="C28" s="273"/>
      <c r="D28" s="274"/>
      <c r="E28" s="150"/>
      <c r="F28" s="150"/>
      <c r="G28" s="150"/>
      <c r="H28" s="150"/>
    </row>
    <row r="29" spans="1:8" ht="14.25" customHeight="1" thickBot="1" x14ac:dyDescent="0.2">
      <c r="A29" s="130"/>
      <c r="B29" s="137" t="s">
        <v>54</v>
      </c>
      <c r="C29" s="151" t="s">
        <v>55</v>
      </c>
      <c r="D29" s="151" t="s">
        <v>56</v>
      </c>
      <c r="E29" s="150"/>
      <c r="F29" s="275" t="s">
        <v>84</v>
      </c>
      <c r="G29" s="276"/>
      <c r="H29" s="277"/>
    </row>
    <row r="30" spans="1:8" x14ac:dyDescent="0.15">
      <c r="A30" s="132" t="s">
        <v>8</v>
      </c>
      <c r="B30" s="152">
        <v>32.75</v>
      </c>
      <c r="C30" s="152">
        <v>48.938000000000002</v>
      </c>
      <c r="D30" s="152">
        <v>34.58</v>
      </c>
      <c r="E30" s="150"/>
      <c r="F30" s="278" t="s">
        <v>85</v>
      </c>
      <c r="G30" s="279"/>
      <c r="H30" s="280"/>
    </row>
    <row r="31" spans="1:8" ht="14.25" customHeight="1" thickBot="1" x14ac:dyDescent="0.2">
      <c r="A31" s="119" t="s">
        <v>9</v>
      </c>
      <c r="B31" s="137" t="s">
        <v>57</v>
      </c>
      <c r="C31" s="141" t="s">
        <v>58</v>
      </c>
      <c r="D31" s="137" t="s">
        <v>59</v>
      </c>
      <c r="E31" s="150"/>
      <c r="F31" s="267" t="s">
        <v>86</v>
      </c>
      <c r="G31" s="268"/>
      <c r="H31" s="269"/>
    </row>
    <row r="32" spans="1:8" x14ac:dyDescent="0.15">
      <c r="A32" s="119" t="s">
        <v>15</v>
      </c>
      <c r="B32" s="153">
        <v>100</v>
      </c>
      <c r="C32" s="154">
        <v>35</v>
      </c>
      <c r="D32" s="153">
        <v>450</v>
      </c>
      <c r="E32" s="150"/>
      <c r="F32" s="150"/>
      <c r="G32" s="150"/>
      <c r="H32" s="150"/>
    </row>
    <row r="33" spans="1:8" ht="12" thickBot="1" x14ac:dyDescent="0.2">
      <c r="A33" s="126" t="s">
        <v>16</v>
      </c>
      <c r="B33" s="155">
        <v>74.8</v>
      </c>
      <c r="C33" s="156">
        <v>41.3</v>
      </c>
      <c r="D33" s="157">
        <v>155.5</v>
      </c>
      <c r="E33" s="150"/>
      <c r="F33" s="150"/>
      <c r="G33" s="150"/>
      <c r="H33" s="150"/>
    </row>
    <row r="35" spans="1:8" x14ac:dyDescent="0.15">
      <c r="A35" s="15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4" sqref="A34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43025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0.82599999999999996</v>
      </c>
      <c r="C9" s="167">
        <v>8.6370000000000005</v>
      </c>
      <c r="D9" s="167">
        <v>19.224</v>
      </c>
      <c r="E9" s="167">
        <v>23.113</v>
      </c>
      <c r="F9" s="167">
        <v>25.029</v>
      </c>
      <c r="G9" s="167">
        <v>26.552</v>
      </c>
      <c r="H9" s="168">
        <v>26.853000000000002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40</v>
      </c>
      <c r="C11" s="170">
        <v>200</v>
      </c>
      <c r="D11" s="170">
        <v>50</v>
      </c>
      <c r="E11" s="170">
        <v>30</v>
      </c>
      <c r="F11" s="170">
        <v>30</v>
      </c>
      <c r="G11" s="170">
        <v>30</v>
      </c>
      <c r="H11" s="171">
        <v>20</v>
      </c>
    </row>
    <row r="12" spans="1:8" ht="12" thickBot="1" x14ac:dyDescent="0.2">
      <c r="A12" s="172" t="s">
        <v>16</v>
      </c>
      <c r="B12" s="173">
        <v>33.799999999999997</v>
      </c>
      <c r="C12" s="174">
        <v>73.7</v>
      </c>
      <c r="D12" s="174">
        <v>53.7</v>
      </c>
      <c r="E12" s="174">
        <v>41.8</v>
      </c>
      <c r="F12" s="174">
        <v>53.6</v>
      </c>
      <c r="G12" s="174">
        <v>46.6</v>
      </c>
      <c r="H12" s="175">
        <v>36.6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7.8129999999999997</v>
      </c>
      <c r="C16" s="167">
        <v>12.54</v>
      </c>
      <c r="D16" s="167">
        <v>15.212</v>
      </c>
      <c r="E16" s="167">
        <v>18.262</v>
      </c>
      <c r="F16" s="167">
        <v>19.902999999999999</v>
      </c>
      <c r="G16" s="167">
        <v>21.312000000000001</v>
      </c>
      <c r="H16" s="168">
        <v>22.023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50</v>
      </c>
      <c r="C18" s="170">
        <v>200</v>
      </c>
      <c r="D18" s="170">
        <v>130</v>
      </c>
      <c r="E18" s="170">
        <v>100</v>
      </c>
      <c r="F18" s="170">
        <v>20</v>
      </c>
      <c r="G18" s="170">
        <v>20</v>
      </c>
      <c r="H18" s="171">
        <v>20</v>
      </c>
    </row>
    <row r="19" spans="1:8" ht="12" thickBot="1" x14ac:dyDescent="0.2">
      <c r="A19" s="172" t="s">
        <v>16</v>
      </c>
      <c r="B19" s="173">
        <v>49.6</v>
      </c>
      <c r="C19" s="174">
        <v>71.400000000000006</v>
      </c>
      <c r="D19" s="174">
        <v>58.8</v>
      </c>
      <c r="E19" s="174">
        <v>39.799999999999997</v>
      </c>
      <c r="F19" s="174">
        <v>37.1</v>
      </c>
      <c r="G19" s="174">
        <v>36.200000000000003</v>
      </c>
      <c r="H19" s="175">
        <v>33.4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22.170999999999999</v>
      </c>
      <c r="C23" s="185">
        <v>23.384</v>
      </c>
      <c r="D23" s="185">
        <v>33.561999999999998</v>
      </c>
      <c r="E23" s="186">
        <v>24.667999999999999</v>
      </c>
      <c r="F23" s="166">
        <v>40.012</v>
      </c>
      <c r="G23" s="167">
        <v>39.35</v>
      </c>
      <c r="H23" s="168">
        <v>41.243000000000002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20</v>
      </c>
      <c r="D25" s="188">
        <v>10</v>
      </c>
      <c r="E25" s="190">
        <v>20</v>
      </c>
      <c r="F25" s="169">
        <v>30</v>
      </c>
      <c r="G25" s="170">
        <v>12</v>
      </c>
      <c r="H25" s="171">
        <v>20</v>
      </c>
    </row>
    <row r="26" spans="1:8" ht="12" thickBot="1" x14ac:dyDescent="0.2">
      <c r="A26" s="172" t="s">
        <v>16</v>
      </c>
      <c r="B26" s="191">
        <v>29.8</v>
      </c>
      <c r="C26" s="192">
        <v>25.8</v>
      </c>
      <c r="D26" s="193">
        <v>21.8</v>
      </c>
      <c r="E26" s="194">
        <v>29.3</v>
      </c>
      <c r="F26" s="195">
        <v>45.9</v>
      </c>
      <c r="G26" s="174">
        <v>20.8</v>
      </c>
      <c r="H26" s="175">
        <v>37.4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32.65</v>
      </c>
      <c r="C30" s="198">
        <v>48.908000000000001</v>
      </c>
      <c r="D30" s="198">
        <v>34.643000000000001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130</v>
      </c>
      <c r="C32" s="200">
        <v>40</v>
      </c>
      <c r="D32" s="199">
        <v>500</v>
      </c>
      <c r="E32" s="196"/>
      <c r="F32" s="196"/>
      <c r="G32" s="196"/>
      <c r="H32" s="196"/>
    </row>
    <row r="33" spans="1:8" ht="12" thickBot="1" x14ac:dyDescent="0.2">
      <c r="A33" s="172" t="s">
        <v>16</v>
      </c>
      <c r="B33" s="201">
        <v>95.1</v>
      </c>
      <c r="C33" s="202">
        <v>46.8</v>
      </c>
      <c r="D33" s="203">
        <v>167.4</v>
      </c>
      <c r="E33" s="196"/>
      <c r="F33" s="196"/>
      <c r="G33" s="196"/>
      <c r="H33" s="196"/>
    </row>
    <row r="34" spans="1:8" x14ac:dyDescent="0.15">
      <c r="A34" s="1" t="s">
        <v>175</v>
      </c>
    </row>
    <row r="35" spans="1:8" x14ac:dyDescent="0.15">
      <c r="A35" s="204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G26" sqref="G26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43033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0.88500000000000001</v>
      </c>
      <c r="C9" s="167">
        <v>7.67</v>
      </c>
      <c r="D9" s="167">
        <v>17.760000000000002</v>
      </c>
      <c r="E9" s="167">
        <v>22.76</v>
      </c>
      <c r="F9" s="167">
        <v>24.83</v>
      </c>
      <c r="G9" s="167">
        <v>26.378</v>
      </c>
      <c r="H9" s="168">
        <v>26.515000000000001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60</v>
      </c>
      <c r="C11" s="170">
        <v>150</v>
      </c>
      <c r="D11" s="170">
        <v>35</v>
      </c>
      <c r="E11" s="170">
        <v>25</v>
      </c>
      <c r="F11" s="170">
        <v>35</v>
      </c>
      <c r="G11" s="170">
        <v>30</v>
      </c>
      <c r="H11" s="171">
        <v>10</v>
      </c>
    </row>
    <row r="12" spans="1:8" ht="12" thickBot="1" x14ac:dyDescent="0.2">
      <c r="A12" s="172" t="s">
        <v>16</v>
      </c>
      <c r="B12" s="173">
        <v>36.299999999999997</v>
      </c>
      <c r="C12" s="174">
        <v>68.7</v>
      </c>
      <c r="D12" s="174">
        <v>55.3</v>
      </c>
      <c r="E12" s="174">
        <v>41.4</v>
      </c>
      <c r="F12" s="174">
        <v>56.5</v>
      </c>
      <c r="G12" s="174">
        <v>40.200000000000003</v>
      </c>
      <c r="H12" s="175">
        <v>37.700000000000003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5.75</v>
      </c>
      <c r="C16" s="167">
        <v>7.2350000000000003</v>
      </c>
      <c r="D16" s="167">
        <v>15.15</v>
      </c>
      <c r="E16" s="167">
        <v>17.984999999999999</v>
      </c>
      <c r="F16" s="167">
        <v>19.760000000000002</v>
      </c>
      <c r="G16" s="167">
        <v>21.155000000000001</v>
      </c>
      <c r="H16" s="168">
        <v>21.818000000000001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20</v>
      </c>
      <c r="C18" s="170">
        <v>170</v>
      </c>
      <c r="D18" s="170">
        <v>100</v>
      </c>
      <c r="E18" s="170">
        <v>50</v>
      </c>
      <c r="F18" s="170">
        <v>15</v>
      </c>
      <c r="G18" s="170">
        <v>20</v>
      </c>
      <c r="H18" s="171">
        <v>10</v>
      </c>
    </row>
    <row r="19" spans="1:8" ht="12" thickBot="1" x14ac:dyDescent="0.2">
      <c r="A19" s="172" t="s">
        <v>16</v>
      </c>
      <c r="B19" s="173">
        <v>43.8</v>
      </c>
      <c r="C19" s="174">
        <v>71.3</v>
      </c>
      <c r="D19" s="174">
        <v>52.1</v>
      </c>
      <c r="E19" s="174">
        <v>32.5</v>
      </c>
      <c r="F19" s="174">
        <v>33.5</v>
      </c>
      <c r="G19" s="174">
        <v>32.299999999999997</v>
      </c>
      <c r="H19" s="175">
        <v>32.9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21.93</v>
      </c>
      <c r="C23" s="185">
        <v>23.195</v>
      </c>
      <c r="D23" s="185">
        <v>33.481000000000002</v>
      </c>
      <c r="E23" s="186">
        <v>24.725000000000001</v>
      </c>
      <c r="F23" s="166">
        <v>35.200000000000003</v>
      </c>
      <c r="G23" s="167">
        <v>39.020000000000003</v>
      </c>
      <c r="H23" s="168">
        <v>41.01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10</v>
      </c>
      <c r="D25" s="188">
        <v>10</v>
      </c>
      <c r="E25" s="190">
        <v>20</v>
      </c>
      <c r="F25" s="169">
        <v>30</v>
      </c>
      <c r="G25" s="45">
        <v>10</v>
      </c>
      <c r="H25" s="171">
        <v>15</v>
      </c>
    </row>
    <row r="26" spans="1:8" ht="12" thickBot="1" x14ac:dyDescent="0.2">
      <c r="A26" s="172" t="s">
        <v>16</v>
      </c>
      <c r="B26" s="191">
        <v>35.200000000000003</v>
      </c>
      <c r="C26" s="192">
        <v>31.4</v>
      </c>
      <c r="D26" s="193">
        <v>24.7</v>
      </c>
      <c r="E26" s="194">
        <v>34.6</v>
      </c>
      <c r="F26" s="195">
        <v>44.4</v>
      </c>
      <c r="G26" s="174">
        <v>16.52</v>
      </c>
      <c r="H26" s="175">
        <v>31.9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32.055</v>
      </c>
      <c r="C30" s="198">
        <v>48.606999999999999</v>
      </c>
      <c r="D30" s="198">
        <v>34.18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80</v>
      </c>
      <c r="C32" s="200">
        <v>25</v>
      </c>
      <c r="D32" s="199">
        <v>450</v>
      </c>
      <c r="E32" s="196"/>
      <c r="F32" s="68" t="s">
        <v>194</v>
      </c>
      <c r="G32" s="196"/>
      <c r="H32" s="196"/>
    </row>
    <row r="33" spans="1:8" ht="12" thickBot="1" x14ac:dyDescent="0.2">
      <c r="A33" s="172" t="s">
        <v>16</v>
      </c>
      <c r="B33" s="201">
        <v>84.1</v>
      </c>
      <c r="C33" s="202">
        <v>43.6</v>
      </c>
      <c r="D33" s="203">
        <v>146.80000000000001</v>
      </c>
      <c r="E33" s="196"/>
      <c r="F33" s="196"/>
      <c r="G33" s="196"/>
      <c r="H33" s="196"/>
    </row>
    <row r="34" spans="1:8" x14ac:dyDescent="0.15">
      <c r="A34" s="1" t="s">
        <v>185</v>
      </c>
    </row>
    <row r="35" spans="1:8" x14ac:dyDescent="0.15">
      <c r="A35" s="204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43039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1.8879999999999999</v>
      </c>
      <c r="C9" s="167">
        <v>7.5330000000000004</v>
      </c>
      <c r="D9" s="167">
        <v>17.411999999999999</v>
      </c>
      <c r="E9" s="167">
        <v>22.373000000000001</v>
      </c>
      <c r="F9" s="167">
        <v>24.547000000000001</v>
      </c>
      <c r="G9" s="167">
        <v>26.288</v>
      </c>
      <c r="H9" s="168">
        <v>26.622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40</v>
      </c>
      <c r="C11" s="170">
        <v>160</v>
      </c>
      <c r="D11" s="170">
        <v>40</v>
      </c>
      <c r="E11" s="170">
        <v>30</v>
      </c>
      <c r="F11" s="170">
        <v>40</v>
      </c>
      <c r="G11" s="170">
        <v>20</v>
      </c>
      <c r="H11" s="171">
        <v>20</v>
      </c>
    </row>
    <row r="12" spans="1:8" ht="12" thickBot="1" x14ac:dyDescent="0.2">
      <c r="A12" s="172" t="s">
        <v>16</v>
      </c>
      <c r="B12" s="173">
        <v>29.9</v>
      </c>
      <c r="C12" s="174">
        <v>62.7</v>
      </c>
      <c r="D12" s="174">
        <v>49</v>
      </c>
      <c r="E12" s="174">
        <v>37.700000000000003</v>
      </c>
      <c r="F12" s="174">
        <v>48.4</v>
      </c>
      <c r="G12" s="174">
        <v>39.799999999999997</v>
      </c>
      <c r="H12" s="175">
        <v>33.4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4.9119999999999999</v>
      </c>
      <c r="C16" s="167">
        <v>7.5570000000000004</v>
      </c>
      <c r="D16" s="167">
        <v>13.095000000000001</v>
      </c>
      <c r="E16" s="167">
        <v>17.646999999999998</v>
      </c>
      <c r="F16" s="167">
        <v>19.507000000000001</v>
      </c>
      <c r="G16" s="167">
        <v>21.039000000000001</v>
      </c>
      <c r="H16" s="168">
        <v>21.81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40</v>
      </c>
      <c r="C18" s="170">
        <v>900</v>
      </c>
      <c r="D18" s="170">
        <v>90</v>
      </c>
      <c r="E18" s="170">
        <v>140</v>
      </c>
      <c r="F18" s="170">
        <v>20</v>
      </c>
      <c r="G18" s="170">
        <v>15</v>
      </c>
      <c r="H18" s="171">
        <v>15</v>
      </c>
    </row>
    <row r="19" spans="1:8" ht="12" thickBot="1" x14ac:dyDescent="0.2">
      <c r="A19" s="172" t="s">
        <v>16</v>
      </c>
      <c r="B19" s="173">
        <v>42.6</v>
      </c>
      <c r="C19" s="174">
        <v>94.3</v>
      </c>
      <c r="D19" s="174">
        <v>45.8</v>
      </c>
      <c r="E19" s="174">
        <v>41.5</v>
      </c>
      <c r="F19" s="174">
        <v>33.200000000000003</v>
      </c>
      <c r="G19" s="174">
        <v>32.5</v>
      </c>
      <c r="H19" s="175">
        <v>30.1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21.952000000000002</v>
      </c>
      <c r="C23" s="185">
        <v>23.161999999999999</v>
      </c>
      <c r="D23" s="185">
        <v>33.32</v>
      </c>
      <c r="E23" s="186">
        <v>24.597000000000001</v>
      </c>
      <c r="F23" s="166">
        <v>34.301000000000002</v>
      </c>
      <c r="G23" s="167">
        <v>38.530999999999999</v>
      </c>
      <c r="H23" s="168">
        <v>40.902999999999999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15</v>
      </c>
      <c r="C25" s="189">
        <v>20</v>
      </c>
      <c r="D25" s="188">
        <v>10</v>
      </c>
      <c r="E25" s="190">
        <v>20</v>
      </c>
      <c r="F25" s="169">
        <v>20</v>
      </c>
      <c r="G25" s="45">
        <v>10</v>
      </c>
      <c r="H25" s="171">
        <v>12</v>
      </c>
    </row>
    <row r="26" spans="1:8" ht="12" thickBot="1" x14ac:dyDescent="0.2">
      <c r="A26" s="172" t="s">
        <v>16</v>
      </c>
      <c r="B26" s="191">
        <v>31.3</v>
      </c>
      <c r="C26" s="192">
        <v>31</v>
      </c>
      <c r="D26" s="193">
        <v>32.9</v>
      </c>
      <c r="E26" s="194">
        <v>33.799999999999997</v>
      </c>
      <c r="F26" s="195">
        <v>39.6</v>
      </c>
      <c r="G26" s="174">
        <v>19.100000000000001</v>
      </c>
      <c r="H26" s="175">
        <v>32.700000000000003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31.462</v>
      </c>
      <c r="C30" s="198">
        <v>48.332999999999998</v>
      </c>
      <c r="D30" s="198">
        <v>32.243000000000002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120</v>
      </c>
      <c r="C32" s="200">
        <v>40</v>
      </c>
      <c r="D32" s="199">
        <v>750</v>
      </c>
      <c r="E32" s="196"/>
      <c r="F32" s="37" t="s">
        <v>193</v>
      </c>
      <c r="G32" s="196"/>
      <c r="H32" s="196"/>
    </row>
    <row r="33" spans="1:8" ht="12" thickBot="1" x14ac:dyDescent="0.2">
      <c r="A33" s="172" t="s">
        <v>16</v>
      </c>
      <c r="B33" s="201">
        <v>82.1</v>
      </c>
      <c r="C33" s="202">
        <v>43.8</v>
      </c>
      <c r="D33" s="203">
        <v>169.7</v>
      </c>
      <c r="E33" s="196"/>
      <c r="F33" s="196"/>
      <c r="G33" s="196"/>
      <c r="H33" s="196"/>
    </row>
    <row r="34" spans="1:8" x14ac:dyDescent="0.15">
      <c r="A34" s="1" t="s">
        <v>190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F33" sqref="F33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43046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3.6819999999999999</v>
      </c>
      <c r="C9" s="167">
        <v>7.5250000000000004</v>
      </c>
      <c r="D9" s="167">
        <v>17.82</v>
      </c>
      <c r="E9" s="167">
        <v>22.37</v>
      </c>
      <c r="F9" s="167">
        <v>24.49</v>
      </c>
      <c r="G9" s="167">
        <v>26.18</v>
      </c>
      <c r="H9" s="168">
        <v>26.315000000000001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40</v>
      </c>
      <c r="C11" s="170">
        <v>200</v>
      </c>
      <c r="D11" s="170">
        <v>40</v>
      </c>
      <c r="E11" s="170">
        <v>30</v>
      </c>
      <c r="F11" s="170">
        <v>30</v>
      </c>
      <c r="G11" s="170">
        <v>30</v>
      </c>
      <c r="H11" s="171">
        <v>20</v>
      </c>
    </row>
    <row r="12" spans="1:8" ht="12" thickBot="1" x14ac:dyDescent="0.2">
      <c r="A12" s="172" t="s">
        <v>16</v>
      </c>
      <c r="B12" s="173">
        <v>32</v>
      </c>
      <c r="C12" s="174">
        <v>64.099999999999994</v>
      </c>
      <c r="D12" s="174">
        <v>49.2</v>
      </c>
      <c r="E12" s="174">
        <v>44.5</v>
      </c>
      <c r="F12" s="174">
        <v>52.1</v>
      </c>
      <c r="G12" s="174">
        <v>37</v>
      </c>
      <c r="H12" s="175">
        <v>38.200000000000003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7.165</v>
      </c>
      <c r="C16" s="167">
        <v>9.8049999999999997</v>
      </c>
      <c r="D16" s="167">
        <v>13.805</v>
      </c>
      <c r="E16" s="167">
        <v>17.655000000000001</v>
      </c>
      <c r="F16" s="167">
        <v>19.46</v>
      </c>
      <c r="G16" s="167">
        <v>20.954999999999998</v>
      </c>
      <c r="H16" s="168">
        <v>21.6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50</v>
      </c>
      <c r="C18" s="170">
        <v>150</v>
      </c>
      <c r="D18" s="170">
        <v>90</v>
      </c>
      <c r="E18" s="170">
        <v>90</v>
      </c>
      <c r="F18" s="170">
        <v>20</v>
      </c>
      <c r="G18" s="170">
        <v>20</v>
      </c>
      <c r="H18" s="171">
        <v>20</v>
      </c>
    </row>
    <row r="19" spans="1:8" ht="12" thickBot="1" x14ac:dyDescent="0.2">
      <c r="A19" s="172" t="s">
        <v>16</v>
      </c>
      <c r="B19" s="173">
        <v>41.5</v>
      </c>
      <c r="C19" s="174">
        <v>50.8</v>
      </c>
      <c r="D19" s="174">
        <v>45.7</v>
      </c>
      <c r="E19" s="174">
        <v>31.5</v>
      </c>
      <c r="F19" s="174">
        <v>30.7</v>
      </c>
      <c r="G19" s="174">
        <v>29.8</v>
      </c>
      <c r="H19" s="175">
        <v>29.5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21.74</v>
      </c>
      <c r="C23" s="185">
        <v>22.96</v>
      </c>
      <c r="D23" s="185">
        <v>33.204999999999998</v>
      </c>
      <c r="E23" s="186">
        <v>24.44</v>
      </c>
      <c r="F23" s="166">
        <v>38.1</v>
      </c>
      <c r="G23" s="167">
        <v>38.47</v>
      </c>
      <c r="H23" s="168">
        <v>40.840000000000003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25</v>
      </c>
      <c r="D25" s="188">
        <v>10</v>
      </c>
      <c r="E25" s="190">
        <v>20</v>
      </c>
      <c r="F25" s="169">
        <v>30</v>
      </c>
      <c r="G25" s="45">
        <v>10</v>
      </c>
      <c r="H25" s="171">
        <v>12</v>
      </c>
    </row>
    <row r="26" spans="1:8" ht="12" thickBot="1" x14ac:dyDescent="0.2">
      <c r="A26" s="172" t="s">
        <v>16</v>
      </c>
      <c r="B26" s="191">
        <v>34.6</v>
      </c>
      <c r="C26" s="192">
        <v>30.8</v>
      </c>
      <c r="D26" s="193">
        <v>24.2</v>
      </c>
      <c r="E26" s="194">
        <v>31.3</v>
      </c>
      <c r="F26" s="67">
        <v>43.9</v>
      </c>
      <c r="G26" s="174">
        <v>23.2</v>
      </c>
      <c r="H26" s="175">
        <v>34.200000000000003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31.146999999999998</v>
      </c>
      <c r="C30" s="198">
        <v>48.08</v>
      </c>
      <c r="D30" s="198">
        <v>30.25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100</v>
      </c>
      <c r="C32" s="200">
        <v>30</v>
      </c>
      <c r="D32" s="199">
        <v>450</v>
      </c>
      <c r="E32" s="196"/>
      <c r="F32" s="37"/>
      <c r="G32" s="196"/>
      <c r="H32" s="196"/>
    </row>
    <row r="33" spans="1:8" ht="12" thickBot="1" x14ac:dyDescent="0.2">
      <c r="A33" s="172" t="s">
        <v>16</v>
      </c>
      <c r="B33" s="201">
        <v>59.2</v>
      </c>
      <c r="C33" s="202">
        <v>37.6</v>
      </c>
      <c r="D33" s="203">
        <v>152.5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E35" sqref="E35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43053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1.8140000000000001</v>
      </c>
      <c r="C9" s="167">
        <v>8.0909999999999993</v>
      </c>
      <c r="D9" s="167">
        <v>18.294</v>
      </c>
      <c r="E9" s="167">
        <v>22.555</v>
      </c>
      <c r="F9" s="167">
        <v>25.684999999999999</v>
      </c>
      <c r="G9" s="167">
        <v>26.312999999999999</v>
      </c>
      <c r="H9" s="168">
        <v>26.666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50</v>
      </c>
      <c r="C11" s="170">
        <v>180</v>
      </c>
      <c r="D11" s="170">
        <v>50</v>
      </c>
      <c r="E11" s="170">
        <v>30</v>
      </c>
      <c r="F11" s="170">
        <v>30</v>
      </c>
      <c r="G11" s="170">
        <v>30</v>
      </c>
      <c r="H11" s="171">
        <v>25</v>
      </c>
    </row>
    <row r="12" spans="1:8" ht="12" thickBot="1" x14ac:dyDescent="0.2">
      <c r="A12" s="172" t="s">
        <v>16</v>
      </c>
      <c r="B12" s="173">
        <v>33.9</v>
      </c>
      <c r="C12" s="174">
        <v>65.7</v>
      </c>
      <c r="D12" s="174">
        <v>49.3</v>
      </c>
      <c r="E12" s="174">
        <v>40.6</v>
      </c>
      <c r="F12" s="174">
        <v>50.2</v>
      </c>
      <c r="G12" s="174">
        <v>40.6</v>
      </c>
      <c r="H12" s="175">
        <v>35.299999999999997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7.61</v>
      </c>
      <c r="C16" s="167">
        <v>11.672000000000001</v>
      </c>
      <c r="D16" s="167">
        <v>14.51</v>
      </c>
      <c r="E16" s="167">
        <v>17.832999999999998</v>
      </c>
      <c r="F16" s="167">
        <v>19.579999999999998</v>
      </c>
      <c r="G16" s="167">
        <v>21.07</v>
      </c>
      <c r="H16" s="168">
        <v>21.782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50</v>
      </c>
      <c r="C18" s="170">
        <v>200</v>
      </c>
      <c r="D18" s="170">
        <v>100</v>
      </c>
      <c r="E18" s="170">
        <v>130</v>
      </c>
      <c r="F18" s="170">
        <v>30</v>
      </c>
      <c r="G18" s="170">
        <v>20</v>
      </c>
      <c r="H18" s="171">
        <v>25</v>
      </c>
    </row>
    <row r="19" spans="1:8" ht="12" thickBot="1" x14ac:dyDescent="0.2">
      <c r="A19" s="172" t="s">
        <v>16</v>
      </c>
      <c r="B19" s="173">
        <v>45.6</v>
      </c>
      <c r="C19" s="174">
        <v>65.2</v>
      </c>
      <c r="D19" s="174">
        <v>45.4</v>
      </c>
      <c r="E19" s="174">
        <v>40.200000000000003</v>
      </c>
      <c r="F19" s="174">
        <v>34.799999999999997</v>
      </c>
      <c r="G19" s="174">
        <v>33.700000000000003</v>
      </c>
      <c r="H19" s="175">
        <v>31.4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21.965</v>
      </c>
      <c r="C23" s="185">
        <v>23.187999999999999</v>
      </c>
      <c r="D23" s="185">
        <v>33.244999999999997</v>
      </c>
      <c r="E23" s="186">
        <v>24.484999999999999</v>
      </c>
      <c r="F23" s="166">
        <v>40.103999999999999</v>
      </c>
      <c r="G23" s="167">
        <v>38.767000000000003</v>
      </c>
      <c r="H23" s="168">
        <v>41.042999999999999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20</v>
      </c>
      <c r="D25" s="188">
        <v>10</v>
      </c>
      <c r="E25" s="190">
        <v>20</v>
      </c>
      <c r="F25" s="169">
        <v>30</v>
      </c>
      <c r="G25" s="45">
        <v>12</v>
      </c>
      <c r="H25" s="171">
        <v>20</v>
      </c>
    </row>
    <row r="26" spans="1:8" ht="12" thickBot="1" x14ac:dyDescent="0.2">
      <c r="A26" s="172" t="s">
        <v>16</v>
      </c>
      <c r="B26" s="191">
        <v>34.9</v>
      </c>
      <c r="C26" s="192">
        <v>31.2</v>
      </c>
      <c r="D26" s="193">
        <v>21.8</v>
      </c>
      <c r="E26" s="194">
        <v>32.1</v>
      </c>
      <c r="F26" s="67">
        <v>43.7</v>
      </c>
      <c r="G26" s="174">
        <v>20.6</v>
      </c>
      <c r="H26" s="175">
        <v>36.4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31.099</v>
      </c>
      <c r="C30" s="198">
        <v>47.89</v>
      </c>
      <c r="D30" s="198">
        <v>30.321999999999999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120</v>
      </c>
      <c r="C32" s="200">
        <v>40</v>
      </c>
      <c r="D32" s="199">
        <v>700</v>
      </c>
      <c r="E32" s="196"/>
      <c r="F32" s="37" t="s">
        <v>200</v>
      </c>
      <c r="G32" s="196"/>
      <c r="H32" s="196"/>
    </row>
    <row r="33" spans="1:8" ht="12" thickBot="1" x14ac:dyDescent="0.2">
      <c r="A33" s="172" t="s">
        <v>16</v>
      </c>
      <c r="B33" s="201">
        <v>82.9</v>
      </c>
      <c r="C33" s="202">
        <v>43.5</v>
      </c>
      <c r="D33" s="203">
        <v>177.2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I27" sqref="I27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43060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2.11</v>
      </c>
      <c r="C9" s="167">
        <v>7.74</v>
      </c>
      <c r="D9" s="167">
        <v>18.225000000000001</v>
      </c>
      <c r="E9" s="167">
        <v>22.745000000000001</v>
      </c>
      <c r="F9" s="167">
        <v>24.795000000000002</v>
      </c>
      <c r="G9" s="167">
        <v>26.43</v>
      </c>
      <c r="H9" s="168">
        <v>26.715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25</v>
      </c>
      <c r="C11" s="170">
        <v>80</v>
      </c>
      <c r="D11" s="170">
        <v>50</v>
      </c>
      <c r="E11" s="170">
        <v>30</v>
      </c>
      <c r="F11" s="170">
        <v>30</v>
      </c>
      <c r="G11" s="170">
        <v>20</v>
      </c>
      <c r="H11" s="171">
        <v>15</v>
      </c>
    </row>
    <row r="12" spans="1:8" ht="12" thickBot="1" x14ac:dyDescent="0.2">
      <c r="A12" s="172" t="s">
        <v>16</v>
      </c>
      <c r="B12" s="173">
        <v>26.3</v>
      </c>
      <c r="C12" s="174">
        <v>51.1</v>
      </c>
      <c r="D12" s="174">
        <v>47.4</v>
      </c>
      <c r="E12" s="174">
        <v>40.4</v>
      </c>
      <c r="F12" s="174">
        <v>51.5</v>
      </c>
      <c r="G12" s="174">
        <v>37.200000000000003</v>
      </c>
      <c r="H12" s="175">
        <v>33.5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7.62</v>
      </c>
      <c r="C16" s="167">
        <v>11.06</v>
      </c>
      <c r="D16" s="167">
        <v>14.365</v>
      </c>
      <c r="E16" s="167">
        <v>18.055</v>
      </c>
      <c r="F16" s="167">
        <v>19.734999999999999</v>
      </c>
      <c r="G16" s="167">
        <v>21.184999999999999</v>
      </c>
      <c r="H16" s="168">
        <v>21.835000000000001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50</v>
      </c>
      <c r="C18" s="170">
        <v>150</v>
      </c>
      <c r="D18" s="170">
        <v>90</v>
      </c>
      <c r="E18" s="170">
        <v>60</v>
      </c>
      <c r="F18" s="170">
        <v>20</v>
      </c>
      <c r="G18" s="170">
        <v>20</v>
      </c>
      <c r="H18" s="171">
        <v>20</v>
      </c>
    </row>
    <row r="19" spans="1:8" ht="12" thickBot="1" x14ac:dyDescent="0.2">
      <c r="A19" s="172" t="s">
        <v>16</v>
      </c>
      <c r="B19" s="173">
        <v>45.6</v>
      </c>
      <c r="C19" s="174">
        <v>54.9</v>
      </c>
      <c r="D19" s="174">
        <v>45.1</v>
      </c>
      <c r="E19" s="174">
        <v>30.4</v>
      </c>
      <c r="F19" s="174">
        <v>31.4</v>
      </c>
      <c r="G19" s="174">
        <v>30.1</v>
      </c>
      <c r="H19" s="175">
        <v>31.5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22.01</v>
      </c>
      <c r="C23" s="185">
        <v>23.2</v>
      </c>
      <c r="D23" s="185">
        <v>33.25</v>
      </c>
      <c r="E23" s="186">
        <v>24.55</v>
      </c>
      <c r="F23" s="166">
        <v>40.36</v>
      </c>
      <c r="G23" s="167">
        <v>39</v>
      </c>
      <c r="H23" s="168">
        <v>41.13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25</v>
      </c>
      <c r="D25" s="188">
        <v>10</v>
      </c>
      <c r="E25" s="190">
        <v>15</v>
      </c>
      <c r="F25" s="169">
        <v>30</v>
      </c>
      <c r="G25" s="45">
        <v>10</v>
      </c>
      <c r="H25" s="171">
        <v>10</v>
      </c>
    </row>
    <row r="26" spans="1:8" ht="12" thickBot="1" x14ac:dyDescent="0.2">
      <c r="A26" s="172" t="s">
        <v>16</v>
      </c>
      <c r="B26" s="191">
        <v>32.299999999999997</v>
      </c>
      <c r="C26" s="192">
        <v>31.5</v>
      </c>
      <c r="D26" s="193">
        <v>22.1</v>
      </c>
      <c r="E26" s="194">
        <v>29.2</v>
      </c>
      <c r="F26" s="67">
        <v>46.4</v>
      </c>
      <c r="G26" s="205">
        <v>13.74</v>
      </c>
      <c r="H26" s="175">
        <v>36.5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30.204999999999998</v>
      </c>
      <c r="C30" s="198">
        <v>47.854999999999997</v>
      </c>
      <c r="D30" s="198">
        <v>30.06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100</v>
      </c>
      <c r="C32" s="200">
        <v>40</v>
      </c>
      <c r="D32" s="199">
        <v>500</v>
      </c>
      <c r="E32" s="196"/>
      <c r="F32" s="37" t="s">
        <v>202</v>
      </c>
      <c r="G32" s="196"/>
      <c r="H32" s="196"/>
    </row>
    <row r="33" spans="1:8" ht="12" thickBot="1" x14ac:dyDescent="0.2">
      <c r="A33" s="172" t="s">
        <v>16</v>
      </c>
      <c r="B33" s="201">
        <v>59.2</v>
      </c>
      <c r="C33" s="202">
        <v>38.9</v>
      </c>
      <c r="D33" s="203">
        <v>150.1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F31" sqref="F31:H3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42752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3.88</v>
      </c>
      <c r="C9" s="42">
        <v>8.8979999999999997</v>
      </c>
      <c r="D9" s="42">
        <v>19.239000000000001</v>
      </c>
      <c r="E9" s="42">
        <v>23.143999999999998</v>
      </c>
      <c r="F9" s="42">
        <v>25.052</v>
      </c>
      <c r="G9" s="42">
        <v>26.472000000000001</v>
      </c>
      <c r="H9" s="43">
        <v>26.576000000000001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220</v>
      </c>
      <c r="D11" s="45">
        <v>40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48.8</v>
      </c>
      <c r="C12" s="48">
        <v>97.6</v>
      </c>
      <c r="D12" s="48">
        <v>65.400000000000006</v>
      </c>
      <c r="E12" s="48">
        <v>49.5</v>
      </c>
      <c r="F12" s="48">
        <v>64.8</v>
      </c>
      <c r="G12" s="48">
        <v>50.8</v>
      </c>
      <c r="H12" s="49">
        <v>41.1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7.8719999999999999</v>
      </c>
      <c r="C16" s="42">
        <v>13.335000000000001</v>
      </c>
      <c r="D16" s="42">
        <v>15.356999999999999</v>
      </c>
      <c r="E16" s="42">
        <v>18.462</v>
      </c>
      <c r="F16" s="42">
        <v>19.898</v>
      </c>
      <c r="G16" s="42">
        <v>21.242000000000001</v>
      </c>
      <c r="H16" s="43">
        <v>21.863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75</v>
      </c>
      <c r="C18" s="45">
        <v>180</v>
      </c>
      <c r="D18" s="45">
        <v>130</v>
      </c>
      <c r="E18" s="45">
        <v>25</v>
      </c>
      <c r="F18" s="45">
        <v>25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60.5</v>
      </c>
      <c r="C19" s="48">
        <v>90.8</v>
      </c>
      <c r="D19" s="48">
        <v>69.5</v>
      </c>
      <c r="E19" s="48">
        <v>30.5</v>
      </c>
      <c r="F19" s="48">
        <v>41.2</v>
      </c>
      <c r="G19" s="48">
        <v>39.4</v>
      </c>
      <c r="H19" s="49">
        <v>34.5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22.007999999999999</v>
      </c>
      <c r="C23" s="57">
        <v>23.007999999999999</v>
      </c>
      <c r="D23" s="57">
        <v>33.247999999999998</v>
      </c>
      <c r="E23" s="58">
        <v>24.434000000000001</v>
      </c>
      <c r="F23" s="41">
        <v>40.369</v>
      </c>
      <c r="G23" s="42">
        <v>39.372999999999998</v>
      </c>
      <c r="H23" s="43">
        <v>41.189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20</v>
      </c>
      <c r="D25" s="60">
        <v>12</v>
      </c>
      <c r="E25" s="62">
        <v>15</v>
      </c>
      <c r="F25" s="44">
        <v>30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37.299999999999997</v>
      </c>
      <c r="C26" s="64">
        <v>34.1</v>
      </c>
      <c r="D26" s="65">
        <v>29.8</v>
      </c>
      <c r="E26" s="66">
        <v>34.1</v>
      </c>
      <c r="F26" s="67">
        <v>55.2</v>
      </c>
      <c r="G26" s="48">
        <v>23.7</v>
      </c>
      <c r="H26" s="49">
        <v>43.7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31.581</v>
      </c>
      <c r="C30" s="70">
        <v>48.156999999999996</v>
      </c>
      <c r="D30" s="70">
        <v>28.786000000000001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180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126.6</v>
      </c>
      <c r="C33" s="74">
        <v>47.4</v>
      </c>
      <c r="D33" s="75">
        <v>287</v>
      </c>
      <c r="E33" s="68"/>
      <c r="F33" s="68"/>
      <c r="G33" s="68"/>
      <c r="H33" s="68"/>
    </row>
    <row r="34" spans="1:8" x14ac:dyDescent="0.15">
      <c r="A34" s="1" t="s">
        <v>76</v>
      </c>
    </row>
    <row r="35" spans="1:8" x14ac:dyDescent="0.15">
      <c r="A35" s="37"/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F32" sqref="F32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43067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2.4420000000000002</v>
      </c>
      <c r="C9" s="167">
        <v>8.0709999999999997</v>
      </c>
      <c r="D9" s="167">
        <v>18.36</v>
      </c>
      <c r="E9" s="167">
        <v>22.821999999999999</v>
      </c>
      <c r="F9" s="167">
        <v>24.84</v>
      </c>
      <c r="G9" s="167">
        <v>26.414999999999999</v>
      </c>
      <c r="H9" s="168">
        <v>26.681999999999999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25</v>
      </c>
      <c r="C11" s="170">
        <v>180</v>
      </c>
      <c r="D11" s="170">
        <v>40</v>
      </c>
      <c r="E11" s="170">
        <v>30</v>
      </c>
      <c r="F11" s="170">
        <v>30</v>
      </c>
      <c r="G11" s="170">
        <v>20</v>
      </c>
      <c r="H11" s="171">
        <v>20</v>
      </c>
    </row>
    <row r="12" spans="1:8" ht="12" thickBot="1" x14ac:dyDescent="0.2">
      <c r="A12" s="172" t="s">
        <v>16</v>
      </c>
      <c r="B12" s="173">
        <v>27.4</v>
      </c>
      <c r="C12" s="174">
        <v>61.6</v>
      </c>
      <c r="D12" s="174">
        <v>47.4</v>
      </c>
      <c r="E12" s="174">
        <v>37.4</v>
      </c>
      <c r="F12" s="174">
        <v>47.7</v>
      </c>
      <c r="G12" s="174">
        <v>39</v>
      </c>
      <c r="H12" s="175">
        <v>34.4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7.2060000000000004</v>
      </c>
      <c r="C16" s="167">
        <v>11.507999999999999</v>
      </c>
      <c r="D16" s="167">
        <v>14.555999999999999</v>
      </c>
      <c r="E16" s="167">
        <v>18.082999999999998</v>
      </c>
      <c r="F16" s="167">
        <v>19.747</v>
      </c>
      <c r="G16" s="167">
        <v>21.140999999999998</v>
      </c>
      <c r="H16" s="168">
        <v>21.841000000000001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50</v>
      </c>
      <c r="C18" s="170">
        <v>160</v>
      </c>
      <c r="D18" s="170">
        <v>100</v>
      </c>
      <c r="E18" s="170">
        <v>35</v>
      </c>
      <c r="F18" s="170">
        <v>30</v>
      </c>
      <c r="G18" s="170">
        <v>25</v>
      </c>
      <c r="H18" s="171">
        <v>25</v>
      </c>
    </row>
    <row r="19" spans="1:8" ht="12" thickBot="1" x14ac:dyDescent="0.2">
      <c r="A19" s="172" t="s">
        <v>16</v>
      </c>
      <c r="B19" s="173">
        <v>42.5</v>
      </c>
      <c r="C19" s="174">
        <v>57.6</v>
      </c>
      <c r="D19" s="174">
        <v>45.4</v>
      </c>
      <c r="E19" s="174">
        <v>26.5</v>
      </c>
      <c r="F19" s="174">
        <v>33.700000000000003</v>
      </c>
      <c r="G19" s="174">
        <v>33.1</v>
      </c>
      <c r="H19" s="175">
        <v>30.9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21.992000000000001</v>
      </c>
      <c r="C23" s="185">
        <v>23.2</v>
      </c>
      <c r="D23" s="185">
        <v>33.241</v>
      </c>
      <c r="E23" s="186">
        <v>24.529</v>
      </c>
      <c r="F23" s="166">
        <v>39.773000000000003</v>
      </c>
      <c r="G23" s="167">
        <v>39.088999999999999</v>
      </c>
      <c r="H23" s="168">
        <v>41.101999999999997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20</v>
      </c>
      <c r="D25" s="188">
        <v>10</v>
      </c>
      <c r="E25" s="190">
        <v>20</v>
      </c>
      <c r="F25" s="169">
        <v>30</v>
      </c>
      <c r="G25" s="45">
        <v>12</v>
      </c>
      <c r="H25" s="171">
        <v>20</v>
      </c>
    </row>
    <row r="26" spans="1:8" ht="12" thickBot="1" x14ac:dyDescent="0.2">
      <c r="A26" s="172" t="s">
        <v>16</v>
      </c>
      <c r="B26" s="191">
        <v>32.6</v>
      </c>
      <c r="C26" s="192">
        <v>32.4</v>
      </c>
      <c r="D26" s="193">
        <v>21.8</v>
      </c>
      <c r="E26" s="194">
        <v>29.6</v>
      </c>
      <c r="F26" s="67">
        <v>43.3</v>
      </c>
      <c r="G26" s="205">
        <v>20.399999999999999</v>
      </c>
      <c r="H26" s="175">
        <v>36.4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31.152000000000001</v>
      </c>
      <c r="C30" s="198">
        <v>47.805</v>
      </c>
      <c r="D30" s="198">
        <v>29.248000000000001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120</v>
      </c>
      <c r="C32" s="200">
        <v>25</v>
      </c>
      <c r="D32" s="199">
        <v>750</v>
      </c>
      <c r="E32" s="196"/>
      <c r="F32" s="37" t="s">
        <v>206</v>
      </c>
      <c r="G32" s="196"/>
      <c r="H32" s="196"/>
    </row>
    <row r="33" spans="1:8" ht="12" thickBot="1" x14ac:dyDescent="0.2">
      <c r="A33" s="172" t="s">
        <v>16</v>
      </c>
      <c r="B33" s="201">
        <v>74.7</v>
      </c>
      <c r="C33" s="202">
        <v>40.200000000000003</v>
      </c>
      <c r="D33" s="203">
        <v>142.4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L15" sqref="L15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43074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3.85</v>
      </c>
      <c r="C9" s="167">
        <v>7.798</v>
      </c>
      <c r="D9" s="167">
        <v>18.309999999999999</v>
      </c>
      <c r="E9" s="167">
        <v>22.715</v>
      </c>
      <c r="F9" s="167">
        <v>24.742000000000001</v>
      </c>
      <c r="G9" s="42">
        <v>26.355</v>
      </c>
      <c r="H9" s="168">
        <v>26.65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25</v>
      </c>
      <c r="C11" s="170">
        <v>75</v>
      </c>
      <c r="D11" s="170">
        <v>30</v>
      </c>
      <c r="E11" s="170">
        <v>20</v>
      </c>
      <c r="F11" s="170">
        <v>25</v>
      </c>
      <c r="G11" s="170">
        <v>25</v>
      </c>
      <c r="H11" s="171">
        <v>10</v>
      </c>
    </row>
    <row r="12" spans="1:8" ht="12" thickBot="1" x14ac:dyDescent="0.2">
      <c r="A12" s="172" t="s">
        <v>16</v>
      </c>
      <c r="B12" s="173">
        <v>28.7</v>
      </c>
      <c r="C12" s="174">
        <v>47.7</v>
      </c>
      <c r="D12" s="174">
        <v>44.5</v>
      </c>
      <c r="E12" s="174">
        <v>38.200000000000003</v>
      </c>
      <c r="F12" s="174">
        <v>46.6</v>
      </c>
      <c r="G12" s="174">
        <v>25.5</v>
      </c>
      <c r="H12" s="175">
        <v>33.1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7.593</v>
      </c>
      <c r="C16" s="167">
        <v>11.095000000000001</v>
      </c>
      <c r="D16" s="167">
        <v>14.417999999999999</v>
      </c>
      <c r="E16" s="167">
        <v>17.989999999999998</v>
      </c>
      <c r="F16" s="167">
        <v>19.664999999999999</v>
      </c>
      <c r="G16" s="167">
        <v>21.11</v>
      </c>
      <c r="H16" s="168">
        <v>21.8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40</v>
      </c>
      <c r="C18" s="170">
        <v>100</v>
      </c>
      <c r="D18" s="170">
        <v>70</v>
      </c>
      <c r="E18" s="170">
        <v>130</v>
      </c>
      <c r="F18" s="170">
        <v>20</v>
      </c>
      <c r="G18" s="170">
        <v>20</v>
      </c>
      <c r="H18" s="171">
        <v>12</v>
      </c>
    </row>
    <row r="19" spans="1:8" ht="12" thickBot="1" x14ac:dyDescent="0.2">
      <c r="A19" s="172" t="s">
        <v>16</v>
      </c>
      <c r="B19" s="173">
        <v>42.8</v>
      </c>
      <c r="C19" s="174">
        <v>51.2</v>
      </c>
      <c r="D19" s="174">
        <v>39.200000000000003</v>
      </c>
      <c r="E19" s="174">
        <v>35</v>
      </c>
      <c r="F19" s="174">
        <v>28.7</v>
      </c>
      <c r="G19" s="174">
        <v>29.4</v>
      </c>
      <c r="H19" s="175">
        <v>28.8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21.95</v>
      </c>
      <c r="C23" s="185">
        <v>23.175000000000001</v>
      </c>
      <c r="D23" s="185">
        <v>33.164999999999999</v>
      </c>
      <c r="E23" s="186">
        <v>24.395</v>
      </c>
      <c r="F23" s="166">
        <v>40.244999999999997</v>
      </c>
      <c r="G23" s="167">
        <v>38.954999999999998</v>
      </c>
      <c r="H23" s="168">
        <v>41.037999999999997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12</v>
      </c>
      <c r="C25" s="189">
        <v>20</v>
      </c>
      <c r="D25" s="188">
        <v>5</v>
      </c>
      <c r="E25" s="190">
        <v>15</v>
      </c>
      <c r="F25" s="169">
        <v>20</v>
      </c>
      <c r="G25" s="45">
        <v>8</v>
      </c>
      <c r="H25" s="171">
        <v>10</v>
      </c>
    </row>
    <row r="26" spans="1:8" ht="12" thickBot="1" x14ac:dyDescent="0.2">
      <c r="A26" s="172" t="s">
        <v>16</v>
      </c>
      <c r="B26" s="191">
        <v>29.8</v>
      </c>
      <c r="C26" s="192">
        <v>29.4</v>
      </c>
      <c r="D26" s="193">
        <v>24</v>
      </c>
      <c r="E26" s="194">
        <v>32.1</v>
      </c>
      <c r="F26" s="67">
        <v>31.5</v>
      </c>
      <c r="G26" s="205">
        <v>16.39</v>
      </c>
      <c r="H26" s="175">
        <v>27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30.992000000000001</v>
      </c>
      <c r="C30" s="198">
        <v>47.63</v>
      </c>
      <c r="D30" s="198">
        <v>29.98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90</v>
      </c>
      <c r="C32" s="200">
        <v>25</v>
      </c>
      <c r="D32" s="199">
        <v>500</v>
      </c>
      <c r="E32" s="196"/>
      <c r="F32" s="37" t="s">
        <v>209</v>
      </c>
      <c r="G32" s="196"/>
      <c r="H32" s="196"/>
    </row>
    <row r="33" spans="1:8" ht="12" thickBot="1" x14ac:dyDescent="0.2">
      <c r="A33" s="172" t="s">
        <v>16</v>
      </c>
      <c r="B33" s="201">
        <v>60.5</v>
      </c>
      <c r="C33" s="202">
        <v>37.4</v>
      </c>
      <c r="D33" s="203">
        <v>97.5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E35" sqref="E35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43082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3.9889999999999999</v>
      </c>
      <c r="C9" s="167">
        <v>8.5619999999999994</v>
      </c>
      <c r="D9" s="167">
        <v>18.686</v>
      </c>
      <c r="E9" s="167">
        <v>22.893000000000001</v>
      </c>
      <c r="F9" s="167">
        <v>24.878</v>
      </c>
      <c r="G9" s="42">
        <v>26.445</v>
      </c>
      <c r="H9" s="168">
        <v>26.669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25</v>
      </c>
      <c r="C11" s="170">
        <v>200</v>
      </c>
      <c r="D11" s="170">
        <v>30</v>
      </c>
      <c r="E11" s="170">
        <v>20</v>
      </c>
      <c r="F11" s="170">
        <v>30</v>
      </c>
      <c r="G11" s="170">
        <v>25</v>
      </c>
      <c r="H11" s="171">
        <v>20</v>
      </c>
    </row>
    <row r="12" spans="1:8" ht="12" thickBot="1" x14ac:dyDescent="0.2">
      <c r="A12" s="172" t="s">
        <v>16</v>
      </c>
      <c r="B12" s="173">
        <v>27.9</v>
      </c>
      <c r="C12" s="174">
        <v>60.9</v>
      </c>
      <c r="D12" s="174">
        <v>43.1</v>
      </c>
      <c r="E12" s="174">
        <v>34.6</v>
      </c>
      <c r="F12" s="174">
        <v>44.7</v>
      </c>
      <c r="G12" s="174">
        <v>37.299999999999997</v>
      </c>
      <c r="H12" s="175">
        <v>33.200000000000003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7.7850000000000001</v>
      </c>
      <c r="C16" s="167">
        <v>12.273</v>
      </c>
      <c r="D16" s="167">
        <v>14.858000000000001</v>
      </c>
      <c r="E16" s="167">
        <v>18.155000000000001</v>
      </c>
      <c r="F16" s="167">
        <v>19.780999999999999</v>
      </c>
      <c r="G16" s="167">
        <v>21.196999999999999</v>
      </c>
      <c r="H16" s="168">
        <v>21.876999999999999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40</v>
      </c>
      <c r="C18" s="170">
        <v>120</v>
      </c>
      <c r="D18" s="170">
        <v>90</v>
      </c>
      <c r="E18" s="170">
        <v>60</v>
      </c>
      <c r="F18" s="170">
        <v>15</v>
      </c>
      <c r="G18" s="170">
        <v>20</v>
      </c>
      <c r="H18" s="171">
        <v>20</v>
      </c>
    </row>
    <row r="19" spans="1:8" ht="12" thickBot="1" x14ac:dyDescent="0.2">
      <c r="A19" s="172" t="s">
        <v>16</v>
      </c>
      <c r="B19" s="173">
        <v>40.6</v>
      </c>
      <c r="C19" s="174">
        <v>50.8</v>
      </c>
      <c r="D19" s="174">
        <v>43</v>
      </c>
      <c r="E19" s="174">
        <v>30.5</v>
      </c>
      <c r="F19" s="174">
        <v>31.7</v>
      </c>
      <c r="G19" s="174">
        <v>30.3</v>
      </c>
      <c r="H19" s="175">
        <v>28.2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22.03</v>
      </c>
      <c r="C23" s="185">
        <v>23.222999999999999</v>
      </c>
      <c r="D23" s="185">
        <v>33.209000000000003</v>
      </c>
      <c r="E23" s="186">
        <v>24.521999999999998</v>
      </c>
      <c r="F23" s="166">
        <v>40.588999999999999</v>
      </c>
      <c r="G23" s="167">
        <v>39.140999999999998</v>
      </c>
      <c r="H23" s="168">
        <v>41.16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20</v>
      </c>
      <c r="D25" s="188">
        <v>5</v>
      </c>
      <c r="E25" s="190">
        <v>12</v>
      </c>
      <c r="F25" s="169">
        <v>20</v>
      </c>
      <c r="G25" s="45">
        <v>12</v>
      </c>
      <c r="H25" s="171">
        <v>15</v>
      </c>
    </row>
    <row r="26" spans="1:8" ht="12" thickBot="1" x14ac:dyDescent="0.2">
      <c r="A26" s="172" t="s">
        <v>16</v>
      </c>
      <c r="B26" s="191">
        <v>30.2</v>
      </c>
      <c r="C26" s="192">
        <v>28.6</v>
      </c>
      <c r="D26" s="193">
        <v>20.8</v>
      </c>
      <c r="E26" s="194">
        <v>27.4</v>
      </c>
      <c r="F26" s="67">
        <v>35.6</v>
      </c>
      <c r="G26" s="205">
        <v>18.600000000000001</v>
      </c>
      <c r="H26" s="175">
        <v>32.299999999999997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31.196000000000002</v>
      </c>
      <c r="C30" s="198">
        <v>47.652999999999999</v>
      </c>
      <c r="D30" s="198">
        <v>28.213000000000001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100</v>
      </c>
      <c r="C32" s="200">
        <v>30</v>
      </c>
      <c r="D32" s="199">
        <v>700</v>
      </c>
      <c r="E32" s="196"/>
      <c r="F32" s="37" t="s">
        <v>213</v>
      </c>
      <c r="G32" s="196"/>
      <c r="H32" s="196"/>
    </row>
    <row r="33" spans="1:8" ht="12" thickBot="1" x14ac:dyDescent="0.2">
      <c r="A33" s="172" t="s">
        <v>16</v>
      </c>
      <c r="B33" s="201">
        <v>73.8</v>
      </c>
      <c r="C33" s="202">
        <v>43.3</v>
      </c>
      <c r="D33" s="203">
        <v>147.30000000000001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L44" sqref="L44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43089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4.1429999999999998</v>
      </c>
      <c r="C9" s="167">
        <v>8.5519999999999996</v>
      </c>
      <c r="D9" s="167">
        <v>18.945</v>
      </c>
      <c r="E9" s="167">
        <v>23.065000000000001</v>
      </c>
      <c r="F9" s="167">
        <v>24.98</v>
      </c>
      <c r="G9" s="42">
        <v>26.46</v>
      </c>
      <c r="H9" s="168">
        <v>26.6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35</v>
      </c>
      <c r="C11" s="170">
        <v>120</v>
      </c>
      <c r="D11" s="170">
        <v>30</v>
      </c>
      <c r="E11" s="170">
        <v>20</v>
      </c>
      <c r="F11" s="170">
        <v>25</v>
      </c>
      <c r="G11" s="170">
        <v>20</v>
      </c>
      <c r="H11" s="171">
        <v>10</v>
      </c>
    </row>
    <row r="12" spans="1:8" ht="12" thickBot="1" x14ac:dyDescent="0.2">
      <c r="A12" s="172" t="s">
        <v>16</v>
      </c>
      <c r="B12" s="173">
        <v>36</v>
      </c>
      <c r="C12" s="174">
        <v>77.5</v>
      </c>
      <c r="D12" s="174">
        <v>49.3</v>
      </c>
      <c r="E12" s="174">
        <v>38.700000000000003</v>
      </c>
      <c r="F12" s="174">
        <v>51.1</v>
      </c>
      <c r="G12" s="174">
        <v>39.1</v>
      </c>
      <c r="H12" s="175">
        <v>35.700000000000003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7.8049999999999997</v>
      </c>
      <c r="C16" s="167">
        <v>12.59</v>
      </c>
      <c r="D16" s="167">
        <v>15.045</v>
      </c>
      <c r="E16" s="167">
        <v>18.309999999999999</v>
      </c>
      <c r="F16" s="167">
        <v>19.873000000000001</v>
      </c>
      <c r="G16" s="167">
        <v>21.227</v>
      </c>
      <c r="H16" s="168">
        <v>21.844999999999999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35</v>
      </c>
      <c r="C18" s="170">
        <v>140</v>
      </c>
      <c r="D18" s="170">
        <v>90</v>
      </c>
      <c r="E18" s="170">
        <v>20</v>
      </c>
      <c r="F18" s="170">
        <v>15</v>
      </c>
      <c r="G18" s="170">
        <v>20</v>
      </c>
      <c r="H18" s="171">
        <v>20</v>
      </c>
    </row>
    <row r="19" spans="1:8" ht="12" thickBot="1" x14ac:dyDescent="0.2">
      <c r="A19" s="172" t="s">
        <v>16</v>
      </c>
      <c r="B19" s="173">
        <v>46.2</v>
      </c>
      <c r="C19" s="174">
        <v>55.9</v>
      </c>
      <c r="D19" s="174">
        <v>45.6</v>
      </c>
      <c r="E19" s="174">
        <v>26.5</v>
      </c>
      <c r="F19" s="174">
        <v>31.9</v>
      </c>
      <c r="G19" s="174">
        <v>30.1</v>
      </c>
      <c r="H19" s="175">
        <v>31.5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21.988</v>
      </c>
      <c r="C23" s="185">
        <v>23.184999999999999</v>
      </c>
      <c r="D23" s="185">
        <v>33.265000000000001</v>
      </c>
      <c r="E23" s="186">
        <v>24.545000000000002</v>
      </c>
      <c r="F23" s="166">
        <v>40.61</v>
      </c>
      <c r="G23" s="167">
        <v>39.29</v>
      </c>
      <c r="H23" s="168">
        <v>41.203000000000003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10</v>
      </c>
      <c r="C25" s="189">
        <v>15</v>
      </c>
      <c r="D25" s="188">
        <v>5</v>
      </c>
      <c r="E25" s="190">
        <v>15</v>
      </c>
      <c r="F25" s="169">
        <v>20</v>
      </c>
      <c r="G25" s="45">
        <v>5</v>
      </c>
      <c r="H25" s="171">
        <v>15</v>
      </c>
    </row>
    <row r="26" spans="1:8" ht="12" thickBot="1" x14ac:dyDescent="0.2">
      <c r="A26" s="172" t="s">
        <v>16</v>
      </c>
      <c r="B26" s="191">
        <v>32</v>
      </c>
      <c r="C26" s="192">
        <v>28.7</v>
      </c>
      <c r="D26" s="193">
        <v>23.1</v>
      </c>
      <c r="E26" s="194">
        <v>27.8</v>
      </c>
      <c r="F26" s="67">
        <v>32.700000000000003</v>
      </c>
      <c r="G26" s="205">
        <v>15.66</v>
      </c>
      <c r="H26" s="175">
        <v>28.3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31.38</v>
      </c>
      <c r="C30" s="198">
        <v>47.75</v>
      </c>
      <c r="D30" s="198">
        <v>27.65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90</v>
      </c>
      <c r="C32" s="200">
        <v>25</v>
      </c>
      <c r="D32" s="199">
        <v>550</v>
      </c>
      <c r="E32" s="196"/>
      <c r="F32" s="37" t="s">
        <v>217</v>
      </c>
      <c r="G32" s="196"/>
      <c r="H32" s="196"/>
    </row>
    <row r="33" spans="1:8" ht="12" thickBot="1" x14ac:dyDescent="0.2">
      <c r="A33" s="172" t="s">
        <v>16</v>
      </c>
      <c r="B33" s="201">
        <v>72.599999999999994</v>
      </c>
      <c r="C33" s="202">
        <v>49.2</v>
      </c>
      <c r="D33" s="203">
        <v>160.5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="110" zoomScaleNormal="110" workbookViewId="0">
      <selection activeCell="E30" sqref="E30"/>
    </sheetView>
  </sheetViews>
  <sheetFormatPr defaultRowHeight="11.25" x14ac:dyDescent="0.15"/>
  <cols>
    <col min="1" max="1" width="14.625" style="159" customWidth="1"/>
    <col min="2" max="6" width="9" style="159"/>
    <col min="7" max="7" width="9.25" style="159" customWidth="1"/>
    <col min="8" max="16384" width="9" style="159"/>
  </cols>
  <sheetData>
    <row r="6" spans="1:8" ht="12" thickBot="1" x14ac:dyDescent="0.2"/>
    <row r="7" spans="1:8" x14ac:dyDescent="0.15">
      <c r="A7" s="160" t="s">
        <v>0</v>
      </c>
      <c r="B7" s="284" t="s">
        <v>67</v>
      </c>
      <c r="C7" s="284"/>
      <c r="D7" s="284"/>
      <c r="E7" s="284"/>
      <c r="F7" s="284"/>
      <c r="G7" s="284"/>
      <c r="H7" s="284"/>
    </row>
    <row r="8" spans="1:8" x14ac:dyDescent="0.15">
      <c r="A8" s="161">
        <v>43096</v>
      </c>
      <c r="B8" s="162" t="s">
        <v>1</v>
      </c>
      <c r="C8" s="163" t="s">
        <v>2</v>
      </c>
      <c r="D8" s="163" t="s">
        <v>3</v>
      </c>
      <c r="E8" s="163" t="s">
        <v>4</v>
      </c>
      <c r="F8" s="163" t="s">
        <v>5</v>
      </c>
      <c r="G8" s="163" t="s">
        <v>6</v>
      </c>
      <c r="H8" s="164" t="s">
        <v>7</v>
      </c>
    </row>
    <row r="9" spans="1:8" x14ac:dyDescent="0.15">
      <c r="A9" s="165" t="s">
        <v>8</v>
      </c>
      <c r="B9" s="166">
        <v>3.8239999999999998</v>
      </c>
      <c r="C9" s="167">
        <v>8.7880000000000003</v>
      </c>
      <c r="D9" s="167">
        <v>18.864000000000001</v>
      </c>
      <c r="E9" s="167">
        <v>23.085999999999999</v>
      </c>
      <c r="F9" s="167">
        <v>24.978000000000002</v>
      </c>
      <c r="G9" s="42">
        <v>26.446999999999999</v>
      </c>
      <c r="H9" s="168">
        <v>26.667999999999999</v>
      </c>
    </row>
    <row r="10" spans="1:8" x14ac:dyDescent="0.15">
      <c r="A10" s="165" t="s">
        <v>9</v>
      </c>
      <c r="B10" s="162" t="s">
        <v>10</v>
      </c>
      <c r="C10" s="163" t="s">
        <v>11</v>
      </c>
      <c r="D10" s="163" t="s">
        <v>12</v>
      </c>
      <c r="E10" s="163" t="s">
        <v>13</v>
      </c>
      <c r="F10" s="163" t="s">
        <v>14</v>
      </c>
      <c r="G10" s="163" t="s">
        <v>60</v>
      </c>
      <c r="H10" s="164" t="s">
        <v>73</v>
      </c>
    </row>
    <row r="11" spans="1:8" x14ac:dyDescent="0.15">
      <c r="A11" s="165" t="s">
        <v>15</v>
      </c>
      <c r="B11" s="169">
        <v>40</v>
      </c>
      <c r="C11" s="170">
        <v>180</v>
      </c>
      <c r="D11" s="170">
        <v>40</v>
      </c>
      <c r="E11" s="170">
        <v>30</v>
      </c>
      <c r="F11" s="170">
        <v>25</v>
      </c>
      <c r="G11" s="170">
        <v>20</v>
      </c>
      <c r="H11" s="171">
        <v>20</v>
      </c>
    </row>
    <row r="12" spans="1:8" ht="12" thickBot="1" x14ac:dyDescent="0.2">
      <c r="A12" s="172" t="s">
        <v>16</v>
      </c>
      <c r="B12" s="173">
        <v>33</v>
      </c>
      <c r="C12" s="174">
        <v>47.8</v>
      </c>
      <c r="D12" s="174">
        <v>36.5</v>
      </c>
      <c r="E12" s="174">
        <v>31.1</v>
      </c>
      <c r="F12" s="174">
        <v>37.1</v>
      </c>
      <c r="G12" s="174">
        <v>31.6</v>
      </c>
      <c r="H12" s="175">
        <v>31.1</v>
      </c>
    </row>
    <row r="13" spans="1:8" ht="12" thickBot="1" x14ac:dyDescent="0.2">
      <c r="A13" s="176"/>
      <c r="B13" s="177"/>
      <c r="C13" s="177"/>
      <c r="D13" s="177"/>
      <c r="E13" s="177"/>
      <c r="F13" s="177"/>
      <c r="G13" s="177"/>
      <c r="H13" s="177"/>
    </row>
    <row r="14" spans="1:8" x14ac:dyDescent="0.15">
      <c r="A14" s="176"/>
      <c r="B14" s="284" t="s">
        <v>17</v>
      </c>
      <c r="C14" s="284"/>
      <c r="D14" s="284"/>
      <c r="E14" s="284"/>
      <c r="F14" s="284"/>
      <c r="G14" s="284"/>
      <c r="H14" s="284"/>
    </row>
    <row r="15" spans="1:8" ht="12" thickBot="1" x14ac:dyDescent="0.2">
      <c r="A15" s="176"/>
      <c r="B15" s="162" t="s">
        <v>18</v>
      </c>
      <c r="C15" s="163" t="s">
        <v>19</v>
      </c>
      <c r="D15" s="163" t="s">
        <v>20</v>
      </c>
      <c r="E15" s="163" t="s">
        <v>21</v>
      </c>
      <c r="F15" s="163" t="s">
        <v>22</v>
      </c>
      <c r="G15" s="163" t="s">
        <v>23</v>
      </c>
      <c r="H15" s="164" t="s">
        <v>24</v>
      </c>
    </row>
    <row r="16" spans="1:8" x14ac:dyDescent="0.15">
      <c r="A16" s="178" t="s">
        <v>8</v>
      </c>
      <c r="B16" s="166">
        <v>7.9630000000000001</v>
      </c>
      <c r="C16" s="167">
        <v>12.625</v>
      </c>
      <c r="D16" s="167">
        <v>14.994</v>
      </c>
      <c r="E16" s="167">
        <v>18.361000000000001</v>
      </c>
      <c r="F16" s="167">
        <v>19.850999999999999</v>
      </c>
      <c r="G16" s="167">
        <v>21.207999999999998</v>
      </c>
      <c r="H16" s="168">
        <v>21.856000000000002</v>
      </c>
    </row>
    <row r="17" spans="1:8" x14ac:dyDescent="0.15">
      <c r="A17" s="165" t="s">
        <v>9</v>
      </c>
      <c r="B17" s="162" t="s">
        <v>53</v>
      </c>
      <c r="C17" s="163" t="s">
        <v>25</v>
      </c>
      <c r="D17" s="163" t="s">
        <v>26</v>
      </c>
      <c r="E17" s="163" t="s">
        <v>27</v>
      </c>
      <c r="F17" s="163" t="s">
        <v>72</v>
      </c>
      <c r="G17" s="163" t="s">
        <v>71</v>
      </c>
      <c r="H17" s="164" t="s">
        <v>74</v>
      </c>
    </row>
    <row r="18" spans="1:8" x14ac:dyDescent="0.15">
      <c r="A18" s="165" t="s">
        <v>15</v>
      </c>
      <c r="B18" s="169">
        <v>40</v>
      </c>
      <c r="C18" s="170">
        <v>150</v>
      </c>
      <c r="D18" s="170">
        <v>350</v>
      </c>
      <c r="E18" s="170">
        <v>100</v>
      </c>
      <c r="F18" s="170">
        <v>15</v>
      </c>
      <c r="G18" s="170">
        <v>15</v>
      </c>
      <c r="H18" s="171">
        <v>12</v>
      </c>
    </row>
    <row r="19" spans="1:8" ht="12" thickBot="1" x14ac:dyDescent="0.2">
      <c r="A19" s="172" t="s">
        <v>16</v>
      </c>
      <c r="B19" s="173">
        <v>33.1</v>
      </c>
      <c r="C19" s="174">
        <v>43.5</v>
      </c>
      <c r="D19" s="174">
        <v>47</v>
      </c>
      <c r="E19" s="174">
        <v>29.4</v>
      </c>
      <c r="F19" s="174">
        <v>26.3</v>
      </c>
      <c r="G19" s="174">
        <v>25.3</v>
      </c>
      <c r="H19" s="175">
        <v>23.6</v>
      </c>
    </row>
    <row r="20" spans="1:8" ht="12" thickBot="1" x14ac:dyDescent="0.2">
      <c r="A20" s="176"/>
      <c r="B20" s="177"/>
      <c r="C20" s="177"/>
      <c r="D20" s="177"/>
      <c r="E20" s="177"/>
      <c r="F20" s="177"/>
      <c r="G20" s="177"/>
      <c r="H20" s="177"/>
    </row>
    <row r="21" spans="1:8" x14ac:dyDescent="0.15">
      <c r="A21" s="176"/>
      <c r="B21" s="179"/>
      <c r="C21" s="180"/>
      <c r="D21" s="181"/>
      <c r="E21" s="182"/>
      <c r="F21" s="285" t="s">
        <v>28</v>
      </c>
      <c r="G21" s="285"/>
      <c r="H21" s="285"/>
    </row>
    <row r="22" spans="1:8" ht="12" thickBot="1" x14ac:dyDescent="0.2">
      <c r="A22" s="176"/>
      <c r="B22" s="183" t="s">
        <v>29</v>
      </c>
      <c r="C22" s="183" t="s">
        <v>30</v>
      </c>
      <c r="D22" s="183" t="s">
        <v>31</v>
      </c>
      <c r="E22" s="184" t="s">
        <v>32</v>
      </c>
      <c r="F22" s="162" t="s">
        <v>33</v>
      </c>
      <c r="G22" s="163" t="s">
        <v>34</v>
      </c>
      <c r="H22" s="164" t="s">
        <v>66</v>
      </c>
    </row>
    <row r="23" spans="1:8" x14ac:dyDescent="0.15">
      <c r="A23" s="178" t="s">
        <v>8</v>
      </c>
      <c r="B23" s="185">
        <v>22</v>
      </c>
      <c r="C23" s="185">
        <v>23.167000000000002</v>
      </c>
      <c r="D23" s="185">
        <v>33.21</v>
      </c>
      <c r="E23" s="186">
        <v>24.503</v>
      </c>
      <c r="F23" s="166">
        <v>40.533000000000001</v>
      </c>
      <c r="G23" s="167">
        <v>39.265999999999998</v>
      </c>
      <c r="H23" s="168">
        <v>41.165999999999997</v>
      </c>
    </row>
    <row r="24" spans="1:8" x14ac:dyDescent="0.15">
      <c r="A24" s="165" t="s">
        <v>9</v>
      </c>
      <c r="B24" s="183" t="s">
        <v>69</v>
      </c>
      <c r="C24" s="187" t="s">
        <v>41</v>
      </c>
      <c r="D24" s="183" t="s">
        <v>36</v>
      </c>
      <c r="E24" s="184" t="s">
        <v>164</v>
      </c>
      <c r="F24" s="162" t="s">
        <v>38</v>
      </c>
      <c r="G24" s="163" t="s">
        <v>39</v>
      </c>
      <c r="H24" s="164" t="s">
        <v>40</v>
      </c>
    </row>
    <row r="25" spans="1:8" x14ac:dyDescent="0.15">
      <c r="A25" s="165" t="s">
        <v>15</v>
      </c>
      <c r="B25" s="188">
        <v>20</v>
      </c>
      <c r="C25" s="189">
        <v>20</v>
      </c>
      <c r="D25" s="188">
        <v>10</v>
      </c>
      <c r="E25" s="190">
        <v>12</v>
      </c>
      <c r="F25" s="169">
        <v>20</v>
      </c>
      <c r="G25" s="45">
        <v>10</v>
      </c>
      <c r="H25" s="171">
        <v>12</v>
      </c>
    </row>
    <row r="26" spans="1:8" ht="12" thickBot="1" x14ac:dyDescent="0.2">
      <c r="A26" s="172" t="s">
        <v>16</v>
      </c>
      <c r="B26" s="191">
        <v>25.6</v>
      </c>
      <c r="C26" s="192">
        <v>25.2</v>
      </c>
      <c r="D26" s="193">
        <v>19.399999999999999</v>
      </c>
      <c r="E26" s="194">
        <v>24.3</v>
      </c>
      <c r="F26" s="67">
        <v>30.2</v>
      </c>
      <c r="G26" s="205">
        <v>16.149999999999999</v>
      </c>
      <c r="H26" s="175">
        <v>28.1</v>
      </c>
    </row>
    <row r="27" spans="1:8" ht="12" thickBot="1" x14ac:dyDescent="0.2">
      <c r="B27" s="196"/>
      <c r="C27" s="196"/>
      <c r="D27" s="196"/>
      <c r="E27" s="196"/>
      <c r="F27" s="196"/>
      <c r="G27" s="196"/>
      <c r="H27" s="196"/>
    </row>
    <row r="28" spans="1:8" ht="13.5" customHeight="1" thickBot="1" x14ac:dyDescent="0.2">
      <c r="A28" s="176"/>
      <c r="B28" s="286" t="s">
        <v>68</v>
      </c>
      <c r="C28" s="287"/>
      <c r="D28" s="288"/>
      <c r="E28" s="196"/>
      <c r="F28" s="196"/>
      <c r="G28" s="196"/>
      <c r="H28" s="196"/>
    </row>
    <row r="29" spans="1:8" ht="14.25" customHeight="1" thickBot="1" x14ac:dyDescent="0.2">
      <c r="A29" s="176"/>
      <c r="B29" s="183" t="s">
        <v>54</v>
      </c>
      <c r="C29" s="197" t="s">
        <v>55</v>
      </c>
      <c r="D29" s="197" t="s">
        <v>56</v>
      </c>
      <c r="E29" s="196"/>
      <c r="F29" s="289" t="s">
        <v>84</v>
      </c>
      <c r="G29" s="290"/>
      <c r="H29" s="291"/>
    </row>
    <row r="30" spans="1:8" x14ac:dyDescent="0.15">
      <c r="A30" s="178" t="s">
        <v>8</v>
      </c>
      <c r="B30" s="198">
        <v>31.34</v>
      </c>
      <c r="C30" s="198">
        <v>47.670999999999999</v>
      </c>
      <c r="D30" s="198">
        <v>27.167999999999999</v>
      </c>
      <c r="E30" s="196"/>
      <c r="F30" s="292" t="s">
        <v>85</v>
      </c>
      <c r="G30" s="293"/>
      <c r="H30" s="294"/>
    </row>
    <row r="31" spans="1:8" ht="14.25" customHeight="1" thickBot="1" x14ac:dyDescent="0.2">
      <c r="A31" s="165" t="s">
        <v>9</v>
      </c>
      <c r="B31" s="183" t="s">
        <v>57</v>
      </c>
      <c r="C31" s="187" t="s">
        <v>58</v>
      </c>
      <c r="D31" s="183" t="s">
        <v>59</v>
      </c>
      <c r="E31" s="196"/>
      <c r="F31" s="281" t="s">
        <v>86</v>
      </c>
      <c r="G31" s="282"/>
      <c r="H31" s="283"/>
    </row>
    <row r="32" spans="1:8" x14ac:dyDescent="0.15">
      <c r="A32" s="165" t="s">
        <v>15</v>
      </c>
      <c r="B32" s="199">
        <v>130</v>
      </c>
      <c r="C32" s="200">
        <v>30</v>
      </c>
      <c r="D32" s="199">
        <v>750</v>
      </c>
      <c r="E32" s="196"/>
      <c r="F32" s="37" t="s">
        <v>223</v>
      </c>
      <c r="G32" s="196"/>
      <c r="H32" s="196"/>
    </row>
    <row r="33" spans="1:8" ht="12" thickBot="1" x14ac:dyDescent="0.2">
      <c r="A33" s="172" t="s">
        <v>16</v>
      </c>
      <c r="B33" s="201">
        <v>61.2</v>
      </c>
      <c r="C33" s="202">
        <v>36.299999999999997</v>
      </c>
      <c r="D33" s="203">
        <v>104.2</v>
      </c>
      <c r="E33" s="196"/>
      <c r="F33" s="196"/>
      <c r="G33" s="196"/>
      <c r="H33" s="196"/>
    </row>
    <row r="34" spans="1:8" x14ac:dyDescent="0.15">
      <c r="A34" s="1"/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19" zoomScale="110" zoomScaleNormal="110" workbookViewId="0">
      <selection activeCell="F31" sqref="F31:H3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42759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4.1230000000000002</v>
      </c>
      <c r="C9" s="42">
        <v>9.4930000000000003</v>
      </c>
      <c r="D9" s="42">
        <v>19.04</v>
      </c>
      <c r="E9" s="42">
        <v>23.305</v>
      </c>
      <c r="F9" s="42">
        <v>24.931999999999999</v>
      </c>
      <c r="G9" s="42">
        <v>26.382000000000001</v>
      </c>
      <c r="H9" s="43">
        <v>26.327000000000002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30</v>
      </c>
      <c r="E11" s="45">
        <v>30</v>
      </c>
      <c r="F11" s="45">
        <v>30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45.8</v>
      </c>
      <c r="C12" s="48">
        <v>80.900000000000006</v>
      </c>
      <c r="D12" s="48">
        <v>58.9</v>
      </c>
      <c r="E12" s="48">
        <v>42</v>
      </c>
      <c r="F12" s="48">
        <v>63.2</v>
      </c>
      <c r="G12" s="48">
        <v>42.9</v>
      </c>
      <c r="H12" s="49">
        <v>39.5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7.5270000000000001</v>
      </c>
      <c r="C16" s="42">
        <v>13.359</v>
      </c>
      <c r="D16" s="42">
        <v>15.316000000000001</v>
      </c>
      <c r="E16" s="42">
        <v>18.347000000000001</v>
      </c>
      <c r="F16" s="42">
        <v>20.206</v>
      </c>
      <c r="G16" s="42">
        <v>21.097999999999999</v>
      </c>
      <c r="H16" s="43">
        <v>22.091000000000001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250</v>
      </c>
      <c r="D18" s="45">
        <v>300</v>
      </c>
      <c r="E18" s="45">
        <v>75</v>
      </c>
      <c r="F18" s="45">
        <v>30</v>
      </c>
      <c r="G18" s="45">
        <v>30</v>
      </c>
      <c r="H18" s="46">
        <v>20</v>
      </c>
    </row>
    <row r="19" spans="1:8" ht="12" thickBot="1" x14ac:dyDescent="0.2">
      <c r="A19" s="5" t="s">
        <v>16</v>
      </c>
      <c r="B19" s="47">
        <v>51.6</v>
      </c>
      <c r="C19" s="48">
        <v>77.400000000000006</v>
      </c>
      <c r="D19" s="48">
        <v>78.599999999999994</v>
      </c>
      <c r="E19" s="48">
        <v>42.3</v>
      </c>
      <c r="F19" s="48">
        <v>36.5</v>
      </c>
      <c r="G19" s="48">
        <v>34.4</v>
      </c>
      <c r="H19" s="49">
        <v>32.6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21.885000000000002</v>
      </c>
      <c r="C23" s="57">
        <v>23.17</v>
      </c>
      <c r="D23" s="57">
        <v>33.323999999999998</v>
      </c>
      <c r="E23" s="58">
        <v>24.402999999999999</v>
      </c>
      <c r="F23" s="41">
        <v>41.436</v>
      </c>
      <c r="G23" s="42">
        <v>39.465000000000003</v>
      </c>
      <c r="H23" s="43">
        <v>41.097000000000001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15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35.799999999999997</v>
      </c>
      <c r="C26" s="64">
        <v>33.4</v>
      </c>
      <c r="D26" s="65">
        <v>31.8</v>
      </c>
      <c r="E26" s="66">
        <v>32.799999999999997</v>
      </c>
      <c r="F26" s="67">
        <v>52</v>
      </c>
      <c r="G26" s="48">
        <v>21.3</v>
      </c>
      <c r="H26" s="49">
        <v>41.6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31.497</v>
      </c>
      <c r="C30" s="70">
        <v>48.268000000000001</v>
      </c>
      <c r="D30" s="70">
        <v>29.064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180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119.4</v>
      </c>
      <c r="C33" s="74">
        <v>46.9</v>
      </c>
      <c r="D33" s="75">
        <v>299</v>
      </c>
      <c r="E33" s="68"/>
      <c r="F33" s="68"/>
      <c r="G33" s="68"/>
      <c r="H33" s="68"/>
    </row>
    <row r="34" spans="1:8" x14ac:dyDescent="0.15">
      <c r="A34" s="1" t="s">
        <v>76</v>
      </c>
    </row>
    <row r="35" spans="1:8" x14ac:dyDescent="0.15">
      <c r="A35" s="37"/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42766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4.1340000000000003</v>
      </c>
      <c r="C9" s="42">
        <v>9.1359999999999992</v>
      </c>
      <c r="D9" s="42">
        <v>19.244</v>
      </c>
      <c r="E9" s="42">
        <v>23.117999999999999</v>
      </c>
      <c r="F9" s="42">
        <v>25.052</v>
      </c>
      <c r="G9" s="42">
        <v>26.556999999999999</v>
      </c>
      <c r="H9" s="43">
        <v>26.93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90</v>
      </c>
      <c r="C11" s="45">
        <v>180</v>
      </c>
      <c r="D11" s="45">
        <v>40</v>
      </c>
      <c r="E11" s="45">
        <v>30</v>
      </c>
      <c r="F11" s="45">
        <v>20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56.3</v>
      </c>
      <c r="C12" s="48">
        <v>89.4</v>
      </c>
      <c r="D12" s="48">
        <v>61.7</v>
      </c>
      <c r="E12" s="48">
        <v>46.2</v>
      </c>
      <c r="F12" s="48">
        <v>61.7</v>
      </c>
      <c r="G12" s="48">
        <v>47.9</v>
      </c>
      <c r="H12" s="49">
        <v>39.299999999999997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7.9649999999999999</v>
      </c>
      <c r="C16" s="42">
        <v>13.538</v>
      </c>
      <c r="D16" s="42">
        <v>15.364000000000001</v>
      </c>
      <c r="E16" s="42">
        <v>18.484999999999999</v>
      </c>
      <c r="F16" s="42">
        <v>19.914000000000001</v>
      </c>
      <c r="G16" s="42">
        <v>21.323</v>
      </c>
      <c r="H16" s="43">
        <v>22.023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300</v>
      </c>
      <c r="D18" s="45">
        <v>600</v>
      </c>
      <c r="E18" s="45">
        <v>80</v>
      </c>
      <c r="F18" s="45">
        <v>12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60.7</v>
      </c>
      <c r="C19" s="48">
        <v>97.1</v>
      </c>
      <c r="D19" s="48">
        <v>121.2</v>
      </c>
      <c r="E19" s="48">
        <v>42.5</v>
      </c>
      <c r="F19" s="48">
        <v>40.5</v>
      </c>
      <c r="G19" s="48">
        <v>39.200000000000003</v>
      </c>
      <c r="H19" s="49">
        <v>34.9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22.175000000000001</v>
      </c>
      <c r="C23" s="57">
        <v>23.155000000000001</v>
      </c>
      <c r="D23" s="57">
        <v>33.343000000000004</v>
      </c>
      <c r="E23" s="58">
        <v>24.398</v>
      </c>
      <c r="F23" s="41">
        <v>41.633000000000003</v>
      </c>
      <c r="G23" s="42">
        <v>39.356000000000002</v>
      </c>
      <c r="H23" s="43">
        <v>41.302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12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36.799999999999997</v>
      </c>
      <c r="C26" s="64">
        <v>35.6</v>
      </c>
      <c r="D26" s="65">
        <v>30.5</v>
      </c>
      <c r="E26" s="66">
        <v>33.4</v>
      </c>
      <c r="F26" s="67">
        <v>66.099999999999994</v>
      </c>
      <c r="G26" s="48">
        <v>25.8</v>
      </c>
      <c r="H26" s="49">
        <v>50.2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31.669</v>
      </c>
      <c r="C30" s="70">
        <v>48.212000000000003</v>
      </c>
      <c r="D30" s="70">
        <v>28.495000000000001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180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122.4</v>
      </c>
      <c r="C33" s="74">
        <v>48.7</v>
      </c>
      <c r="D33" s="75">
        <v>271</v>
      </c>
      <c r="E33" s="68"/>
      <c r="F33" s="68"/>
      <c r="G33" s="68"/>
      <c r="H33" s="68"/>
    </row>
    <row r="34" spans="1:8" x14ac:dyDescent="0.15">
      <c r="A34" s="1" t="s">
        <v>82</v>
      </c>
    </row>
    <row r="35" spans="1:8" x14ac:dyDescent="0.15">
      <c r="A35" s="37"/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6" zoomScale="110" zoomScaleNormal="110" workbookViewId="0">
      <selection activeCell="H47" sqref="H4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42773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4.069</v>
      </c>
      <c r="C9" s="42">
        <v>9.2029999999999994</v>
      </c>
      <c r="D9" s="42">
        <v>19.155000000000001</v>
      </c>
      <c r="E9" s="42">
        <v>23.033999999999999</v>
      </c>
      <c r="F9" s="42">
        <v>25.145</v>
      </c>
      <c r="G9" s="42">
        <v>26.498000000000001</v>
      </c>
      <c r="H9" s="43">
        <v>26.795999999999999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90</v>
      </c>
      <c r="C11" s="45">
        <v>180</v>
      </c>
      <c r="D11" s="45">
        <v>40</v>
      </c>
      <c r="E11" s="45">
        <v>30</v>
      </c>
      <c r="F11" s="45">
        <v>30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55.8</v>
      </c>
      <c r="C12" s="48">
        <v>86.1</v>
      </c>
      <c r="D12" s="48">
        <v>61</v>
      </c>
      <c r="E12" s="48">
        <v>50.6</v>
      </c>
      <c r="F12" s="48">
        <v>56.5</v>
      </c>
      <c r="G12" s="48">
        <v>45.7</v>
      </c>
      <c r="H12" s="49">
        <v>39.799999999999997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7.9809999999999999</v>
      </c>
      <c r="C16" s="42">
        <v>13.635</v>
      </c>
      <c r="D16" s="42">
        <v>15.507</v>
      </c>
      <c r="E16" s="42">
        <v>18.446999999999999</v>
      </c>
      <c r="F16" s="42">
        <v>19.905000000000001</v>
      </c>
      <c r="G16" s="42">
        <v>21.2</v>
      </c>
      <c r="H16" s="43">
        <v>22.09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280</v>
      </c>
      <c r="D18" s="45">
        <v>300</v>
      </c>
      <c r="E18" s="45">
        <v>60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58.3</v>
      </c>
      <c r="C19" s="48">
        <v>89.3</v>
      </c>
      <c r="D19" s="48">
        <v>87.2</v>
      </c>
      <c r="E19" s="48">
        <v>43.8</v>
      </c>
      <c r="F19" s="48">
        <v>39.799999999999997</v>
      </c>
      <c r="G19" s="48">
        <v>40.6</v>
      </c>
      <c r="H19" s="49">
        <v>33.1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22.247</v>
      </c>
      <c r="C23" s="57">
        <v>23.382999999999999</v>
      </c>
      <c r="D23" s="57">
        <v>33.476999999999997</v>
      </c>
      <c r="E23" s="58">
        <v>24.245999999999999</v>
      </c>
      <c r="F23" s="41">
        <v>40.851999999999997</v>
      </c>
      <c r="G23" s="42">
        <v>39.32</v>
      </c>
      <c r="H23" s="43">
        <v>41.271999999999998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12</v>
      </c>
      <c r="D25" s="60">
        <v>15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36.700000000000003</v>
      </c>
      <c r="C26" s="64">
        <v>33.1</v>
      </c>
      <c r="D26" s="65">
        <v>33</v>
      </c>
      <c r="E26" s="66">
        <v>35.4</v>
      </c>
      <c r="F26" s="67">
        <v>58.3</v>
      </c>
      <c r="G26" s="48">
        <v>26.1</v>
      </c>
      <c r="H26" s="49">
        <v>51.1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31.800999999999998</v>
      </c>
      <c r="C30" s="70">
        <v>48.106999999999999</v>
      </c>
      <c r="D30" s="70">
        <v>28.657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40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112.3</v>
      </c>
      <c r="C33" s="74">
        <v>50.8</v>
      </c>
      <c r="D33" s="75">
        <v>304</v>
      </c>
      <c r="E33" s="68"/>
      <c r="F33" s="68"/>
      <c r="G33" s="68"/>
      <c r="H33" s="68"/>
    </row>
    <row r="34" spans="1:8" x14ac:dyDescent="0.15">
      <c r="A34" s="1" t="s">
        <v>82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233" t="s">
        <v>67</v>
      </c>
      <c r="C7" s="233"/>
      <c r="D7" s="233"/>
      <c r="E7" s="233"/>
      <c r="F7" s="233"/>
      <c r="G7" s="233"/>
      <c r="H7" s="233"/>
    </row>
    <row r="8" spans="1:8" x14ac:dyDescent="0.15">
      <c r="A8" s="3">
        <v>42780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4.09</v>
      </c>
      <c r="C9" s="42">
        <v>9.4120000000000008</v>
      </c>
      <c r="D9" s="42">
        <v>19.361999999999998</v>
      </c>
      <c r="E9" s="42">
        <v>23.245999999999999</v>
      </c>
      <c r="F9" s="42">
        <v>25.155000000000001</v>
      </c>
      <c r="G9" s="42">
        <v>26.664000000000001</v>
      </c>
      <c r="H9" s="43">
        <v>27.05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75</v>
      </c>
      <c r="C11" s="45">
        <v>200</v>
      </c>
      <c r="D11" s="45">
        <v>45</v>
      </c>
      <c r="E11" s="45">
        <v>25</v>
      </c>
      <c r="F11" s="45">
        <v>30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50.5</v>
      </c>
      <c r="C12" s="48">
        <v>87.1</v>
      </c>
      <c r="D12" s="48">
        <v>57.9</v>
      </c>
      <c r="E12" s="48">
        <v>45.5</v>
      </c>
      <c r="F12" s="48">
        <v>59</v>
      </c>
      <c r="G12" s="48">
        <v>46.7</v>
      </c>
      <c r="H12" s="49">
        <v>39.4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234" t="s">
        <v>17</v>
      </c>
      <c r="C14" s="234"/>
      <c r="D14" s="234"/>
      <c r="E14" s="234"/>
      <c r="F14" s="234"/>
      <c r="G14" s="234"/>
      <c r="H14" s="234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8.0690000000000008</v>
      </c>
      <c r="C16" s="42">
        <v>13.743</v>
      </c>
      <c r="D16" s="42">
        <v>15.461</v>
      </c>
      <c r="E16" s="42">
        <v>18.582999999999998</v>
      </c>
      <c r="F16" s="42">
        <v>20.018000000000001</v>
      </c>
      <c r="G16" s="42">
        <v>21.41</v>
      </c>
      <c r="H16" s="43">
        <v>22.23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75</v>
      </c>
      <c r="C18" s="45">
        <v>300</v>
      </c>
      <c r="D18" s="45">
        <v>180</v>
      </c>
      <c r="E18" s="45">
        <v>80</v>
      </c>
      <c r="F18" s="45">
        <v>15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58.2</v>
      </c>
      <c r="C19" s="48">
        <v>92.9</v>
      </c>
      <c r="D19" s="48">
        <v>75.400000000000006</v>
      </c>
      <c r="E19" s="48">
        <v>40.1</v>
      </c>
      <c r="F19" s="48">
        <v>39.1</v>
      </c>
      <c r="G19" s="48">
        <v>36.700000000000003</v>
      </c>
      <c r="H19" s="49">
        <v>32.799999999999997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235" t="s">
        <v>28</v>
      </c>
      <c r="G21" s="235"/>
      <c r="H21" s="235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22.288</v>
      </c>
      <c r="C23" s="57">
        <v>23.501999999999999</v>
      </c>
      <c r="D23" s="57">
        <v>33.585000000000001</v>
      </c>
      <c r="E23" s="58">
        <v>24.777999999999999</v>
      </c>
      <c r="F23" s="41">
        <v>42.042000000000002</v>
      </c>
      <c r="G23" s="42">
        <v>39.487000000000002</v>
      </c>
      <c r="H23" s="43">
        <v>41.381999999999998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12</v>
      </c>
      <c r="D25" s="60">
        <v>15</v>
      </c>
      <c r="E25" s="62">
        <v>15</v>
      </c>
      <c r="F25" s="44">
        <v>25</v>
      </c>
      <c r="G25" s="45">
        <v>12</v>
      </c>
      <c r="H25" s="46">
        <v>12</v>
      </c>
    </row>
    <row r="26" spans="1:8" ht="12" thickBot="1" x14ac:dyDescent="0.2">
      <c r="A26" s="5" t="s">
        <v>16</v>
      </c>
      <c r="B26" s="63">
        <v>36.4</v>
      </c>
      <c r="C26" s="64">
        <v>32.5</v>
      </c>
      <c r="D26" s="65">
        <v>32.799999999999997</v>
      </c>
      <c r="E26" s="66">
        <v>34.799999999999997</v>
      </c>
      <c r="F26" s="67">
        <v>49.6</v>
      </c>
      <c r="G26" s="48">
        <v>22.8</v>
      </c>
      <c r="H26" s="49">
        <v>43.1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236" t="s">
        <v>68</v>
      </c>
      <c r="C28" s="237"/>
      <c r="D28" s="238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224" t="s">
        <v>84</v>
      </c>
      <c r="G29" s="225"/>
      <c r="H29" s="226"/>
    </row>
    <row r="30" spans="1:8" x14ac:dyDescent="0.15">
      <c r="A30" s="7" t="s">
        <v>8</v>
      </c>
      <c r="B30" s="70">
        <v>32.951999999999998</v>
      </c>
      <c r="C30" s="70">
        <v>48.377000000000002</v>
      </c>
      <c r="D30" s="70">
        <v>29.047000000000001</v>
      </c>
      <c r="E30" s="68"/>
      <c r="F30" s="227" t="s">
        <v>85</v>
      </c>
      <c r="G30" s="228"/>
      <c r="H30" s="229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230" t="s">
        <v>86</v>
      </c>
      <c r="G31" s="231"/>
      <c r="H31" s="232"/>
    </row>
    <row r="32" spans="1:8" x14ac:dyDescent="0.15">
      <c r="A32" s="4" t="s">
        <v>15</v>
      </c>
      <c r="B32" s="71">
        <v>150</v>
      </c>
      <c r="C32" s="72">
        <v>30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115.1</v>
      </c>
      <c r="C33" s="74">
        <v>45.6</v>
      </c>
      <c r="D33" s="75">
        <v>253</v>
      </c>
      <c r="E33" s="68"/>
      <c r="F33" s="68"/>
      <c r="G33" s="68"/>
      <c r="H33" s="68"/>
    </row>
    <row r="34" spans="1:8" x14ac:dyDescent="0.15">
      <c r="A34" s="1" t="s">
        <v>89</v>
      </c>
    </row>
    <row r="35" spans="1:8" x14ac:dyDescent="0.15">
      <c r="A35" s="37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2017年・各井戸グラフ</vt:lpstr>
      <vt:lpstr>2017年・全体グラフ</vt:lpstr>
      <vt:lpstr>1月5日</vt:lpstr>
      <vt:lpstr>1月11日</vt:lpstr>
      <vt:lpstr>1月17日</vt:lpstr>
      <vt:lpstr>1月24日</vt:lpstr>
      <vt:lpstr>1月31日</vt:lpstr>
      <vt:lpstr>2月7日</vt:lpstr>
      <vt:lpstr>2月14日</vt:lpstr>
      <vt:lpstr>2月21日</vt:lpstr>
      <vt:lpstr>2月28日</vt:lpstr>
      <vt:lpstr>3月7日</vt:lpstr>
      <vt:lpstr>3月14日</vt:lpstr>
      <vt:lpstr>3月22日</vt:lpstr>
      <vt:lpstr>3月28日</vt:lpstr>
      <vt:lpstr>4月4日</vt:lpstr>
      <vt:lpstr>4月11日</vt:lpstr>
      <vt:lpstr>4月18日</vt:lpstr>
      <vt:lpstr>4月25日</vt:lpstr>
      <vt:lpstr>5月2日</vt:lpstr>
      <vt:lpstr>5月9日</vt:lpstr>
      <vt:lpstr>5月16日</vt:lpstr>
      <vt:lpstr>5月23日</vt:lpstr>
      <vt:lpstr>5月30日</vt:lpstr>
      <vt:lpstr>6月6日</vt:lpstr>
      <vt:lpstr>6月13日</vt:lpstr>
      <vt:lpstr>6月20日</vt:lpstr>
      <vt:lpstr>6月27日</vt:lpstr>
      <vt:lpstr>7月4日</vt:lpstr>
      <vt:lpstr>7月11日</vt:lpstr>
      <vt:lpstr>7月19日</vt:lpstr>
      <vt:lpstr>7月25日</vt:lpstr>
      <vt:lpstr>8月1日</vt:lpstr>
      <vt:lpstr>8月8日</vt:lpstr>
      <vt:lpstr>8月15日</vt:lpstr>
      <vt:lpstr>8月22日</vt:lpstr>
      <vt:lpstr>8月31日</vt:lpstr>
      <vt:lpstr>9月5日</vt:lpstr>
      <vt:lpstr>9月12日</vt:lpstr>
      <vt:lpstr>9月20日</vt:lpstr>
      <vt:lpstr>9月25日</vt:lpstr>
      <vt:lpstr>10月3日</vt:lpstr>
      <vt:lpstr>10月12日</vt:lpstr>
      <vt:lpstr>10月17日</vt:lpstr>
      <vt:lpstr>10月25日</vt:lpstr>
      <vt:lpstr>10月31日</vt:lpstr>
      <vt:lpstr>11月7日</vt:lpstr>
      <vt:lpstr>11月14日</vt:lpstr>
      <vt:lpstr>11月21日</vt:lpstr>
      <vt:lpstr>11月28日</vt:lpstr>
      <vt:lpstr>12月5日</vt:lpstr>
      <vt:lpstr>12月13日</vt:lpstr>
      <vt:lpstr>12月20日</vt:lpstr>
      <vt:lpstr>12月27日</vt:lpstr>
      <vt:lpstr>'10月12日'!Print_Area</vt:lpstr>
      <vt:lpstr>'10月17日'!Print_Area</vt:lpstr>
      <vt:lpstr>'10月25日'!Print_Area</vt:lpstr>
      <vt:lpstr>'10月31日'!Print_Area</vt:lpstr>
      <vt:lpstr>'10月3日'!Print_Area</vt:lpstr>
      <vt:lpstr>'11月14日'!Print_Area</vt:lpstr>
      <vt:lpstr>'11月21日'!Print_Area</vt:lpstr>
      <vt:lpstr>'11月28日'!Print_Area</vt:lpstr>
      <vt:lpstr>'11月7日'!Print_Area</vt:lpstr>
      <vt:lpstr>'12月13日'!Print_Area</vt:lpstr>
      <vt:lpstr>'12月20日'!Print_Area</vt:lpstr>
      <vt:lpstr>'12月27日'!Print_Area</vt:lpstr>
      <vt:lpstr>'12月5日'!Print_Area</vt:lpstr>
      <vt:lpstr>'1月11日'!Print_Area</vt:lpstr>
      <vt:lpstr>'1月17日'!Print_Area</vt:lpstr>
      <vt:lpstr>'1月24日'!Print_Area</vt:lpstr>
      <vt:lpstr>'1月31日'!Print_Area</vt:lpstr>
      <vt:lpstr>'1月5日'!Print_Area</vt:lpstr>
      <vt:lpstr>'2月14日'!Print_Area</vt:lpstr>
      <vt:lpstr>'2月21日'!Print_Area</vt:lpstr>
      <vt:lpstr>'2月28日'!Print_Area</vt:lpstr>
      <vt:lpstr>'2月7日'!Print_Area</vt:lpstr>
      <vt:lpstr>'3月14日'!Print_Area</vt:lpstr>
      <vt:lpstr>'3月22日'!Print_Area</vt:lpstr>
      <vt:lpstr>'3月28日'!Print_Area</vt:lpstr>
      <vt:lpstr>'3月7日'!Print_Area</vt:lpstr>
      <vt:lpstr>'4月11日'!Print_Area</vt:lpstr>
      <vt:lpstr>'4月18日'!Print_Area</vt:lpstr>
      <vt:lpstr>'4月25日'!Print_Area</vt:lpstr>
      <vt:lpstr>'4月4日'!Print_Area</vt:lpstr>
      <vt:lpstr>'5月16日'!Print_Area</vt:lpstr>
      <vt:lpstr>'5月23日'!Print_Area</vt:lpstr>
      <vt:lpstr>'5月2日'!Print_Area</vt:lpstr>
      <vt:lpstr>'5月30日'!Print_Area</vt:lpstr>
      <vt:lpstr>'5月9日'!Print_Area</vt:lpstr>
      <vt:lpstr>'6月13日'!Print_Area</vt:lpstr>
      <vt:lpstr>'6月20日'!Print_Area</vt:lpstr>
      <vt:lpstr>'6月27日'!Print_Area</vt:lpstr>
      <vt:lpstr>'6月6日'!Print_Area</vt:lpstr>
      <vt:lpstr>'7月11日'!Print_Area</vt:lpstr>
      <vt:lpstr>'7月19日'!Print_Area</vt:lpstr>
      <vt:lpstr>'7月25日'!Print_Area</vt:lpstr>
      <vt:lpstr>'7月4日'!Print_Area</vt:lpstr>
      <vt:lpstr>'8月15日'!Print_Area</vt:lpstr>
      <vt:lpstr>'8月1日'!Print_Area</vt:lpstr>
      <vt:lpstr>'8月22日'!Print_Area</vt:lpstr>
      <vt:lpstr>'8月31日'!Print_Area</vt:lpstr>
      <vt:lpstr>'8月8日'!Print_Area</vt:lpstr>
      <vt:lpstr>'9月12日'!Print_Area</vt:lpstr>
      <vt:lpstr>'9月20日'!Print_Area</vt:lpstr>
      <vt:lpstr>'9月25日'!Print_Area</vt:lpstr>
      <vt:lpstr>'9月5日'!Print_Area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2017-12-28T01:20:56Z</cp:lastPrinted>
  <dcterms:created xsi:type="dcterms:W3CDTF">2013-01-05T19:07:07Z</dcterms:created>
  <dcterms:modified xsi:type="dcterms:W3CDTF">2022-12-08T05:29:43Z</dcterms:modified>
</cp:coreProperties>
</file>