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theme/themeOverride1.xml" ContentType="application/vnd.openxmlformats-officedocument.themeOverride+xml"/>
  <Override PartName="/xl/charts/chart4.xml" ContentType="application/vnd.openxmlformats-officedocument.drawingml.chart+xml"/>
  <Override PartName="/xl/theme/themeOverride2.xml" ContentType="application/vnd.openxmlformats-officedocument.themeOverride+xml"/>
  <Override PartName="/xl/charts/chart5.xml" ContentType="application/vnd.openxmlformats-officedocument.drawingml.chart+xml"/>
  <Override PartName="/xl/theme/themeOverride3.xml" ContentType="application/vnd.openxmlformats-officedocument.themeOverride+xml"/>
  <Override PartName="/xl/charts/chart6.xml" ContentType="application/vnd.openxmlformats-officedocument.drawingml.chart+xml"/>
  <Override PartName="/xl/theme/themeOverride4.xml" ContentType="application/vnd.openxmlformats-officedocument.themeOverride+xml"/>
  <Override PartName="/xl/charts/chart7.xml" ContentType="application/vnd.openxmlformats-officedocument.drawingml.chart+xml"/>
  <Override PartName="/xl/theme/themeOverride5.xml" ContentType="application/vnd.openxmlformats-officedocument.themeOverride+xml"/>
  <Override PartName="/xl/charts/chart8.xml" ContentType="application/vnd.openxmlformats-officedocument.drawingml.chart+xml"/>
  <Override PartName="/xl/theme/themeOverride6.xml" ContentType="application/vnd.openxmlformats-officedocument.themeOverride+xml"/>
  <Override PartName="/xl/charts/chart9.xml" ContentType="application/vnd.openxmlformats-officedocument.drawingml.chart+xml"/>
  <Override PartName="/xl/theme/themeOverride7.xml" ContentType="application/vnd.openxmlformats-officedocument.themeOverride+xml"/>
  <Override PartName="/xl/drawings/drawing5.xml" ContentType="application/vnd.openxmlformats-officedocument.drawingml.chartshapes+xml"/>
  <Override PartName="/xl/charts/chart10.xml" ContentType="application/vnd.openxmlformats-officedocument.drawingml.chart+xml"/>
  <Override PartName="/xl/theme/themeOverride8.xml" ContentType="application/vnd.openxmlformats-officedocument.themeOverride+xml"/>
  <Override PartName="/xl/charts/chart11.xml" ContentType="application/vnd.openxmlformats-officedocument.drawingml.chart+xml"/>
  <Override PartName="/xl/theme/themeOverride9.xml" ContentType="application/vnd.openxmlformats-officedocument.themeOverride+xml"/>
  <Override PartName="/xl/charts/chart12.xml" ContentType="application/vnd.openxmlformats-officedocument.drawingml.chart+xml"/>
  <Override PartName="/xl/theme/themeOverride10.xml" ContentType="application/vnd.openxmlformats-officedocument.themeOverride+xml"/>
  <Override PartName="/xl/charts/chart13.xml" ContentType="application/vnd.openxmlformats-officedocument.drawingml.chart+xml"/>
  <Override PartName="/xl/theme/themeOverride11.xml" ContentType="application/vnd.openxmlformats-officedocument.themeOverride+xml"/>
  <Override PartName="/xl/charts/chart14.xml" ContentType="application/vnd.openxmlformats-officedocument.drawingml.chart+xml"/>
  <Override PartName="/xl/theme/themeOverride12.xml" ContentType="application/vnd.openxmlformats-officedocument.themeOverride+xml"/>
  <Override PartName="/xl/charts/chart15.xml" ContentType="application/vnd.openxmlformats-officedocument.drawingml.chart+xml"/>
  <Override PartName="/xl/theme/themeOverride13.xml" ContentType="application/vnd.openxmlformats-officedocument.themeOverride+xml"/>
  <Override PartName="/xl/charts/chart16.xml" ContentType="application/vnd.openxmlformats-officedocument.drawingml.chart+xml"/>
  <Override PartName="/xl/theme/themeOverride14.xml" ContentType="application/vnd.openxmlformats-officedocument.themeOverride+xml"/>
  <Override PartName="/xl/drawings/drawing6.xml" ContentType="application/vnd.openxmlformats-officedocument.drawingml.chartshapes+xml"/>
  <Override PartName="/xl/charts/chart17.xml" ContentType="application/vnd.openxmlformats-officedocument.drawingml.chart+xml"/>
  <Override PartName="/xl/theme/themeOverride15.xml" ContentType="application/vnd.openxmlformats-officedocument.themeOverride+xml"/>
  <Override PartName="/xl/charts/chart18.xml" ContentType="application/vnd.openxmlformats-officedocument.drawingml.chart+xml"/>
  <Override PartName="/xl/theme/themeOverride16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1505\Desktop\第１処分場集計修正\"/>
    </mc:Choice>
  </mc:AlternateContent>
  <bookViews>
    <workbookView xWindow="-105" yWindow="-105" windowWidth="15480" windowHeight="11640" activeTab="1"/>
  </bookViews>
  <sheets>
    <sheet name="2020年・全体グラフ" sheetId="81" r:id="rId1"/>
    <sheet name="2020年・各井戸グラフ" sheetId="82" r:id="rId2"/>
    <sheet name="1月8日" sheetId="226" r:id="rId3"/>
    <sheet name="1月15日" sheetId="227" r:id="rId4"/>
    <sheet name="1月21日" sheetId="228" r:id="rId5"/>
    <sheet name="1月28日" sheetId="229" r:id="rId6"/>
    <sheet name="2月5日" sheetId="230" r:id="rId7"/>
    <sheet name="2月12日" sheetId="231" r:id="rId8"/>
    <sheet name="2月19日" sheetId="232" r:id="rId9"/>
    <sheet name="2月26日" sheetId="233" r:id="rId10"/>
    <sheet name="3月3日" sheetId="234" r:id="rId11"/>
    <sheet name="3月11日" sheetId="235" r:id="rId12"/>
    <sheet name="3月17日" sheetId="236" r:id="rId13"/>
    <sheet name="3月24日" sheetId="237" r:id="rId14"/>
    <sheet name="3月31日" sheetId="238" r:id="rId15"/>
    <sheet name="4月7日" sheetId="239" r:id="rId16"/>
    <sheet name="4月15日" sheetId="240" r:id="rId17"/>
    <sheet name="4月21日" sheetId="241" r:id="rId18"/>
    <sheet name="4月28日" sheetId="242" r:id="rId19"/>
    <sheet name="5月8日" sheetId="243" r:id="rId20"/>
    <sheet name="5月12日" sheetId="244" r:id="rId21"/>
    <sheet name="5月19日" sheetId="245" r:id="rId22"/>
    <sheet name="5月26日" sheetId="246" r:id="rId23"/>
    <sheet name="6月2日" sheetId="247" r:id="rId24"/>
    <sheet name="6月9日" sheetId="248" r:id="rId25"/>
    <sheet name="6月16日" sheetId="249" r:id="rId26"/>
    <sheet name="6月23日" sheetId="250" r:id="rId27"/>
    <sheet name="6月30日" sheetId="251" r:id="rId28"/>
    <sheet name="7月7日" sheetId="252" r:id="rId29"/>
    <sheet name="7月14日" sheetId="253" r:id="rId30"/>
    <sheet name="7月21日" sheetId="254" r:id="rId31"/>
    <sheet name="7月28日" sheetId="255" r:id="rId32"/>
    <sheet name="8月5日" sheetId="256" r:id="rId33"/>
    <sheet name="8月12日" sheetId="257" r:id="rId34"/>
    <sheet name="8月18日" sheetId="258" r:id="rId35"/>
    <sheet name="8月25日" sheetId="259" r:id="rId36"/>
    <sheet name="9月1日" sheetId="260" r:id="rId37"/>
    <sheet name="9月8日" sheetId="261" r:id="rId38"/>
    <sheet name="9月14日" sheetId="262" r:id="rId39"/>
    <sheet name="9月24日" sheetId="263" r:id="rId40"/>
    <sheet name="9月29日" sheetId="264" r:id="rId41"/>
    <sheet name="10月6日" sheetId="265" r:id="rId42"/>
    <sheet name="10月12日" sheetId="266" r:id="rId43"/>
    <sheet name="10月20日" sheetId="267" r:id="rId44"/>
    <sheet name="10月28日" sheetId="268" r:id="rId45"/>
    <sheet name="11月4日" sheetId="269" r:id="rId46"/>
    <sheet name="11月10日" sheetId="270" r:id="rId47"/>
    <sheet name="11月17日" sheetId="271" r:id="rId48"/>
    <sheet name="11月25日" sheetId="272" r:id="rId49"/>
    <sheet name="12月1日" sheetId="273" r:id="rId50"/>
    <sheet name="12月8日" sheetId="274" r:id="rId51"/>
    <sheet name="12月15日" sheetId="275" r:id="rId52"/>
    <sheet name="12月22日" sheetId="276" r:id="rId53"/>
    <sheet name="12月29日" sheetId="277" r:id="rId54"/>
  </sheets>
  <definedNames>
    <definedName name="_xlnm.Print_Area" localSheetId="42">'10月12日'!$A$2:$H$34</definedName>
    <definedName name="_xlnm.Print_Area" localSheetId="43">'10月20日'!$A$2:$H$34</definedName>
    <definedName name="_xlnm.Print_Area" localSheetId="44">'10月28日'!$A$2:$H$34</definedName>
    <definedName name="_xlnm.Print_Area" localSheetId="41">'10月6日'!$A$2:$H$34</definedName>
    <definedName name="_xlnm.Print_Area" localSheetId="46">'11月10日'!$A$2:$H$34</definedName>
    <definedName name="_xlnm.Print_Area" localSheetId="47">'11月17日'!$A$2:$H$34</definedName>
    <definedName name="_xlnm.Print_Area" localSheetId="48">'11月25日'!$A$2:$H$34</definedName>
    <definedName name="_xlnm.Print_Area" localSheetId="45">'11月4日'!$A$2:$H$34</definedName>
    <definedName name="_xlnm.Print_Area" localSheetId="3">'1月15日'!$A$7:$H$34</definedName>
    <definedName name="_xlnm.Print_Area" localSheetId="4">'1月21日'!$A$7:$H$34</definedName>
    <definedName name="_xlnm.Print_Area" localSheetId="5">'1月28日'!$A$7:$H$34</definedName>
    <definedName name="_xlnm.Print_Area" localSheetId="2">'1月8日'!$A$7:$H$34</definedName>
    <definedName name="_xlnm.Print_Area" localSheetId="7">'2月12日'!$A$7:$H$34</definedName>
    <definedName name="_xlnm.Print_Area" localSheetId="8">'2月19日'!$A$7:$H$34</definedName>
    <definedName name="_xlnm.Print_Area" localSheetId="9">'2月26日'!$A$7:$H$34</definedName>
    <definedName name="_xlnm.Print_Area" localSheetId="6">'2月5日'!$A$7:$H$34</definedName>
    <definedName name="_xlnm.Print_Area" localSheetId="11">'3月11日'!$A$7:$H$34</definedName>
    <definedName name="_xlnm.Print_Area" localSheetId="12">'3月17日'!$A$7:$H$34</definedName>
    <definedName name="_xlnm.Print_Area" localSheetId="13">'3月24日'!$A$7:$H$34</definedName>
    <definedName name="_xlnm.Print_Area" localSheetId="14">'3月31日'!$A$7:$H$34</definedName>
    <definedName name="_xlnm.Print_Area" localSheetId="10">'3月3日'!$A$7:$H$34</definedName>
    <definedName name="_xlnm.Print_Area" localSheetId="16">'4月15日'!$A$2:$H$34</definedName>
    <definedName name="_xlnm.Print_Area" localSheetId="17">'4月21日'!$A$2:$H$34</definedName>
    <definedName name="_xlnm.Print_Area" localSheetId="18">'4月28日'!$A$2:$H$34</definedName>
    <definedName name="_xlnm.Print_Area" localSheetId="15">'4月7日'!$A$2:$H$34</definedName>
    <definedName name="_xlnm.Print_Area" localSheetId="20">'5月12日'!$A$2:$H$34</definedName>
    <definedName name="_xlnm.Print_Area" localSheetId="21">'5月19日'!$A$2:$H$34</definedName>
    <definedName name="_xlnm.Print_Area" localSheetId="22">'5月26日'!$A$2:$H$34</definedName>
    <definedName name="_xlnm.Print_Area" localSheetId="19">'5月8日'!$A$2:$H$34</definedName>
    <definedName name="_xlnm.Print_Area" localSheetId="25">'6月16日'!$A$2:$H$34</definedName>
    <definedName name="_xlnm.Print_Area" localSheetId="26">'6月23日'!$A$2:$H$34</definedName>
    <definedName name="_xlnm.Print_Area" localSheetId="23">'6月2日'!$A$2:$H$34</definedName>
    <definedName name="_xlnm.Print_Area" localSheetId="27">'6月30日'!$A$2:$H$34</definedName>
    <definedName name="_xlnm.Print_Area" localSheetId="24">'6月9日'!$A$2:$H$34</definedName>
    <definedName name="_xlnm.Print_Area" localSheetId="29">'7月14日'!$A$2:$H$34</definedName>
    <definedName name="_xlnm.Print_Area" localSheetId="30">'7月21日'!$A$2:$H$34</definedName>
    <definedName name="_xlnm.Print_Area" localSheetId="31">'7月28日'!$A$2:$H$34</definedName>
    <definedName name="_xlnm.Print_Area" localSheetId="28">'7月7日'!$A$2:$H$34</definedName>
    <definedName name="_xlnm.Print_Area" localSheetId="33">'8月12日'!$A$2:$H$34</definedName>
    <definedName name="_xlnm.Print_Area" localSheetId="34">'8月18日'!$A$2:$H$34</definedName>
    <definedName name="_xlnm.Print_Area" localSheetId="35">'8月25日'!$A$2:$H$34</definedName>
    <definedName name="_xlnm.Print_Area" localSheetId="32">'8月5日'!$A$2:$H$34</definedName>
    <definedName name="_xlnm.Print_Area" localSheetId="38">'9月14日'!$A$2:$H$34</definedName>
    <definedName name="_xlnm.Print_Area" localSheetId="36">'9月1日'!$A$2:$H$34</definedName>
    <definedName name="_xlnm.Print_Area" localSheetId="39">'9月24日'!$A$2:$H$34</definedName>
    <definedName name="_xlnm.Print_Area" localSheetId="40">'9月29日'!$A$2:$H$34</definedName>
    <definedName name="_xlnm.Print_Area" localSheetId="37">'9月8日'!$A$2:$H$34</definedName>
  </definedNames>
  <calcPr calcId="152511"/>
</workbook>
</file>

<file path=xl/calcChain.xml><?xml version="1.0" encoding="utf-8"?>
<calcChain xmlns="http://schemas.openxmlformats.org/spreadsheetml/2006/main">
  <c r="B54" i="82" l="1"/>
  <c r="B50" i="82"/>
  <c r="B46" i="82"/>
  <c r="B53" i="82"/>
  <c r="B51" i="82"/>
  <c r="B47" i="82"/>
  <c r="B43" i="82"/>
  <c r="B48" i="82"/>
  <c r="B39" i="82"/>
  <c r="B35" i="82"/>
  <c r="B45" i="82"/>
  <c r="B49" i="82"/>
  <c r="B40" i="82"/>
  <c r="B36" i="82"/>
  <c r="B52" i="82"/>
  <c r="B42" i="82"/>
  <c r="B37" i="82"/>
  <c r="B44" i="82"/>
  <c r="B34" i="82"/>
  <c r="B33" i="82"/>
  <c r="B28" i="82"/>
  <c r="B38" i="82"/>
  <c r="B30" i="82"/>
  <c r="B26" i="82"/>
  <c r="B22" i="82"/>
  <c r="B18" i="82"/>
  <c r="B13" i="82"/>
  <c r="B23" i="82"/>
  <c r="B20" i="82"/>
  <c r="B17" i="82"/>
  <c r="B14" i="82"/>
  <c r="B10" i="82"/>
  <c r="B6" i="82"/>
  <c r="B15" i="82"/>
  <c r="B32" i="82"/>
  <c r="B31" i="82"/>
  <c r="B24" i="82"/>
  <c r="B21" i="82"/>
  <c r="B27" i="82"/>
  <c r="B19" i="82"/>
  <c r="B11" i="82"/>
  <c r="B7" i="82"/>
  <c r="B3" i="82"/>
  <c r="B16" i="82"/>
  <c r="B41" i="82"/>
  <c r="B9" i="82"/>
  <c r="B25" i="82"/>
  <c r="B8" i="82"/>
  <c r="B5" i="82"/>
  <c r="B29" i="82"/>
  <c r="B12" i="82"/>
  <c r="B4" i="82"/>
  <c r="B54" i="81"/>
  <c r="B50" i="81"/>
  <c r="B46" i="81"/>
  <c r="B53" i="81"/>
  <c r="B49" i="81"/>
  <c r="B45" i="81"/>
  <c r="B51" i="81"/>
  <c r="B47" i="81"/>
  <c r="B43" i="81"/>
  <c r="B42" i="81"/>
  <c r="B41" i="81"/>
  <c r="B44" i="81"/>
  <c r="B40" i="81"/>
  <c r="B36" i="81"/>
  <c r="B48" i="81"/>
  <c r="B38" i="81"/>
  <c r="B34" i="81"/>
  <c r="B52" i="81"/>
  <c r="B37" i="81"/>
  <c r="B32" i="81"/>
  <c r="B28" i="81"/>
  <c r="B35" i="81"/>
  <c r="B31" i="81"/>
  <c r="B27" i="81"/>
  <c r="B23" i="81"/>
  <c r="B19" i="81"/>
  <c r="B14" i="81"/>
  <c r="B39" i="81"/>
  <c r="B29" i="81"/>
  <c r="B25" i="81"/>
  <c r="B21" i="81"/>
  <c r="B17" i="81"/>
  <c r="B16" i="81"/>
  <c r="B12" i="81"/>
  <c r="B33" i="81"/>
  <c r="B24" i="81"/>
  <c r="B8" i="81"/>
  <c r="B22" i="81"/>
  <c r="B13" i="81"/>
  <c r="B7" i="81"/>
  <c r="B3" i="81"/>
  <c r="B20" i="81"/>
  <c r="B30" i="81"/>
  <c r="B26" i="81"/>
  <c r="B18" i="81"/>
  <c r="B10" i="81"/>
  <c r="B9" i="81"/>
  <c r="B5" i="81"/>
  <c r="B15" i="81"/>
  <c r="B4" i="81"/>
  <c r="B11" i="81"/>
  <c r="B6" i="81"/>
  <c r="AK54" i="82"/>
  <c r="AD54" i="82"/>
  <c r="BG54" i="82"/>
  <c r="BV20" i="81"/>
  <c r="AP16" i="81"/>
  <c r="BF16" i="82"/>
  <c r="BC6" i="81"/>
  <c r="AK47" i="81"/>
  <c r="BU7" i="82"/>
  <c r="BG35" i="82"/>
  <c r="AQ37" i="81"/>
  <c r="AM13" i="81"/>
  <c r="AO8" i="81"/>
  <c r="BA31" i="81"/>
  <c r="AV48" i="82"/>
  <c r="AU9" i="82"/>
  <c r="BE12" i="81"/>
  <c r="AQ5" i="81"/>
  <c r="AV47" i="82"/>
  <c r="BS6" i="82"/>
  <c r="BI4" i="82"/>
  <c r="BC36" i="81"/>
  <c r="AH4" i="81"/>
  <c r="BV24" i="81"/>
  <c r="AZ42" i="81"/>
  <c r="AV17" i="82"/>
  <c r="AH50" i="81"/>
  <c r="AU16" i="82"/>
  <c r="BQ11" i="81"/>
  <c r="AJ4" i="81"/>
  <c r="AR54" i="82"/>
  <c r="BE54" i="82"/>
  <c r="AX54" i="82"/>
  <c r="AS49" i="82"/>
  <c r="AS3" i="82"/>
  <c r="AQ50" i="81"/>
  <c r="AS39" i="81"/>
  <c r="BK30" i="81"/>
  <c r="AW10" i="81"/>
  <c r="BM40" i="82"/>
  <c r="AZ27" i="82"/>
  <c r="AK46" i="82"/>
  <c r="BI4" i="81"/>
  <c r="AJ39" i="81"/>
  <c r="BK22" i="82"/>
  <c r="AL11" i="81"/>
  <c r="AI47" i="81"/>
  <c r="BP52" i="82"/>
  <c r="AZ38" i="82"/>
  <c r="AY3" i="81"/>
  <c r="AV19" i="81"/>
  <c r="BC8" i="82"/>
  <c r="BI52" i="81"/>
  <c r="BD11" i="82"/>
  <c r="AB22" i="81"/>
  <c r="AC52" i="81"/>
  <c r="AL10" i="82"/>
  <c r="AW37" i="81"/>
  <c r="BN32" i="82"/>
  <c r="AF33" i="81"/>
  <c r="BH50" i="82"/>
  <c r="BA6" i="81"/>
  <c r="BP54" i="82"/>
  <c r="AM54" i="82"/>
  <c r="BV54" i="82"/>
  <c r="BV22" i="81"/>
  <c r="AK43" i="82"/>
  <c r="BK29" i="81"/>
  <c r="BJ45" i="82"/>
  <c r="BC16" i="81"/>
  <c r="AI5" i="81"/>
  <c r="BG28" i="81"/>
  <c r="AZ24" i="81"/>
  <c r="BE27" i="82"/>
  <c r="BI51" i="82"/>
  <c r="BD15" i="82"/>
  <c r="AT52" i="82"/>
  <c r="AL47" i="82"/>
  <c r="AA25" i="82"/>
  <c r="AO5" i="81"/>
  <c r="AH13" i="82"/>
  <c r="BB33" i="82"/>
  <c r="AN16" i="81"/>
  <c r="BF9" i="81"/>
  <c r="AR21" i="82"/>
  <c r="BM7" i="81"/>
  <c r="BQ37" i="81"/>
  <c r="AX12" i="82"/>
  <c r="AG24" i="81"/>
  <c r="BN5" i="81"/>
  <c r="BK44" i="81"/>
  <c r="BC37" i="82"/>
  <c r="BE31" i="81"/>
  <c r="AG40" i="81"/>
  <c r="AJ48" i="81"/>
  <c r="AQ40" i="82"/>
  <c r="BB20" i="81"/>
  <c r="BM50" i="81"/>
  <c r="AE19" i="82"/>
  <c r="BS44" i="81"/>
  <c r="AC9" i="82"/>
  <c r="AH19" i="81"/>
  <c r="BU14" i="81"/>
  <c r="AW20" i="81"/>
  <c r="BM47" i="81"/>
  <c r="AH4" i="82"/>
  <c r="AM33" i="82"/>
  <c r="AU21" i="82"/>
  <c r="BU32" i="81"/>
  <c r="BI25" i="81"/>
  <c r="BD47" i="81"/>
  <c r="AF14" i="82"/>
  <c r="BM25" i="81"/>
  <c r="AR25" i="81"/>
  <c r="BL52" i="81"/>
  <c r="BB24" i="81"/>
  <c r="BM11" i="81"/>
  <c r="BJ9" i="82"/>
  <c r="AD16" i="82"/>
  <c r="BJ20" i="82"/>
  <c r="BH30" i="81"/>
  <c r="BU46" i="81"/>
  <c r="BC28" i="82"/>
  <c r="BN25" i="81"/>
  <c r="BD15" i="81"/>
  <c r="AN54" i="82"/>
  <c r="BA54" i="82"/>
  <c r="AT54" i="82"/>
  <c r="BA45" i="81"/>
  <c r="BA35" i="82"/>
  <c r="AF27" i="82"/>
  <c r="AH23" i="81"/>
  <c r="BS48" i="81"/>
  <c r="BU10" i="82"/>
  <c r="AC40" i="82"/>
  <c r="BE18" i="81"/>
  <c r="AP18" i="81"/>
  <c r="AN21" i="82"/>
  <c r="BV7" i="82"/>
  <c r="AU27" i="81"/>
  <c r="BG51" i="82"/>
  <c r="BG7" i="81"/>
  <c r="BE9" i="81"/>
  <c r="AD35" i="81"/>
  <c r="AU28" i="81"/>
  <c r="AH6" i="82"/>
  <c r="AU3" i="81"/>
  <c r="BC39" i="82"/>
  <c r="AK18" i="82"/>
  <c r="AQ28" i="81"/>
  <c r="BO4" i="82"/>
  <c r="AS34" i="82"/>
  <c r="BN19" i="81"/>
  <c r="AU38" i="81"/>
  <c r="BI3" i="81"/>
  <c r="AF53" i="81"/>
  <c r="BI41" i="81"/>
  <c r="BH54" i="82"/>
  <c r="BU54" i="82"/>
  <c r="BN54" i="82"/>
  <c r="BE5" i="82"/>
  <c r="AY37" i="82"/>
  <c r="AR52" i="82"/>
  <c r="AH8" i="82"/>
  <c r="AU22" i="81"/>
  <c r="AE54" i="81"/>
  <c r="BK8" i="81"/>
  <c r="AK6" i="81"/>
  <c r="BP32" i="82"/>
  <c r="BN25" i="82"/>
  <c r="AO20" i="82"/>
  <c r="AW12" i="82"/>
  <c r="AR11" i="81"/>
  <c r="AE12" i="82"/>
  <c r="BF13" i="82"/>
  <c r="AP50" i="81"/>
  <c r="AU43" i="82"/>
  <c r="BG42" i="81"/>
  <c r="BJ47" i="81"/>
  <c r="AO12" i="82"/>
  <c r="AD22" i="81"/>
  <c r="BB22" i="81"/>
  <c r="BC41" i="82"/>
  <c r="AE32" i="82"/>
  <c r="AB28" i="81"/>
  <c r="AK31" i="82"/>
  <c r="AL44" i="82"/>
  <c r="AX40" i="82"/>
  <c r="BF39" i="82"/>
  <c r="AG54" i="82"/>
  <c r="BS54" i="82"/>
  <c r="AY54" i="82"/>
  <c r="BG30" i="81"/>
  <c r="BL31" i="81"/>
  <c r="AF18" i="81"/>
  <c r="AI12" i="82"/>
  <c r="AJ39" i="82"/>
  <c r="BB11" i="81"/>
  <c r="BD26" i="82"/>
  <c r="AT4" i="81"/>
  <c r="BQ32" i="82"/>
  <c r="AU17" i="82"/>
  <c r="BH17" i="82"/>
  <c r="BD18" i="82"/>
  <c r="AF17" i="82"/>
  <c r="BV37" i="81"/>
  <c r="AP47" i="81"/>
  <c r="AS41" i="82"/>
  <c r="AV25" i="82"/>
  <c r="BR20" i="81"/>
  <c r="BS41" i="82"/>
  <c r="AJ11" i="81"/>
  <c r="BO37" i="82"/>
  <c r="BP6" i="82"/>
  <c r="BF27" i="82"/>
  <c r="AB19" i="81"/>
  <c r="BN34" i="81"/>
  <c r="AF52" i="82"/>
  <c r="AX39" i="81"/>
  <c r="BI31" i="82"/>
  <c r="AF54" i="82"/>
  <c r="BV21" i="81"/>
  <c r="BR27" i="81"/>
  <c r="AG13" i="82"/>
  <c r="BI21" i="81"/>
  <c r="BE13" i="81"/>
  <c r="AV6" i="82"/>
  <c r="BF6" i="81"/>
  <c r="AC44" i="81"/>
  <c r="BK15" i="82"/>
  <c r="BH34" i="81"/>
  <c r="BU53" i="82"/>
  <c r="AH34" i="81"/>
  <c r="BQ40" i="82"/>
  <c r="AL49" i="81"/>
  <c r="AK32" i="82"/>
  <c r="AN36" i="81"/>
  <c r="AV24" i="82"/>
  <c r="BC42" i="82"/>
  <c r="BA51" i="82"/>
  <c r="BC37" i="81"/>
  <c r="BM50" i="82"/>
  <c r="BM28" i="81"/>
  <c r="AW28" i="82"/>
  <c r="AP37" i="81"/>
  <c r="AY48" i="82"/>
  <c r="BN36" i="82"/>
  <c r="AU10" i="82"/>
  <c r="BR45" i="81"/>
  <c r="AA10" i="81"/>
  <c r="BD54" i="82"/>
  <c r="BQ54" i="82"/>
  <c r="BJ54" i="82"/>
  <c r="AB35" i="82"/>
  <c r="AJ41" i="81"/>
  <c r="AN52" i="82"/>
  <c r="AY28" i="82"/>
  <c r="AM54" i="81"/>
  <c r="AE13" i="81"/>
  <c r="AT35" i="81"/>
  <c r="AV35" i="81"/>
  <c r="AC38" i="82"/>
  <c r="AB38" i="82"/>
  <c r="BT51" i="82"/>
  <c r="BG49" i="81"/>
  <c r="BD25" i="81"/>
  <c r="AV23" i="82"/>
  <c r="BQ42" i="81"/>
  <c r="BC38" i="82"/>
  <c r="AZ18" i="81"/>
  <c r="BT52" i="81"/>
  <c r="AV45" i="81"/>
  <c r="BP10" i="81"/>
  <c r="AT37" i="81"/>
  <c r="BH39" i="81"/>
  <c r="AP4" i="81"/>
  <c r="AZ5" i="82"/>
  <c r="BH41" i="82"/>
  <c r="AP25" i="82"/>
  <c r="BM30" i="81"/>
  <c r="BI30" i="81"/>
  <c r="AF51" i="82"/>
  <c r="BO54" i="82"/>
  <c r="BC54" i="82"/>
  <c r="AI54" i="82"/>
  <c r="AI43" i="82"/>
  <c r="BR18" i="81"/>
  <c r="AN37" i="82"/>
  <c r="BG4" i="81"/>
  <c r="AL3" i="81"/>
  <c r="BR5" i="81"/>
  <c r="AK43" i="81"/>
  <c r="BB4" i="81"/>
  <c r="BP53" i="81"/>
  <c r="BF43" i="82"/>
  <c r="BC54" i="81"/>
  <c r="BR50" i="81"/>
  <c r="BG47" i="81"/>
  <c r="BV11" i="82"/>
  <c r="AC18" i="81"/>
  <c r="AA28" i="81"/>
  <c r="BQ45" i="81"/>
  <c r="AQ23" i="81"/>
  <c r="AP9" i="81"/>
  <c r="AT22" i="82"/>
  <c r="BK7" i="82"/>
  <c r="AY23" i="82"/>
  <c r="AS19" i="82"/>
  <c r="BH14" i="82"/>
  <c r="AG33" i="82"/>
  <c r="AS37" i="81"/>
  <c r="AL35" i="81"/>
  <c r="AJ54" i="82"/>
  <c r="AW54" i="82"/>
  <c r="AP54" i="82"/>
  <c r="AP38" i="82"/>
  <c r="AG20" i="81"/>
  <c r="AS38" i="82"/>
  <c r="AF20" i="82"/>
  <c r="BT9" i="82"/>
  <c r="AV34" i="81"/>
  <c r="BT48" i="81"/>
  <c r="AX15" i="82"/>
  <c r="AR20" i="81"/>
  <c r="BP21" i="81"/>
  <c r="BP46" i="81"/>
  <c r="BV43" i="82"/>
  <c r="AG30" i="81"/>
  <c r="BJ36" i="82"/>
  <c r="AL22" i="81"/>
  <c r="AL26" i="81"/>
  <c r="AK34" i="81"/>
  <c r="BH24" i="82"/>
  <c r="AI9" i="82"/>
  <c r="AB51" i="82"/>
  <c r="BE38" i="82"/>
  <c r="AB41" i="82"/>
  <c r="AI54" i="81"/>
  <c r="AI29" i="81"/>
  <c r="BP11" i="81"/>
  <c r="BA35" i="81"/>
  <c r="AK50" i="81"/>
  <c r="AS54" i="82"/>
  <c r="AM3" i="81"/>
  <c r="AV38" i="82"/>
  <c r="AI19" i="81"/>
  <c r="BL29" i="81"/>
  <c r="AF54" i="81"/>
  <c r="AG15" i="81"/>
  <c r="BN53" i="82"/>
  <c r="AH37" i="82"/>
  <c r="AB5" i="81"/>
  <c r="BC44" i="82"/>
  <c r="BQ28" i="81"/>
  <c r="AY49" i="81"/>
  <c r="BP42" i="82"/>
  <c r="BS53" i="82"/>
  <c r="AE47" i="81"/>
  <c r="BC14" i="82"/>
  <c r="BQ5" i="81"/>
  <c r="AS12" i="82"/>
  <c r="BD8" i="82"/>
  <c r="BF14" i="81"/>
  <c r="BP28" i="82"/>
  <c r="AW44" i="81"/>
  <c r="BB46" i="81"/>
  <c r="AI20" i="81"/>
  <c r="BH13" i="82"/>
  <c r="AL45" i="81"/>
  <c r="AC15" i="81"/>
  <c r="AY15" i="81"/>
  <c r="AC42" i="81"/>
  <c r="AM11" i="82"/>
  <c r="AN9" i="82"/>
  <c r="BT54" i="82"/>
  <c r="AJ46" i="82"/>
  <c r="AB21" i="82"/>
  <c r="AD32" i="81"/>
  <c r="BH11" i="81"/>
  <c r="BO25" i="82"/>
  <c r="BE43" i="81"/>
  <c r="BA27" i="81"/>
  <c r="AO54" i="82"/>
  <c r="AZ15" i="81"/>
  <c r="AD51" i="81"/>
  <c r="BH36" i="82"/>
  <c r="AA31" i="82"/>
  <c r="BJ8" i="81"/>
  <c r="AW42" i="81"/>
  <c r="AJ38" i="81"/>
  <c r="BM54" i="82"/>
  <c r="BR23" i="81"/>
  <c r="AQ8" i="81"/>
  <c r="AH51" i="82"/>
  <c r="AX32" i="81"/>
  <c r="BR49" i="81"/>
  <c r="AX22" i="82"/>
  <c r="AN54" i="81"/>
  <c r="AY43" i="81"/>
  <c r="AE28" i="82"/>
  <c r="AF4" i="82"/>
  <c r="AB32" i="81"/>
  <c r="AT28" i="81"/>
  <c r="AV54" i="82"/>
  <c r="AA43" i="81"/>
  <c r="BE7" i="81"/>
  <c r="AT5" i="82"/>
  <c r="BL28" i="81"/>
  <c r="AH24" i="82"/>
  <c r="BS25" i="82"/>
  <c r="BV24" i="82"/>
  <c r="AD24" i="82"/>
  <c r="AI11" i="81"/>
  <c r="BE44" i="82"/>
  <c r="BA24" i="82"/>
  <c r="AC24" i="81"/>
  <c r="AU25" i="82"/>
  <c r="AN47" i="81"/>
  <c r="AN13" i="82"/>
  <c r="AQ50" i="82"/>
  <c r="AG8" i="81"/>
  <c r="BU45" i="82"/>
  <c r="AZ44" i="82"/>
  <c r="BK38" i="82"/>
  <c r="AN37" i="81"/>
  <c r="BB6" i="81"/>
  <c r="BV41" i="81"/>
  <c r="BH6" i="82"/>
  <c r="BT54" i="81"/>
  <c r="AV7" i="81"/>
  <c r="AW50" i="82"/>
  <c r="BJ15" i="81"/>
  <c r="AZ40" i="81"/>
  <c r="AV49" i="82"/>
  <c r="BR8" i="82"/>
  <c r="BK54" i="82"/>
  <c r="AE38" i="82"/>
  <c r="BB49" i="82"/>
  <c r="BN48" i="82"/>
  <c r="AX20" i="81"/>
  <c r="AC37" i="82"/>
  <c r="AF17" i="81"/>
  <c r="BE19" i="82"/>
  <c r="BD32" i="81"/>
  <c r="BE45" i="81"/>
  <c r="BP39" i="81"/>
  <c r="AQ44" i="82"/>
  <c r="AU52" i="81"/>
  <c r="BO41" i="82"/>
  <c r="BF52" i="82"/>
  <c r="AL15" i="81"/>
  <c r="AG8" i="82"/>
  <c r="BE41" i="81"/>
  <c r="AE30" i="81"/>
  <c r="AE53" i="81"/>
  <c r="AF36" i="82"/>
  <c r="AV39" i="82"/>
  <c r="AR45" i="81"/>
  <c r="AO43" i="82"/>
  <c r="AE21" i="82"/>
  <c r="AA51" i="82"/>
  <c r="BF17" i="81"/>
  <c r="AE46" i="81"/>
  <c r="BI50" i="81"/>
  <c r="BS8" i="81"/>
  <c r="AH11" i="81"/>
  <c r="AM30" i="82"/>
  <c r="BP12" i="81"/>
  <c r="AL34" i="81"/>
  <c r="BB10" i="81"/>
  <c r="BQ10" i="82"/>
  <c r="BV3" i="82"/>
  <c r="AD23" i="81"/>
  <c r="AF32" i="81"/>
  <c r="AG43" i="82"/>
  <c r="BV37" i="82"/>
  <c r="BA49" i="81"/>
  <c r="AV44" i="82"/>
  <c r="AF35" i="82"/>
  <c r="AB18" i="81"/>
  <c r="AO22" i="81"/>
  <c r="AC9" i="81"/>
  <c r="AQ16" i="82"/>
  <c r="BJ3" i="81"/>
  <c r="BC9" i="82"/>
  <c r="AY22" i="81"/>
  <c r="BK24" i="81"/>
  <c r="BQ53" i="81"/>
  <c r="BJ30" i="81"/>
  <c r="AR33" i="81"/>
  <c r="AF28" i="82"/>
  <c r="AP23" i="82"/>
  <c r="AD20" i="81"/>
  <c r="AX31" i="82"/>
  <c r="BQ50" i="82"/>
  <c r="AF24" i="82"/>
  <c r="BN47" i="81"/>
  <c r="AU14" i="81"/>
  <c r="AU54" i="82"/>
  <c r="AZ53" i="82"/>
  <c r="AP42" i="82"/>
  <c r="AU24" i="82"/>
  <c r="AV20" i="81"/>
  <c r="AG50" i="81"/>
  <c r="AH44" i="82"/>
  <c r="BL42" i="81"/>
  <c r="AH54" i="82"/>
  <c r="AU37" i="82"/>
  <c r="AX48" i="82"/>
  <c r="BK13" i="82"/>
  <c r="AV12" i="82"/>
  <c r="BN52" i="81"/>
  <c r="AO6" i="81"/>
  <c r="AS40" i="81"/>
  <c r="BF54" i="82"/>
  <c r="AW21" i="82"/>
  <c r="AP33" i="82"/>
  <c r="AT9" i="81"/>
  <c r="BI17" i="81"/>
  <c r="AV36" i="81"/>
  <c r="BK43" i="82"/>
  <c r="AK41" i="82"/>
  <c r="BO54" i="81"/>
  <c r="AX51" i="82"/>
  <c r="BD29" i="81"/>
  <c r="BO19" i="82"/>
  <c r="BB13" i="82"/>
  <c r="AI27" i="82"/>
  <c r="AL14" i="82"/>
  <c r="AB22" i="82"/>
  <c r="BI54" i="82"/>
  <c r="AM9" i="82"/>
  <c r="BC5" i="82"/>
  <c r="BQ17" i="81"/>
  <c r="BR14" i="81"/>
  <c r="AV4" i="82"/>
  <c r="AK21" i="81"/>
  <c r="AM23" i="82"/>
  <c r="AS20" i="82"/>
  <c r="AX32" i="82"/>
  <c r="AE49" i="81"/>
  <c r="BQ7" i="81"/>
  <c r="BL30" i="81"/>
  <c r="BA3" i="81"/>
  <c r="AW15" i="81"/>
  <c r="BC29" i="82"/>
  <c r="AG14" i="82"/>
  <c r="AC8" i="82"/>
  <c r="AP51" i="81"/>
  <c r="BQ6" i="81"/>
  <c r="BI18" i="81"/>
  <c r="BN39" i="81"/>
  <c r="AH53" i="81"/>
  <c r="AP43" i="81"/>
  <c r="AR44" i="81"/>
  <c r="BB48" i="82"/>
  <c r="BG23" i="82"/>
  <c r="BP22" i="82"/>
  <c r="AX53" i="82"/>
  <c r="AK24" i="81"/>
  <c r="AQ19" i="82"/>
  <c r="BB9" i="82"/>
  <c r="AQ54" i="82"/>
  <c r="BQ15" i="81"/>
  <c r="BF9" i="82"/>
  <c r="AB19" i="82"/>
  <c r="AK9" i="82"/>
  <c r="BL36" i="82"/>
  <c r="AV16" i="81"/>
  <c r="BP26" i="82"/>
  <c r="BN21" i="81"/>
  <c r="AW13" i="81"/>
  <c r="AI26" i="82"/>
  <c r="BF41" i="82"/>
  <c r="AW25" i="81"/>
  <c r="AJ35" i="81"/>
  <c r="BL27" i="81"/>
  <c r="AQ29" i="82"/>
  <c r="BI23" i="82"/>
  <c r="BS42" i="81"/>
  <c r="BI53" i="81"/>
  <c r="AU30" i="81"/>
  <c r="BM26" i="82"/>
  <c r="AI25" i="81"/>
  <c r="AD17" i="82"/>
  <c r="BD46" i="82"/>
  <c r="BK46" i="82"/>
  <c r="AZ46" i="82"/>
  <c r="BI44" i="81"/>
  <c r="BO53" i="82"/>
  <c r="AZ22" i="81"/>
  <c r="AL39" i="82"/>
  <c r="BV4" i="82"/>
  <c r="BS15" i="82"/>
  <c r="AZ51" i="82"/>
  <c r="BG39" i="81"/>
  <c r="AA39" i="82"/>
  <c r="AA36" i="81"/>
  <c r="AN41" i="82"/>
  <c r="BF4" i="81"/>
  <c r="AK32" i="81"/>
  <c r="AO39" i="82"/>
  <c r="AC33" i="82"/>
  <c r="AB43" i="81"/>
  <c r="AY47" i="81"/>
  <c r="AF13" i="81"/>
  <c r="AD9" i="82"/>
  <c r="BO34" i="81"/>
  <c r="BH29" i="82"/>
  <c r="BR15" i="81"/>
  <c r="AM28" i="82"/>
  <c r="AT11" i="81"/>
  <c r="AH41" i="82"/>
  <c r="BL16" i="81"/>
  <c r="AM25" i="81"/>
  <c r="AC34" i="81"/>
  <c r="AH38" i="81"/>
  <c r="AU10" i="81"/>
  <c r="AA26" i="81"/>
  <c r="AE54" i="82"/>
  <c r="BL54" i="81"/>
  <c r="AP31" i="81"/>
  <c r="BM6" i="82"/>
  <c r="BA51" i="81"/>
  <c r="AA9" i="82"/>
  <c r="AI45" i="82"/>
  <c r="BE21" i="82"/>
  <c r="BF44" i="82"/>
  <c r="AS5" i="82"/>
  <c r="BK6" i="81"/>
  <c r="AL16" i="82"/>
  <c r="AB54" i="82"/>
  <c r="BP15" i="82"/>
  <c r="AQ39" i="82"/>
  <c r="BN33" i="82"/>
  <c r="AN51" i="82"/>
  <c r="BI43" i="82"/>
  <c r="BV33" i="82"/>
  <c r="AN45" i="82"/>
  <c r="AZ54" i="82"/>
  <c r="AS3" i="81"/>
  <c r="BR48" i="81"/>
  <c r="BC25" i="82"/>
  <c r="BU31" i="81"/>
  <c r="AX36" i="82"/>
  <c r="BT8" i="82"/>
  <c r="BG34" i="82"/>
  <c r="AL54" i="82"/>
  <c r="AO44" i="81"/>
  <c r="AY7" i="82"/>
  <c r="BO23" i="81"/>
  <c r="BM43" i="81"/>
  <c r="BV6" i="82"/>
  <c r="BT7" i="82"/>
  <c r="BU19" i="81"/>
  <c r="AS23" i="81"/>
  <c r="BA25" i="81"/>
  <c r="AF47" i="81"/>
  <c r="BS7" i="82"/>
  <c r="BM27" i="81"/>
  <c r="BG11" i="81"/>
  <c r="AF7" i="81"/>
  <c r="BH48" i="81"/>
  <c r="AI28" i="82"/>
  <c r="AW35" i="82"/>
  <c r="BU30" i="82"/>
  <c r="AN51" i="81"/>
  <c r="AR32" i="82"/>
  <c r="AI5" i="82"/>
  <c r="BS24" i="81"/>
  <c r="BI34" i="81"/>
  <c r="AJ27" i="82"/>
  <c r="AB17" i="82"/>
  <c r="AS40" i="82"/>
  <c r="AD51" i="82"/>
  <c r="BG17" i="82"/>
  <c r="AY31" i="81"/>
  <c r="AE18" i="81"/>
  <c r="AO16" i="82"/>
  <c r="AS44" i="82"/>
  <c r="AI38" i="81"/>
  <c r="BB29" i="81"/>
  <c r="BS47" i="81"/>
  <c r="AC32" i="82"/>
  <c r="AQ13" i="82"/>
  <c r="BB47" i="81"/>
  <c r="BS7" i="81"/>
  <c r="AC54" i="82"/>
  <c r="AG31" i="82"/>
  <c r="BM51" i="81"/>
  <c r="BF14" i="82"/>
  <c r="BI31" i="81"/>
  <c r="AH21" i="82"/>
  <c r="AP17" i="81"/>
  <c r="BA29" i="81"/>
  <c r="BV31" i="82"/>
  <c r="AV47" i="81"/>
  <c r="AW14" i="82"/>
  <c r="BE50" i="82"/>
  <c r="BA13" i="82"/>
  <c r="AW38" i="82"/>
  <c r="AG3" i="81"/>
  <c r="AR48" i="82"/>
  <c r="BS46" i="82"/>
  <c r="AC10" i="82"/>
  <c r="BD20" i="82"/>
  <c r="AK37" i="82"/>
  <c r="BV10" i="81"/>
  <c r="AA8" i="81"/>
  <c r="AD35" i="82"/>
  <c r="AL9" i="82"/>
  <c r="AW7" i="82"/>
  <c r="BK7" i="81"/>
  <c r="AX22" i="81"/>
  <c r="AM19" i="82"/>
  <c r="BM17" i="82"/>
  <c r="BA28" i="82"/>
  <c r="BQ27" i="81"/>
  <c r="BI50" i="82"/>
  <c r="BO27" i="81"/>
  <c r="BP39" i="82"/>
  <c r="AG24" i="82"/>
  <c r="AS13" i="82"/>
  <c r="BR34" i="82"/>
  <c r="BG21" i="81"/>
  <c r="BT46" i="82"/>
  <c r="AO45" i="81"/>
  <c r="AP45" i="82"/>
  <c r="AK11" i="81"/>
  <c r="AL32" i="81"/>
  <c r="BD48" i="82"/>
  <c r="BC13" i="81"/>
  <c r="BI8" i="82"/>
  <c r="AW22" i="82"/>
  <c r="AO20" i="81"/>
  <c r="BM13" i="81"/>
  <c r="AQ22" i="82"/>
  <c r="AA12" i="82"/>
  <c r="BP20" i="82"/>
  <c r="AU39" i="81"/>
  <c r="AA7" i="82"/>
  <c r="AT45" i="81"/>
  <c r="AZ20" i="82"/>
  <c r="AB53" i="82"/>
  <c r="AE27" i="81"/>
  <c r="BS4" i="82"/>
  <c r="AD11" i="81"/>
  <c r="BL35" i="82"/>
  <c r="BR52" i="81"/>
  <c r="AA54" i="82"/>
  <c r="BI44" i="82"/>
  <c r="AL18" i="81"/>
  <c r="AG19" i="81"/>
  <c r="AU23" i="81"/>
  <c r="AR8" i="82"/>
  <c r="AO43" i="81"/>
  <c r="AP44" i="81"/>
  <c r="BB54" i="82"/>
  <c r="BV19" i="81"/>
  <c r="BC29" i="81"/>
  <c r="AO5" i="82"/>
  <c r="BV15" i="82"/>
  <c r="AM38" i="82"/>
  <c r="AG28" i="82"/>
  <c r="AC12" i="82"/>
  <c r="AO52" i="81"/>
  <c r="AS24" i="82"/>
  <c r="BQ47" i="82"/>
  <c r="AJ49" i="82"/>
  <c r="AZ11" i="81"/>
  <c r="AT50" i="81"/>
  <c r="BL21" i="81"/>
  <c r="AU51" i="81"/>
  <c r="BB38" i="82"/>
  <c r="AP23" i="81"/>
  <c r="AD6" i="81"/>
  <c r="AS19" i="81"/>
  <c r="AS42" i="81"/>
  <c r="AP10" i="81"/>
  <c r="AT28" i="82"/>
  <c r="AG31" i="81"/>
  <c r="BR30" i="81"/>
  <c r="AN35" i="81"/>
  <c r="AB53" i="81"/>
  <c r="BF21" i="81"/>
  <c r="BC21" i="82"/>
  <c r="AW5" i="81"/>
  <c r="BJ21" i="81"/>
  <c r="AY50" i="81"/>
  <c r="AB35" i="81"/>
  <c r="AA47" i="82"/>
  <c r="AS9" i="82"/>
  <c r="AY49" i="82"/>
  <c r="AJ7" i="82"/>
  <c r="BD50" i="82"/>
  <c r="BT50" i="81"/>
  <c r="BI26" i="81"/>
  <c r="BI43" i="81"/>
  <c r="AV53" i="81"/>
  <c r="BE52" i="82"/>
  <c r="BM37" i="82"/>
  <c r="BV19" i="82"/>
  <c r="AS47" i="81"/>
  <c r="AF30" i="81"/>
  <c r="AN45" i="81"/>
  <c r="AQ21" i="81"/>
  <c r="AL54" i="81"/>
  <c r="BR31" i="81"/>
  <c r="AH15" i="82"/>
  <c r="AL35" i="82"/>
  <c r="AM8" i="82"/>
  <c r="BJ25" i="82"/>
  <c r="BJ52" i="82"/>
  <c r="AB9" i="82"/>
  <c r="AM17" i="82"/>
  <c r="AA17" i="82"/>
  <c r="BS5" i="82"/>
  <c r="BA16" i="82"/>
  <c r="AH27" i="81"/>
  <c r="AG48" i="81"/>
  <c r="BT45" i="81"/>
  <c r="AW51" i="82"/>
  <c r="BP31" i="82"/>
  <c r="AE50" i="81"/>
  <c r="AM15" i="82"/>
  <c r="AI31" i="81"/>
  <c r="AR3" i="82"/>
  <c r="AE28" i="81"/>
  <c r="BM19" i="82"/>
  <c r="AW8" i="81"/>
  <c r="AB6" i="82"/>
  <c r="BT47" i="82"/>
  <c r="AC25" i="81"/>
  <c r="AB40" i="81"/>
  <c r="AH31" i="81"/>
  <c r="BQ48" i="82"/>
  <c r="BG40" i="81"/>
  <c r="BN42" i="81"/>
  <c r="BE48" i="81"/>
  <c r="AE17" i="81"/>
  <c r="BV51" i="81"/>
  <c r="AI22" i="81"/>
  <c r="BI38" i="82"/>
  <c r="BB19" i="82"/>
  <c r="AA43" i="82"/>
  <c r="AM5" i="81"/>
  <c r="AM46" i="81"/>
  <c r="AZ25" i="81"/>
  <c r="AS48" i="81"/>
  <c r="AT49" i="81"/>
  <c r="AX35" i="82"/>
  <c r="BH39" i="82"/>
  <c r="BV35" i="81"/>
  <c r="AT14" i="81"/>
  <c r="AG19" i="82"/>
  <c r="BA4" i="82"/>
  <c r="BR44" i="81"/>
  <c r="BA32" i="82"/>
  <c r="AN23" i="81"/>
  <c r="BU27" i="81"/>
  <c r="BS42" i="82"/>
  <c r="BL36" i="81"/>
  <c r="BR22" i="82"/>
  <c r="BQ30" i="82"/>
  <c r="BL44" i="81"/>
  <c r="AI34" i="82"/>
  <c r="AZ35" i="82"/>
  <c r="AB46" i="82"/>
  <c r="BB23" i="81"/>
  <c r="BJ34" i="81"/>
  <c r="BJ20" i="81"/>
  <c r="BK39" i="82"/>
  <c r="AV22" i="82"/>
  <c r="AY28" i="81"/>
  <c r="BI36" i="82"/>
  <c r="BO22" i="81"/>
  <c r="BN8" i="81"/>
  <c r="AN26" i="81"/>
  <c r="BK24" i="82"/>
  <c r="AY18" i="81"/>
  <c r="BE14" i="81"/>
  <c r="AY40" i="82"/>
  <c r="BC8" i="81"/>
  <c r="BR11" i="81"/>
  <c r="AU32" i="82"/>
  <c r="AW39" i="82"/>
  <c r="AC23" i="82"/>
  <c r="BR26" i="81"/>
  <c r="AU15" i="82"/>
  <c r="AP22" i="81"/>
  <c r="AQ38" i="82"/>
  <c r="BF29" i="82"/>
  <c r="BA5" i="81"/>
  <c r="AU49" i="81"/>
  <c r="AF29" i="81"/>
  <c r="AJ30" i="81"/>
  <c r="AL30" i="82"/>
  <c r="BK5" i="82"/>
  <c r="BR12" i="81"/>
  <c r="AZ51" i="81"/>
  <c r="AP33" i="81"/>
  <c r="BG13" i="82"/>
  <c r="AL16" i="81"/>
  <c r="BN22" i="82"/>
  <c r="AG52" i="81"/>
  <c r="AE36" i="82"/>
  <c r="AB3" i="81"/>
  <c r="BB30" i="82"/>
  <c r="BB21" i="82"/>
  <c r="AL8" i="81"/>
  <c r="AB3" i="82"/>
  <c r="AK48" i="81"/>
  <c r="AY52" i="81"/>
  <c r="BM4" i="81"/>
  <c r="BV28" i="82"/>
  <c r="AH33" i="82"/>
  <c r="AU44" i="82"/>
  <c r="AS7" i="82"/>
  <c r="AD15" i="82"/>
  <c r="AI53" i="82"/>
  <c r="AH52" i="82"/>
  <c r="BL6" i="81"/>
  <c r="AJ44" i="81"/>
  <c r="BA22" i="82"/>
  <c r="BU16" i="82"/>
  <c r="BH9" i="81"/>
  <c r="AF38" i="82"/>
  <c r="BM48" i="82"/>
  <c r="BG9" i="82"/>
  <c r="AU3" i="82"/>
  <c r="BA46" i="81"/>
  <c r="AE48" i="82"/>
  <c r="BC47" i="81"/>
  <c r="AB8" i="82"/>
  <c r="AP24" i="81"/>
  <c r="AW42" i="82"/>
  <c r="AK53" i="81"/>
  <c r="AA24" i="81"/>
  <c r="AN38" i="81"/>
  <c r="AO17" i="82"/>
  <c r="AY15" i="82"/>
  <c r="AE35" i="82"/>
  <c r="BR12" i="82"/>
  <c r="AP41" i="81"/>
  <c r="AC34" i="82"/>
  <c r="BI20" i="82"/>
  <c r="BI29" i="82"/>
  <c r="AC30" i="82"/>
  <c r="BP38" i="82"/>
  <c r="BM16" i="81"/>
  <c r="BF20" i="81"/>
  <c r="AI37" i="81"/>
  <c r="AO54" i="81"/>
  <c r="BO11" i="81"/>
  <c r="BE4" i="82"/>
  <c r="BB40" i="82"/>
  <c r="BA6" i="82"/>
  <c r="BU49" i="82"/>
  <c r="AJ32" i="82"/>
  <c r="AR31" i="82"/>
  <c r="BJ28" i="82"/>
  <c r="BG27" i="82"/>
  <c r="AJ51" i="82"/>
  <c r="BI47" i="82"/>
  <c r="AO16" i="81"/>
  <c r="BL51" i="81"/>
  <c r="AG49" i="82"/>
  <c r="AG22" i="82"/>
  <c r="BU40" i="82"/>
  <c r="AQ27" i="82"/>
  <c r="AH22" i="81"/>
  <c r="BN37" i="81"/>
  <c r="AR42" i="82"/>
  <c r="AO29" i="81"/>
  <c r="BJ23" i="81"/>
  <c r="AX45" i="82"/>
  <c r="BF18" i="82"/>
  <c r="AZ14" i="82"/>
  <c r="AD47" i="81"/>
  <c r="AO22" i="82"/>
  <c r="BF20" i="82"/>
  <c r="AM49" i="81"/>
  <c r="BB5" i="81"/>
  <c r="BK32" i="82"/>
  <c r="AJ13" i="82"/>
  <c r="AU29" i="82"/>
  <c r="AV5" i="81"/>
  <c r="AV24" i="81"/>
  <c r="BM16" i="82"/>
  <c r="BK25" i="82"/>
  <c r="BG31" i="82"/>
  <c r="AO45" i="82"/>
  <c r="BJ13" i="82"/>
  <c r="AI35" i="82"/>
  <c r="AF3" i="82"/>
  <c r="BP31" i="81"/>
  <c r="AX50" i="81"/>
  <c r="AG35" i="81"/>
  <c r="BC40" i="81"/>
  <c r="BS44" i="82"/>
  <c r="AS29" i="82"/>
  <c r="AM11" i="81"/>
  <c r="BA26" i="81"/>
  <c r="AH46" i="82"/>
  <c r="AT32" i="82"/>
  <c r="AH53" i="82"/>
  <c r="BJ30" i="82"/>
  <c r="BD48" i="81"/>
  <c r="BT52" i="82"/>
  <c r="AH9" i="82"/>
  <c r="AQ42" i="82"/>
  <c r="BR46" i="82"/>
  <c r="BQ21" i="82"/>
  <c r="BA21" i="82"/>
  <c r="BP18" i="82"/>
  <c r="BO17" i="82"/>
  <c r="BG19" i="82"/>
  <c r="BV25" i="81"/>
  <c r="AR53" i="81"/>
  <c r="BQ34" i="81"/>
  <c r="BI34" i="82"/>
  <c r="AJ18" i="81"/>
  <c r="BG16" i="81"/>
  <c r="AD50" i="82"/>
  <c r="BF30" i="81"/>
  <c r="AX3" i="81"/>
  <c r="BG45" i="82"/>
  <c r="BV13" i="81"/>
  <c r="AT50" i="82"/>
  <c r="BM31" i="82"/>
  <c r="AB29" i="82"/>
  <c r="AX19" i="82"/>
  <c r="AF46" i="82"/>
  <c r="AF19" i="81"/>
  <c r="AO9" i="82"/>
  <c r="BC43" i="82"/>
  <c r="BL33" i="81"/>
  <c r="BQ35" i="82"/>
  <c r="BK44" i="82"/>
  <c r="AE9" i="81"/>
  <c r="BC23" i="82"/>
  <c r="AA33" i="82"/>
  <c r="BQ38" i="81"/>
  <c r="AG26" i="81"/>
  <c r="BK47" i="81"/>
  <c r="AB50" i="81"/>
  <c r="BU36" i="82"/>
  <c r="BB24" i="82"/>
  <c r="AD20" i="82"/>
  <c r="BL26" i="82"/>
  <c r="AQ19" i="81"/>
  <c r="AG29" i="81"/>
  <c r="AF13" i="82"/>
  <c r="AE45" i="82"/>
  <c r="AQ34" i="82"/>
  <c r="AO35" i="81"/>
  <c r="BE46" i="82"/>
  <c r="AZ8" i="81"/>
  <c r="AD22" i="82"/>
  <c r="AJ34" i="81"/>
  <c r="BH37" i="82"/>
  <c r="AL21" i="81"/>
  <c r="AT15" i="81"/>
  <c r="AQ48" i="81"/>
  <c r="BU39" i="82"/>
  <c r="BJ18" i="82"/>
  <c r="BC45" i="81"/>
  <c r="BN30" i="81"/>
  <c r="BK54" i="81"/>
  <c r="AA19" i="82"/>
  <c r="BA40" i="82"/>
  <c r="BQ4" i="82"/>
  <c r="BD33" i="81"/>
  <c r="AI3" i="81"/>
  <c r="BE22" i="81"/>
  <c r="AU18" i="82"/>
  <c r="AL17" i="82"/>
  <c r="BV14" i="82"/>
  <c r="BI17" i="82"/>
  <c r="AB10" i="82"/>
  <c r="AK12" i="82"/>
  <c r="AV9" i="81"/>
  <c r="AY53" i="81"/>
  <c r="AK26" i="82"/>
  <c r="AI28" i="81"/>
  <c r="BU15" i="82"/>
  <c r="BR44" i="82"/>
  <c r="BK42" i="82"/>
  <c r="BP50" i="81"/>
  <c r="AX3" i="82"/>
  <c r="AN25" i="81"/>
  <c r="BR54" i="82"/>
  <c r="AI29" i="82"/>
  <c r="AY27" i="81"/>
  <c r="BN50" i="81"/>
  <c r="BI53" i="82"/>
  <c r="AV11" i="82"/>
  <c r="AW35" i="81"/>
  <c r="AW9" i="81"/>
  <c r="AB17" i="81"/>
  <c r="AH42" i="81"/>
  <c r="BG41" i="82"/>
  <c r="BU25" i="82"/>
  <c r="AA19" i="81"/>
  <c r="AR29" i="82"/>
  <c r="BG38" i="82"/>
  <c r="BC11" i="82"/>
  <c r="BH3" i="81"/>
  <c r="BP20" i="81"/>
  <c r="AL41" i="81"/>
  <c r="BA11" i="82"/>
  <c r="AI40" i="81"/>
  <c r="BM24" i="81"/>
  <c r="BF11" i="81"/>
  <c r="BO51" i="81"/>
  <c r="BS27" i="81"/>
  <c r="AK47" i="82"/>
  <c r="BM49" i="82"/>
  <c r="BL26" i="81"/>
  <c r="AG53" i="81"/>
  <c r="BP46" i="82"/>
  <c r="AF12" i="82"/>
  <c r="AW38" i="81"/>
  <c r="AS50" i="81"/>
  <c r="BD3" i="81"/>
  <c r="AD36" i="81"/>
  <c r="AO15" i="82"/>
  <c r="BE47" i="81"/>
  <c r="BG26" i="82"/>
  <c r="AT3" i="82"/>
  <c r="AW19" i="81"/>
  <c r="BE25" i="81"/>
  <c r="BP23" i="82"/>
  <c r="AO40" i="82"/>
  <c r="AI52" i="82"/>
  <c r="AU16" i="81"/>
  <c r="AA37" i="82"/>
  <c r="BA29" i="82"/>
  <c r="BE37" i="82"/>
  <c r="BT30" i="82"/>
  <c r="AP17" i="82"/>
  <c r="BD13" i="82"/>
  <c r="AJ8" i="82"/>
  <c r="AQ30" i="82"/>
  <c r="BM18" i="82"/>
  <c r="BA43" i="82"/>
  <c r="BS52" i="82"/>
  <c r="BR47" i="81"/>
  <c r="BP19" i="81"/>
  <c r="AG13" i="81"/>
  <c r="BE14" i="82"/>
  <c r="AO23" i="81"/>
  <c r="BT49" i="81"/>
  <c r="AG6" i="81"/>
  <c r="AD46" i="82"/>
  <c r="AW24" i="82"/>
  <c r="AD15" i="81"/>
  <c r="BG36" i="81"/>
  <c r="AV53" i="82"/>
  <c r="BP34" i="82"/>
  <c r="AH47" i="81"/>
  <c r="BM35" i="82"/>
  <c r="AN22" i="82"/>
  <c r="BC6" i="82"/>
  <c r="AX25" i="82"/>
  <c r="AU47" i="82"/>
  <c r="AP12" i="82"/>
  <c r="AK25" i="81"/>
  <c r="AK5" i="81"/>
  <c r="BV26" i="81"/>
  <c r="AG15" i="82"/>
  <c r="BL34" i="82"/>
  <c r="AD48" i="81"/>
  <c r="AJ52" i="81"/>
  <c r="AF9" i="82"/>
  <c r="BH26" i="81"/>
  <c r="AO32" i="81"/>
  <c r="AW44" i="82"/>
  <c r="BS11" i="82"/>
  <c r="AH28" i="81"/>
  <c r="BG50" i="82"/>
  <c r="BH19" i="82"/>
  <c r="AK41" i="81"/>
  <c r="AX14" i="82"/>
  <c r="BH25" i="81"/>
  <c r="AX5" i="82"/>
  <c r="AI15" i="82"/>
  <c r="BA30" i="81"/>
  <c r="AZ24" i="82"/>
  <c r="AB4" i="81"/>
  <c r="BN31" i="81"/>
  <c r="AD29" i="82"/>
  <c r="AB6" i="81"/>
  <c r="BC7" i="82"/>
  <c r="AL6" i="82"/>
  <c r="BD30" i="82"/>
  <c r="AS22" i="81"/>
  <c r="AS53" i="82"/>
  <c r="AQ53" i="81"/>
  <c r="AA14" i="81"/>
  <c r="BS27" i="82"/>
  <c r="AU46" i="81"/>
  <c r="BB15" i="81"/>
  <c r="BM18" i="81"/>
  <c r="AZ45" i="82"/>
  <c r="AJ10" i="81"/>
  <c r="AK13" i="81"/>
  <c r="BF49" i="81"/>
  <c r="BN12" i="81"/>
  <c r="BG52" i="82"/>
  <c r="AK45" i="81"/>
  <c r="AZ39" i="82"/>
  <c r="BG38" i="81"/>
  <c r="BO20" i="82"/>
  <c r="AT33" i="82"/>
  <c r="BF41" i="81"/>
  <c r="BI35" i="82"/>
  <c r="AB12" i="81"/>
  <c r="BT16" i="81"/>
  <c r="AX45" i="81"/>
  <c r="AR47" i="81"/>
  <c r="BO45" i="82"/>
  <c r="AR35" i="82"/>
  <c r="BT12" i="82"/>
  <c r="AX38" i="81"/>
  <c r="BS24" i="82"/>
  <c r="AD44" i="82"/>
  <c r="BI47" i="81"/>
  <c r="AS52" i="81"/>
  <c r="AL31" i="81"/>
  <c r="BP5" i="81"/>
  <c r="AX25" i="81"/>
  <c r="AY44" i="81"/>
  <c r="BR13" i="81"/>
  <c r="BI13" i="82"/>
  <c r="BK47" i="82"/>
  <c r="AI6" i="82"/>
  <c r="BM6" i="81"/>
  <c r="BQ12" i="81"/>
  <c r="BN15" i="82"/>
  <c r="AR26" i="81"/>
  <c r="BQ6" i="82"/>
  <c r="BT13" i="82"/>
  <c r="AI51" i="82"/>
  <c r="AZ50" i="82"/>
  <c r="AW14" i="81"/>
  <c r="BV45" i="82"/>
  <c r="AG18" i="81"/>
  <c r="AY23" i="81"/>
  <c r="AM35" i="81"/>
  <c r="AH49" i="81"/>
  <c r="BK26" i="81"/>
  <c r="BB35" i="82"/>
  <c r="AU38" i="82"/>
  <c r="BA44" i="82"/>
  <c r="AF5" i="81"/>
  <c r="BK52" i="82"/>
  <c r="BL38" i="82"/>
  <c r="AW12" i="81"/>
  <c r="AM31" i="82"/>
  <c r="AB45" i="81"/>
  <c r="BC43" i="81"/>
  <c r="BN29" i="82"/>
  <c r="BD37" i="82"/>
  <c r="BP32" i="81"/>
  <c r="AI20" i="82"/>
  <c r="BC30" i="82"/>
  <c r="BL3" i="81"/>
  <c r="BQ10" i="81"/>
  <c r="BM42" i="82"/>
  <c r="BK50" i="82"/>
  <c r="BL33" i="82"/>
  <c r="BA53" i="81"/>
  <c r="AQ12" i="82"/>
  <c r="BL54" i="82"/>
  <c r="BN10" i="82"/>
  <c r="BV12" i="81"/>
  <c r="AE33" i="82"/>
  <c r="AA4" i="82"/>
  <c r="AO9" i="81"/>
  <c r="AO13" i="81"/>
  <c r="BM8" i="82"/>
  <c r="AQ24" i="81"/>
  <c r="BE42" i="82"/>
  <c r="BR20" i="82"/>
  <c r="BI49" i="81"/>
  <c r="AY17" i="81"/>
  <c r="AR7" i="81"/>
  <c r="AF29" i="82"/>
  <c r="BG28" i="82"/>
  <c r="AE15" i="82"/>
  <c r="AK40" i="81"/>
  <c r="BV31" i="81"/>
  <c r="AE19" i="81"/>
  <c r="BT45" i="82"/>
  <c r="BR32" i="81"/>
  <c r="AW23" i="81"/>
  <c r="AH7" i="82"/>
  <c r="AI46" i="82"/>
  <c r="BL18" i="82"/>
  <c r="AA53" i="81"/>
  <c r="AB41" i="81"/>
  <c r="BQ3" i="82"/>
  <c r="AA3" i="81"/>
  <c r="AK51" i="82"/>
  <c r="AN5" i="82"/>
  <c r="AX51" i="81"/>
  <c r="AM52" i="82"/>
  <c r="BA11" i="81"/>
  <c r="AD18" i="81"/>
  <c r="AM18" i="81"/>
  <c r="AB13" i="81"/>
  <c r="BB8" i="82"/>
  <c r="BS54" i="81"/>
  <c r="AP39" i="81"/>
  <c r="AC46" i="81"/>
  <c r="AN35" i="82"/>
  <c r="BA13" i="81"/>
  <c r="AJ12" i="81"/>
  <c r="AN3" i="81"/>
  <c r="AK35" i="82"/>
  <c r="BH28" i="81"/>
  <c r="BE20" i="82"/>
  <c r="BT36" i="82"/>
  <c r="AK15" i="82"/>
  <c r="AE6" i="81"/>
  <c r="BB52" i="82"/>
  <c r="BC52" i="82"/>
  <c r="BJ41" i="82"/>
  <c r="AW31" i="82"/>
  <c r="AV41" i="82"/>
  <c r="BB33" i="81"/>
  <c r="AA50" i="82"/>
  <c r="BV28" i="81"/>
  <c r="BT14" i="82"/>
  <c r="AV15" i="82"/>
  <c r="BV41" i="82"/>
  <c r="AP5" i="81"/>
  <c r="BQ13" i="82"/>
  <c r="AW4" i="81"/>
  <c r="AD12" i="82"/>
  <c r="AD8" i="81"/>
  <c r="BN22" i="81"/>
  <c r="AE37" i="81"/>
  <c r="AK10" i="81"/>
  <c r="BT8" i="81"/>
  <c r="AZ49" i="81"/>
  <c r="BA38" i="81"/>
  <c r="AL10" i="81"/>
  <c r="BH10" i="82"/>
  <c r="AE29" i="81"/>
  <c r="BG31" i="81"/>
  <c r="AB15" i="82"/>
  <c r="BE41" i="82"/>
  <c r="AV43" i="82"/>
  <c r="AB51" i="81"/>
  <c r="AU41" i="81"/>
  <c r="AZ48" i="81"/>
  <c r="AA15" i="81"/>
  <c r="AT36" i="82"/>
  <c r="BP15" i="81"/>
  <c r="AK49" i="82"/>
  <c r="AG36" i="81"/>
  <c r="AE23" i="82"/>
  <c r="BT23" i="81"/>
  <c r="AX5" i="81"/>
  <c r="BP34" i="81"/>
  <c r="BU42" i="82"/>
  <c r="AT38" i="81"/>
  <c r="AZ33" i="82"/>
  <c r="AH18" i="82"/>
  <c r="AG7" i="81"/>
  <c r="AI30" i="81"/>
  <c r="AJ21" i="81"/>
  <c r="BD9" i="81"/>
  <c r="AP21" i="82"/>
  <c r="AQ31" i="82"/>
  <c r="AF39" i="81"/>
  <c r="AB30" i="81"/>
  <c r="BR5" i="82"/>
  <c r="AD3" i="82"/>
  <c r="AN12" i="81"/>
  <c r="BH53" i="81"/>
  <c r="BO7" i="81"/>
  <c r="AS16" i="81"/>
  <c r="BU29" i="82"/>
  <c r="BQ29" i="82"/>
  <c r="AL46" i="81"/>
  <c r="AE14" i="82"/>
  <c r="BR18" i="82"/>
  <c r="AP27" i="81"/>
  <c r="AU11" i="82"/>
  <c r="AU31" i="81"/>
  <c r="AT24" i="81"/>
  <c r="BN9" i="81"/>
  <c r="BI38" i="81"/>
  <c r="AN53" i="82"/>
  <c r="AO52" i="82"/>
  <c r="AR34" i="82"/>
  <c r="BL47" i="82"/>
  <c r="AR12" i="81"/>
  <c r="BQ44" i="82"/>
  <c r="BN37" i="82"/>
  <c r="BD32" i="82"/>
  <c r="BG52" i="81"/>
  <c r="AC16" i="81"/>
  <c r="BQ7" i="82"/>
  <c r="AM23" i="81"/>
  <c r="AM20" i="82"/>
  <c r="BC48" i="81"/>
  <c r="BP51" i="81"/>
  <c r="BD23" i="81"/>
  <c r="BP4" i="82"/>
  <c r="AG21" i="82"/>
  <c r="AI11" i="82"/>
  <c r="AM46" i="82"/>
  <c r="BJ47" i="82"/>
  <c r="BJ39" i="82"/>
  <c r="BS34" i="82"/>
  <c r="AR51" i="82"/>
  <c r="AR45" i="82"/>
  <c r="BH4" i="81"/>
  <c r="AK35" i="81"/>
  <c r="AS43" i="82"/>
  <c r="BN30" i="82"/>
  <c r="AE9" i="82"/>
  <c r="BH4" i="82"/>
  <c r="AZ17" i="82"/>
  <c r="AQ49" i="82"/>
  <c r="AO41" i="82"/>
  <c r="AF15" i="81"/>
  <c r="BJ29" i="82"/>
  <c r="BT38" i="81"/>
  <c r="BH30" i="82"/>
  <c r="AT31" i="82"/>
  <c r="AQ39" i="81"/>
  <c r="BQ53" i="82"/>
  <c r="AA14" i="82"/>
  <c r="BS8" i="82"/>
  <c r="AK23" i="82"/>
  <c r="AD19" i="82"/>
  <c r="BD50" i="81"/>
  <c r="AB31" i="81"/>
  <c r="AL28" i="81"/>
  <c r="BH37" i="81"/>
  <c r="AC50" i="81"/>
  <c r="BO9" i="81"/>
  <c r="AS39" i="82"/>
  <c r="AA38" i="81"/>
  <c r="AW37" i="82"/>
  <c r="AV8" i="82"/>
  <c r="AE31" i="82"/>
  <c r="BI6" i="81"/>
  <c r="AH14" i="82"/>
  <c r="BJ4" i="81"/>
  <c r="AI41" i="81"/>
  <c r="AR20" i="82"/>
  <c r="AK33" i="82"/>
  <c r="AD4" i="81"/>
  <c r="AK25" i="82"/>
  <c r="AC5" i="81"/>
  <c r="BL38" i="81"/>
  <c r="AH36" i="82"/>
  <c r="BB12" i="82"/>
  <c r="AV25" i="81"/>
  <c r="BA14" i="81"/>
  <c r="AJ28" i="81"/>
  <c r="AD21" i="82"/>
  <c r="BH8" i="81"/>
  <c r="BI46" i="81"/>
  <c r="BT17" i="81"/>
  <c r="AI31" i="82"/>
  <c r="AC4" i="81"/>
  <c r="AH19" i="82"/>
  <c r="AX42" i="81"/>
  <c r="AB37" i="82"/>
  <c r="AY21" i="82"/>
  <c r="BN46" i="81"/>
  <c r="AA27" i="81"/>
  <c r="BL13" i="82"/>
  <c r="AM41" i="81"/>
  <c r="AS14" i="81"/>
  <c r="BS12" i="82"/>
  <c r="AW41" i="81"/>
  <c r="BP13" i="82"/>
  <c r="AV49" i="81"/>
  <c r="AJ21" i="82"/>
  <c r="AA29" i="81"/>
  <c r="BJ39" i="81"/>
  <c r="BQ52" i="81"/>
  <c r="AC26" i="81"/>
  <c r="BV42" i="82"/>
  <c r="AI27" i="81"/>
  <c r="AH11" i="82"/>
  <c r="AB28" i="82"/>
  <c r="AD36" i="82"/>
  <c r="AB48" i="82"/>
  <c r="BE33" i="82"/>
  <c r="BS17" i="82"/>
  <c r="AC11" i="81"/>
  <c r="AV17" i="81"/>
  <c r="BI14" i="82"/>
  <c r="AG51" i="81"/>
  <c r="BD41" i="82"/>
  <c r="BF7" i="81"/>
  <c r="AU42" i="81"/>
  <c r="AQ10" i="82"/>
  <c r="BT23" i="82"/>
  <c r="BC18" i="81"/>
  <c r="BA5" i="82"/>
  <c r="AR12" i="82"/>
  <c r="AE41" i="82"/>
  <c r="AZ5" i="81"/>
  <c r="AC11" i="82"/>
  <c r="BG51" i="81"/>
  <c r="BR10" i="82"/>
  <c r="AW31" i="81"/>
  <c r="BJ35" i="82"/>
  <c r="AJ6" i="82"/>
  <c r="AE34" i="81"/>
  <c r="BF51" i="82"/>
  <c r="BV48" i="81"/>
  <c r="AD19" i="81"/>
  <c r="BH40" i="82"/>
  <c r="AE10" i="82"/>
  <c r="BM39" i="82"/>
  <c r="AD43" i="82"/>
  <c r="AZ40" i="82"/>
  <c r="AE26" i="82"/>
  <c r="AC17" i="81"/>
  <c r="AX38" i="82"/>
  <c r="AT39" i="82"/>
  <c r="AW45" i="82"/>
  <c r="AP50" i="82"/>
  <c r="AX30" i="81"/>
  <c r="AV52" i="82"/>
  <c r="BA18" i="82"/>
  <c r="BC49" i="81"/>
  <c r="BJ17" i="82"/>
  <c r="AF34" i="82"/>
  <c r="AT19" i="81"/>
  <c r="BS16" i="81"/>
  <c r="AZ33" i="81"/>
  <c r="AW54" i="81"/>
  <c r="AS17" i="82"/>
  <c r="AI23" i="81"/>
  <c r="BT42" i="81"/>
  <c r="BI20" i="81"/>
  <c r="AO11" i="82"/>
  <c r="BS33" i="82"/>
  <c r="BE49" i="82"/>
  <c r="AN8" i="81"/>
  <c r="AR51" i="81"/>
  <c r="BV34" i="82"/>
  <c r="BM40" i="81"/>
  <c r="BN43" i="81"/>
  <c r="BT44" i="82"/>
  <c r="BL39" i="81"/>
  <c r="BO16" i="81"/>
  <c r="BV26" i="82"/>
  <c r="BV27" i="81"/>
  <c r="BC44" i="81"/>
  <c r="AF23" i="82"/>
  <c r="BM11" i="82"/>
  <c r="BF5" i="82"/>
  <c r="BQ3" i="81"/>
  <c r="BI51" i="81"/>
  <c r="BD34" i="82"/>
  <c r="AF10" i="82"/>
  <c r="BI40" i="81"/>
  <c r="BE35" i="81"/>
  <c r="BF25" i="82"/>
  <c r="BU35" i="81"/>
  <c r="AR3" i="81"/>
  <c r="AX29" i="81"/>
  <c r="AF40" i="82"/>
  <c r="AM51" i="82"/>
  <c r="AY45" i="81"/>
  <c r="AR8" i="81"/>
  <c r="AM39" i="81"/>
  <c r="BF42" i="82"/>
  <c r="AD9" i="81"/>
  <c r="AP32" i="81"/>
  <c r="AJ27" i="81"/>
  <c r="AU7" i="81"/>
  <c r="AW53" i="82"/>
  <c r="AI40" i="82"/>
  <c r="AR15" i="81"/>
  <c r="BN46" i="82"/>
  <c r="BH31" i="82"/>
  <c r="AY33" i="81"/>
  <c r="AS46" i="81"/>
  <c r="AJ13" i="81"/>
  <c r="BG20" i="82"/>
  <c r="BV47" i="82"/>
  <c r="BV53" i="81"/>
  <c r="BJ54" i="81"/>
  <c r="AC14" i="81"/>
  <c r="BK15" i="81"/>
  <c r="BB23" i="82"/>
  <c r="BL10" i="82"/>
  <c r="BM28" i="82"/>
  <c r="AU40" i="82"/>
  <c r="AY38" i="82"/>
  <c r="AL52" i="81"/>
  <c r="AE34" i="82"/>
  <c r="BJ12" i="82"/>
  <c r="BK17" i="81"/>
  <c r="BG46" i="81"/>
  <c r="BH18" i="81"/>
  <c r="AO33" i="81"/>
  <c r="BO47" i="81"/>
  <c r="AO31" i="81"/>
  <c r="AH52" i="81"/>
  <c r="AA15" i="82"/>
  <c r="AE4" i="81"/>
  <c r="AC28" i="81"/>
  <c r="BK39" i="81"/>
  <c r="AH9" i="81"/>
  <c r="BA36" i="81"/>
  <c r="AD11" i="82"/>
  <c r="AH51" i="81"/>
  <c r="AG35" i="82"/>
  <c r="AP3" i="82"/>
  <c r="AW48" i="82"/>
  <c r="BC40" i="82"/>
  <c r="BE26" i="82"/>
  <c r="AI17" i="82"/>
  <c r="AP46" i="81"/>
  <c r="AG36" i="82"/>
  <c r="AJ24" i="82"/>
  <c r="AP29" i="81"/>
  <c r="AU32" i="81"/>
  <c r="AU36" i="81"/>
  <c r="AR36" i="81"/>
  <c r="BF18" i="81"/>
  <c r="BK31" i="81"/>
  <c r="BT40" i="82"/>
  <c r="AJ45" i="82"/>
  <c r="BN21" i="82"/>
  <c r="BR16" i="82"/>
  <c r="AA29" i="82"/>
  <c r="AO46" i="82"/>
  <c r="AK38" i="81"/>
  <c r="BU17" i="81"/>
  <c r="BL21" i="82"/>
  <c r="BO26" i="81"/>
  <c r="AA33" i="81"/>
  <c r="BU31" i="82"/>
  <c r="BF52" i="81"/>
  <c r="BT46" i="81"/>
  <c r="BO16" i="82"/>
  <c r="BH26" i="82"/>
  <c r="AT30" i="82"/>
  <c r="BG43" i="82"/>
  <c r="AM42" i="82"/>
  <c r="BE32" i="81"/>
  <c r="BU50" i="81"/>
  <c r="AE53" i="82"/>
  <c r="AS25" i="82"/>
  <c r="BS52" i="81"/>
  <c r="AE41" i="81"/>
  <c r="BD22" i="81"/>
  <c r="BD17" i="81"/>
  <c r="BH38" i="82"/>
  <c r="AC13" i="82"/>
  <c r="AI6" i="81"/>
  <c r="AL5" i="81"/>
  <c r="BS41" i="81"/>
  <c r="BK48" i="81"/>
  <c r="AQ40" i="81"/>
  <c r="BH46" i="81"/>
  <c r="BR51" i="82"/>
  <c r="AB29" i="81"/>
  <c r="AB34" i="81"/>
  <c r="BA23" i="81"/>
  <c r="BP48" i="81"/>
  <c r="AR37" i="81"/>
  <c r="AH48" i="81"/>
  <c r="AC19" i="82"/>
  <c r="BL9" i="82"/>
  <c r="BS29" i="81"/>
  <c r="AQ32" i="81"/>
  <c r="BJ31" i="82"/>
  <c r="AP14" i="81"/>
  <c r="BP3" i="82"/>
  <c r="BN20" i="82"/>
  <c r="AI43" i="81"/>
  <c r="AG11" i="82"/>
  <c r="AJ42" i="81"/>
  <c r="AY29" i="82"/>
  <c r="AA45" i="81"/>
  <c r="AO37" i="82"/>
  <c r="BP51" i="82"/>
  <c r="AE24" i="82"/>
  <c r="BS28" i="82"/>
  <c r="AV14" i="81"/>
  <c r="BS35" i="82"/>
  <c r="AL27" i="81"/>
  <c r="AL39" i="81"/>
  <c r="AE43" i="81"/>
  <c r="AR46" i="81"/>
  <c r="AZ28" i="81"/>
  <c r="BC24" i="81"/>
  <c r="AD25" i="81"/>
  <c r="AW49" i="82"/>
  <c r="AC31" i="82"/>
  <c r="AL29" i="81"/>
  <c r="AI44" i="81"/>
  <c r="AG17" i="82"/>
  <c r="AG47" i="81"/>
  <c r="AY9" i="82"/>
  <c r="AA6" i="82"/>
  <c r="AQ36" i="81"/>
  <c r="AE52" i="81"/>
  <c r="AD39" i="81"/>
  <c r="BA12" i="81"/>
  <c r="BR40" i="82"/>
  <c r="BL31" i="82"/>
  <c r="AC51" i="81"/>
  <c r="AB25" i="81"/>
  <c r="AJ3" i="81"/>
  <c r="BD19" i="82"/>
  <c r="AK27" i="82"/>
  <c r="AW36" i="82"/>
  <c r="AW19" i="82"/>
  <c r="BD26" i="81"/>
  <c r="BT29" i="81"/>
  <c r="AO25" i="81"/>
  <c r="AG9" i="82"/>
  <c r="AJ18" i="82"/>
  <c r="BC9" i="81"/>
  <c r="BE19" i="81"/>
  <c r="BH49" i="81"/>
  <c r="AH32" i="82"/>
  <c r="BA10" i="81"/>
  <c r="AV23" i="81"/>
  <c r="AJ29" i="82"/>
  <c r="AU53" i="81"/>
  <c r="AM45" i="82"/>
  <c r="AY36" i="82"/>
  <c r="BO14" i="82"/>
  <c r="AB26" i="81"/>
  <c r="AO10" i="81"/>
  <c r="AF11" i="81"/>
  <c r="AL38" i="81"/>
  <c r="AZ26" i="82"/>
  <c r="BU53" i="81"/>
  <c r="BJ46" i="81"/>
  <c r="BT41" i="81"/>
  <c r="AD47" i="82"/>
  <c r="BR45" i="82"/>
  <c r="BE27" i="81"/>
  <c r="BG5" i="81"/>
  <c r="BP36" i="82"/>
  <c r="AY13" i="81"/>
  <c r="BD41" i="81"/>
  <c r="BL22" i="81"/>
  <c r="AK44" i="81"/>
  <c r="BA16" i="81"/>
  <c r="AL6" i="81"/>
  <c r="BN3" i="82"/>
  <c r="AB37" i="81"/>
  <c r="BT24" i="81"/>
  <c r="AP53" i="81"/>
  <c r="AS35" i="82"/>
  <c r="BD45" i="82"/>
  <c r="BL40" i="82"/>
  <c r="BP44" i="81"/>
  <c r="AZ21" i="81"/>
  <c r="AP25" i="81"/>
  <c r="AC48" i="82"/>
  <c r="BS40" i="82"/>
  <c r="AB24" i="82"/>
  <c r="BP47" i="81"/>
  <c r="AI33" i="82"/>
  <c r="AE23" i="81"/>
  <c r="AD14" i="81"/>
  <c r="AR39" i="81"/>
  <c r="BV46" i="81"/>
  <c r="AJ11" i="82"/>
  <c r="BJ7" i="82"/>
  <c r="AP5" i="82"/>
  <c r="AR38" i="82"/>
  <c r="AV4" i="81"/>
  <c r="BT6" i="81"/>
  <c r="AC45" i="81"/>
  <c r="AT22" i="81"/>
  <c r="AK3" i="81"/>
  <c r="AT36" i="81"/>
  <c r="AJ43" i="82"/>
  <c r="BC22" i="82"/>
  <c r="BN41" i="81"/>
  <c r="AI32" i="82"/>
  <c r="BN45" i="81"/>
  <c r="AH21" i="81"/>
  <c r="AR30" i="82"/>
  <c r="AW45" i="81"/>
  <c r="AX36" i="81"/>
  <c r="AY34" i="81"/>
  <c r="AM22" i="82"/>
  <c r="BM14" i="81"/>
  <c r="BB27" i="82"/>
  <c r="BV30" i="82"/>
  <c r="AZ9" i="81"/>
  <c r="AY7" i="81"/>
  <c r="AD42" i="82"/>
  <c r="AK27" i="81"/>
  <c r="AI46" i="81"/>
  <c r="AY16" i="81"/>
  <c r="AN23" i="82"/>
  <c r="BM29" i="82"/>
  <c r="BT34" i="82"/>
  <c r="AS26" i="81"/>
  <c r="BG14" i="82"/>
  <c r="AD3" i="81"/>
  <c r="BQ35" i="81"/>
  <c r="BP30" i="81"/>
  <c r="AA39" i="81"/>
  <c r="AT44" i="81"/>
  <c r="BG5" i="82"/>
  <c r="AB32" i="82"/>
  <c r="AY41" i="81"/>
  <c r="AA52" i="82"/>
  <c r="AU34" i="82"/>
  <c r="BU34" i="81"/>
  <c r="AS10" i="82"/>
  <c r="AS36" i="82"/>
  <c r="AK5" i="82"/>
  <c r="AA13" i="81"/>
  <c r="AH54" i="81"/>
  <c r="AF38" i="81"/>
  <c r="BN11" i="82"/>
  <c r="BT53" i="82"/>
  <c r="BA47" i="82"/>
  <c r="AP28" i="82"/>
  <c r="AE52" i="82"/>
  <c r="AX31" i="81"/>
  <c r="BM53" i="81"/>
  <c r="AP6" i="82"/>
  <c r="AM9" i="81"/>
  <c r="AY6" i="81"/>
  <c r="BN8" i="82"/>
  <c r="BB38" i="81"/>
  <c r="BV36" i="81"/>
  <c r="BM8" i="81"/>
  <c r="AV5" i="82"/>
  <c r="AV31" i="82"/>
  <c r="BI10" i="82"/>
  <c r="AB44" i="82"/>
  <c r="BE54" i="81"/>
  <c r="AJ24" i="81"/>
  <c r="AM4" i="82"/>
  <c r="BP26" i="81"/>
  <c r="AJ28" i="82"/>
  <c r="AM26" i="81"/>
  <c r="BP4" i="81"/>
  <c r="BO38" i="81"/>
  <c r="AZ30" i="81"/>
  <c r="AE14" i="81"/>
  <c r="AT18" i="81"/>
  <c r="AV10" i="81"/>
  <c r="AW43" i="81"/>
  <c r="AL25" i="82"/>
  <c r="BS39" i="81"/>
  <c r="AV52" i="81"/>
  <c r="BK34" i="82"/>
  <c r="AB46" i="81"/>
  <c r="BF35" i="82"/>
  <c r="AU48" i="81"/>
  <c r="AK22" i="82"/>
  <c r="AX18" i="81"/>
  <c r="AP40" i="82"/>
  <c r="BE42" i="81"/>
  <c r="BO31" i="82"/>
  <c r="AM19" i="81"/>
  <c r="AG3" i="82"/>
  <c r="BT48" i="82"/>
  <c r="BP35" i="81"/>
  <c r="AP36" i="82"/>
  <c r="BE23" i="81"/>
  <c r="AJ48" i="82"/>
  <c r="BA52" i="82"/>
  <c r="BD42" i="81"/>
  <c r="BU4" i="81"/>
  <c r="BI33" i="81"/>
  <c r="BL15" i="81"/>
  <c r="AA44" i="82"/>
  <c r="BS28" i="81"/>
  <c r="AH6" i="81"/>
  <c r="BE12" i="82"/>
  <c r="AT25" i="81"/>
  <c r="AZ52" i="81"/>
  <c r="BF53" i="81"/>
  <c r="AQ45" i="82"/>
  <c r="BS35" i="81"/>
  <c r="BQ47" i="81"/>
  <c r="BL13" i="81"/>
  <c r="AG38" i="81"/>
  <c r="AI33" i="81"/>
  <c r="AX30" i="82"/>
  <c r="AM47" i="82"/>
  <c r="AA36" i="82"/>
  <c r="AD52" i="81"/>
  <c r="AL38" i="82"/>
  <c r="BJ24" i="81"/>
  <c r="BM9" i="81"/>
  <c r="AV33" i="81"/>
  <c r="AJ52" i="82"/>
  <c r="AN50" i="81"/>
  <c r="AQ9" i="81"/>
  <c r="BH23" i="81"/>
  <c r="AE12" i="81"/>
  <c r="AY22" i="82"/>
  <c r="AN46" i="82"/>
  <c r="BV22" i="82"/>
  <c r="BO52" i="82"/>
  <c r="BL24" i="82"/>
  <c r="BV49" i="81"/>
  <c r="BO15" i="82"/>
  <c r="AJ43" i="81"/>
  <c r="BD53" i="82"/>
  <c r="AP48" i="81"/>
  <c r="BE11" i="81"/>
  <c r="BG25" i="82"/>
  <c r="BE26" i="81"/>
  <c r="AF39" i="82"/>
  <c r="AV26" i="82"/>
  <c r="BN26" i="82"/>
  <c r="AA30" i="82"/>
  <c r="BC35" i="82"/>
  <c r="BI48" i="81"/>
  <c r="AS47" i="82"/>
  <c r="AO42" i="82"/>
  <c r="BP42" i="81"/>
  <c r="BU8" i="82"/>
  <c r="BS36" i="81"/>
  <c r="AY21" i="81"/>
  <c r="AC6" i="82"/>
  <c r="AG9" i="81"/>
  <c r="BA4" i="81"/>
  <c r="AE5" i="82"/>
  <c r="AW27" i="81"/>
  <c r="AL19" i="82"/>
  <c r="AQ20" i="82"/>
  <c r="AO38" i="82"/>
  <c r="BJ37" i="82"/>
  <c r="AJ9" i="82"/>
  <c r="AA32" i="82"/>
  <c r="BR24" i="81"/>
  <c r="BG33" i="81"/>
  <c r="AX6" i="81"/>
  <c r="AS18" i="81"/>
  <c r="AQ23" i="82"/>
  <c r="AU36" i="82"/>
  <c r="BL4" i="81"/>
  <c r="AT7" i="82"/>
  <c r="AR27" i="81"/>
  <c r="AZ46" i="81"/>
  <c r="AG21" i="81"/>
  <c r="AY51" i="82"/>
  <c r="AP36" i="81"/>
  <c r="BU9" i="82"/>
  <c r="BU7" i="81"/>
  <c r="BO35" i="82"/>
  <c r="AL42" i="82"/>
  <c r="BO40" i="82"/>
  <c r="BN26" i="81"/>
  <c r="BU38" i="81"/>
  <c r="BS49" i="81"/>
  <c r="BO11" i="82"/>
  <c r="AZ4" i="82"/>
  <c r="AR13" i="82"/>
  <c r="AE39" i="81"/>
  <c r="BS17" i="81"/>
  <c r="BD11" i="81"/>
  <c r="AL32" i="82"/>
  <c r="AG49" i="81"/>
  <c r="AU8" i="81"/>
  <c r="AV13" i="82"/>
  <c r="AF9" i="81"/>
  <c r="BM49" i="81"/>
  <c r="AZ19" i="82"/>
  <c r="AH10" i="81"/>
  <c r="BK11" i="82"/>
  <c r="BE10" i="82"/>
  <c r="AB31" i="82"/>
  <c r="BQ16" i="82"/>
  <c r="BB45" i="82"/>
  <c r="AT19" i="82"/>
  <c r="AZ25" i="82"/>
  <c r="AF8" i="81"/>
  <c r="BU49" i="81"/>
  <c r="BM44" i="81"/>
  <c r="BG24" i="82"/>
  <c r="BK43" i="81"/>
  <c r="AH47" i="82"/>
  <c r="AF20" i="81"/>
  <c r="BH9" i="82"/>
  <c r="BO27" i="82"/>
  <c r="BB42" i="82"/>
  <c r="AE30" i="82"/>
  <c r="AW47" i="82"/>
  <c r="BJ25" i="81"/>
  <c r="AD6" i="82"/>
  <c r="BO22" i="82"/>
  <c r="AY35" i="81"/>
  <c r="AD44" i="81"/>
  <c r="BA9" i="82"/>
  <c r="BF15" i="81"/>
  <c r="BL16" i="82"/>
  <c r="BA22" i="81"/>
  <c r="BG22" i="82"/>
  <c r="AX18" i="82"/>
  <c r="BC53" i="81"/>
  <c r="BK51" i="82"/>
  <c r="BH42" i="81"/>
  <c r="AG53" i="82"/>
  <c r="BN48" i="81"/>
  <c r="BP17" i="82"/>
  <c r="BR16" i="81"/>
  <c r="AZ41" i="81"/>
  <c r="AC27" i="81"/>
  <c r="AM48" i="82"/>
  <c r="AV42" i="81"/>
  <c r="BO33" i="82"/>
  <c r="BM21" i="82"/>
  <c r="BK10" i="82"/>
  <c r="AM4" i="81"/>
  <c r="AQ31" i="81"/>
  <c r="BS14" i="81"/>
  <c r="BG6" i="82"/>
  <c r="AR37" i="82"/>
  <c r="BN23" i="82"/>
  <c r="AV38" i="81"/>
  <c r="BA23" i="82"/>
  <c r="AL53" i="81"/>
  <c r="AY31" i="82"/>
  <c r="AZ50" i="81"/>
  <c r="BM43" i="82"/>
  <c r="AY30" i="81"/>
  <c r="AF21" i="82"/>
  <c r="BU52" i="81"/>
  <c r="BM21" i="81"/>
  <c r="BU30" i="81"/>
  <c r="BE29" i="81"/>
  <c r="BB43" i="81"/>
  <c r="BM22" i="81"/>
  <c r="AC17" i="82"/>
  <c r="BN3" i="81"/>
  <c r="AT24" i="82"/>
  <c r="BA25" i="82"/>
  <c r="AF27" i="81"/>
  <c r="AL40" i="81"/>
  <c r="AP24" i="82"/>
  <c r="BL14" i="81"/>
  <c r="BP14" i="81"/>
  <c r="AT42" i="82"/>
  <c r="AF10" i="81"/>
  <c r="BR33" i="81"/>
  <c r="AH8" i="81"/>
  <c r="AS8" i="81"/>
  <c r="AH27" i="82"/>
  <c r="AH3" i="81"/>
  <c r="BA41" i="82"/>
  <c r="BQ38" i="82"/>
  <c r="AI19" i="82"/>
  <c r="BM33" i="82"/>
  <c r="BL7" i="82"/>
  <c r="AL4" i="81"/>
  <c r="BB45" i="81"/>
  <c r="BM12" i="81"/>
  <c r="BU46" i="82"/>
  <c r="AF15" i="82"/>
  <c r="BG45" i="81"/>
  <c r="BN16" i="81"/>
  <c r="AG43" i="81"/>
  <c r="AA41" i="81"/>
  <c r="BE30" i="82"/>
  <c r="BJ46" i="82"/>
  <c r="AX43" i="81"/>
  <c r="BH34" i="82"/>
  <c r="AY6" i="82"/>
  <c r="AP48" i="82"/>
  <c r="BN6" i="82"/>
  <c r="AR9" i="82"/>
  <c r="AX11" i="81"/>
  <c r="AK7" i="82"/>
  <c r="AK34" i="82"/>
  <c r="AW10" i="82"/>
  <c r="BQ23" i="82"/>
  <c r="AI36" i="81"/>
  <c r="BT22" i="81"/>
  <c r="BO13" i="82"/>
  <c r="AR34" i="81"/>
  <c r="BQ15" i="82"/>
  <c r="BV9" i="82"/>
  <c r="BQ43" i="82"/>
  <c r="AI51" i="81"/>
  <c r="BU50" i="82"/>
  <c r="AG29" i="82"/>
  <c r="BE31" i="82"/>
  <c r="BN35" i="81"/>
  <c r="BV38" i="82"/>
  <c r="AY33" i="82"/>
  <c r="BK21" i="82"/>
  <c r="BD46" i="81"/>
  <c r="AX9" i="82"/>
  <c r="AC37" i="81"/>
  <c r="BI54" i="81"/>
  <c r="BH20" i="82"/>
  <c r="AZ8" i="82"/>
  <c r="AF36" i="81"/>
  <c r="AX15" i="81"/>
  <c r="AW8" i="82"/>
  <c r="AV51" i="82"/>
  <c r="AN42" i="81"/>
  <c r="BN51" i="82"/>
  <c r="BA40" i="81"/>
  <c r="BH8" i="82"/>
  <c r="AL37" i="81"/>
  <c r="AZ53" i="81"/>
  <c r="AJ33" i="81"/>
  <c r="AT17" i="81"/>
  <c r="BQ31" i="82"/>
  <c r="AJ9" i="81"/>
  <c r="BA26" i="82"/>
  <c r="BF5" i="81"/>
  <c r="BN32" i="81"/>
  <c r="BN13" i="81"/>
  <c r="BE34" i="82"/>
  <c r="AV31" i="81"/>
  <c r="AQ41" i="82"/>
  <c r="AW18" i="82"/>
  <c r="AQ43" i="81"/>
  <c r="AC8" i="81"/>
  <c r="BN4" i="81"/>
  <c r="AI25" i="82"/>
  <c r="BJ27" i="81"/>
  <c r="AH46" i="81"/>
  <c r="BS3" i="81"/>
  <c r="BQ25" i="81"/>
  <c r="BH45" i="82"/>
  <c r="BC28" i="81"/>
  <c r="AT52" i="81"/>
  <c r="BL12" i="81"/>
  <c r="AQ6" i="81"/>
  <c r="BF19" i="81"/>
  <c r="BK49" i="82"/>
  <c r="AM43" i="82"/>
  <c r="BP13" i="81"/>
  <c r="AC35" i="81"/>
  <c r="AT51" i="82"/>
  <c r="BM31" i="81"/>
  <c r="AP47" i="82"/>
  <c r="BG8" i="82"/>
  <c r="AB54" i="81"/>
  <c r="BA42" i="82"/>
  <c r="AW43" i="82"/>
  <c r="AE16" i="81"/>
  <c r="AO12" i="81"/>
  <c r="AR50" i="82"/>
  <c r="BK16" i="82"/>
  <c r="AZ48" i="82"/>
  <c r="AL46" i="82"/>
  <c r="BQ46" i="81"/>
  <c r="AG12" i="82"/>
  <c r="BH51" i="81"/>
  <c r="AU18" i="81"/>
  <c r="AC26" i="82"/>
  <c r="BJ22" i="82"/>
  <c r="AH43" i="82"/>
  <c r="BH29" i="81"/>
  <c r="AF45" i="82"/>
  <c r="BJ15" i="82"/>
  <c r="BA20" i="82"/>
  <c r="BT27" i="81"/>
  <c r="AV26" i="81"/>
  <c r="AV39" i="81"/>
  <c r="AK48" i="82"/>
  <c r="AT27" i="81"/>
  <c r="BC19" i="82"/>
  <c r="BM24" i="82"/>
  <c r="BO23" i="82"/>
  <c r="AI13" i="81"/>
  <c r="BH21" i="82"/>
  <c r="BN9" i="82"/>
  <c r="BD40" i="82"/>
  <c r="AO51" i="82"/>
  <c r="AK17" i="82"/>
  <c r="AL11" i="82"/>
  <c r="AT31" i="81"/>
  <c r="AY3" i="82"/>
  <c r="AO4" i="82"/>
  <c r="BT36" i="81"/>
  <c r="BI15" i="82"/>
  <c r="BS16" i="82"/>
  <c r="BS13" i="81"/>
  <c r="AL45" i="82"/>
  <c r="AN29" i="81"/>
  <c r="BN47" i="82"/>
  <c r="BJ18" i="81"/>
  <c r="BD42" i="82"/>
  <c r="BV32" i="82"/>
  <c r="BP41" i="81"/>
  <c r="BQ20" i="82"/>
  <c r="BR50" i="82"/>
  <c r="AC3" i="81"/>
  <c r="AV32" i="82"/>
  <c r="BL12" i="82"/>
  <c r="BB8" i="81"/>
  <c r="BR43" i="82"/>
  <c r="BP50" i="82"/>
  <c r="BF10" i="81"/>
  <c r="BN14" i="82"/>
  <c r="BT12" i="81"/>
  <c r="BG18" i="82"/>
  <c r="BG7" i="82"/>
  <c r="BO25" i="81"/>
  <c r="BO18" i="81"/>
  <c r="AN30" i="81"/>
  <c r="AZ47" i="81"/>
  <c r="AB16" i="81"/>
  <c r="BJ26" i="81"/>
  <c r="BP25" i="81"/>
  <c r="BC13" i="82"/>
  <c r="BG24" i="81"/>
  <c r="AL7" i="82"/>
  <c r="AA23" i="81"/>
  <c r="AR41" i="82"/>
  <c r="AN8" i="82"/>
  <c r="BV11" i="81"/>
  <c r="AC25" i="82"/>
  <c r="BN31" i="82"/>
  <c r="AQ3" i="82"/>
  <c r="BT20" i="81"/>
  <c r="AT5" i="81"/>
  <c r="AF37" i="81"/>
  <c r="BD27" i="81"/>
  <c r="AF43" i="82"/>
  <c r="AO29" i="82"/>
  <c r="AU41" i="82"/>
  <c r="AV36" i="82"/>
  <c r="AY25" i="82"/>
  <c r="AU19" i="82"/>
  <c r="AV30" i="81"/>
  <c r="AQ3" i="81"/>
  <c r="AH49" i="82"/>
  <c r="BG12" i="81"/>
  <c r="AM34" i="81"/>
  <c r="BH51" i="82"/>
  <c r="AF16" i="82"/>
  <c r="AI53" i="81"/>
  <c r="BM32" i="81"/>
  <c r="AE42" i="81"/>
  <c r="AP4" i="82"/>
  <c r="AF31" i="81"/>
  <c r="AS4" i="81"/>
  <c r="BI27" i="81"/>
  <c r="AS49" i="81"/>
  <c r="AZ43" i="81"/>
  <c r="BI32" i="81"/>
  <c r="BP8" i="82"/>
  <c r="BT24" i="82"/>
  <c r="BU39" i="81"/>
  <c r="AM21" i="81"/>
  <c r="AI35" i="81"/>
  <c r="AO38" i="81"/>
  <c r="BO43" i="81"/>
  <c r="BN6" i="81"/>
  <c r="AF3" i="81"/>
  <c r="AI44" i="82"/>
  <c r="AS8" i="82"/>
  <c r="AX21" i="81"/>
  <c r="AL18" i="82"/>
  <c r="AQ26" i="82"/>
  <c r="BJ6" i="81"/>
  <c r="AC48" i="81"/>
  <c r="AH37" i="81"/>
  <c r="BV42" i="81"/>
  <c r="AL19" i="81"/>
  <c r="AS43" i="81"/>
  <c r="AP45" i="81"/>
  <c r="BM3" i="82"/>
  <c r="BI16" i="82"/>
  <c r="BH45" i="81"/>
  <c r="BL47" i="81"/>
  <c r="AU8" i="82"/>
  <c r="AT54" i="81"/>
  <c r="BA39" i="81"/>
  <c r="BJ7" i="81"/>
  <c r="AK29" i="82"/>
  <c r="BG29" i="81"/>
  <c r="BA30" i="82"/>
  <c r="BN49" i="81"/>
  <c r="AX42" i="82"/>
  <c r="AV37" i="82"/>
  <c r="AJ29" i="81"/>
  <c r="BF12" i="82"/>
  <c r="BU21" i="82"/>
  <c r="BT13" i="81"/>
  <c r="BJ49" i="81"/>
  <c r="BM10" i="82"/>
  <c r="BV14" i="81"/>
  <c r="BB31" i="82"/>
  <c r="AQ52" i="82"/>
  <c r="BC18" i="82"/>
  <c r="BH18" i="82"/>
  <c r="BK36" i="82"/>
  <c r="AW21" i="81"/>
  <c r="BC14" i="81"/>
  <c r="BJ48" i="81"/>
  <c r="BJ38" i="82"/>
  <c r="AR40" i="81"/>
  <c r="BE15" i="81"/>
  <c r="AO24" i="82"/>
  <c r="AX47" i="82"/>
  <c r="BQ52" i="82"/>
  <c r="BA43" i="81"/>
  <c r="AD28" i="82"/>
  <c r="AA22" i="81"/>
  <c r="AJ31" i="82"/>
  <c r="BC49" i="82"/>
  <c r="AB24" i="81"/>
  <c r="AH35" i="82"/>
  <c r="BS43" i="81"/>
  <c r="BI52" i="82"/>
  <c r="BH36" i="81"/>
  <c r="BI23" i="81"/>
  <c r="AM49" i="82"/>
  <c r="BL32" i="81"/>
  <c r="BU32" i="82"/>
  <c r="AQ29" i="81"/>
  <c r="AZ43" i="82"/>
  <c r="AE40" i="82"/>
  <c r="BD29" i="82"/>
  <c r="AQ33" i="82"/>
  <c r="BU54" i="81"/>
  <c r="BT21" i="81"/>
  <c r="BR17" i="81"/>
  <c r="AP49" i="81"/>
  <c r="BO42" i="82"/>
  <c r="AN15" i="82"/>
  <c r="AI48" i="82"/>
  <c r="BS30" i="81"/>
  <c r="AY41" i="82"/>
  <c r="BA39" i="82"/>
  <c r="BU19" i="82"/>
  <c r="AT23" i="81"/>
  <c r="BQ14" i="82"/>
  <c r="AK36" i="81"/>
  <c r="BU12" i="82"/>
  <c r="BB3" i="82"/>
  <c r="AJ50" i="82"/>
  <c r="BU16" i="81"/>
  <c r="AQ7" i="82"/>
  <c r="AA10" i="82"/>
  <c r="AB42" i="81"/>
  <c r="BL19" i="81"/>
  <c r="AX17" i="82"/>
  <c r="BS14" i="82"/>
  <c r="AL52" i="82"/>
  <c r="BS45" i="82"/>
  <c r="AP34" i="82"/>
  <c r="AR44" i="82"/>
  <c r="AK42" i="82"/>
  <c r="BC30" i="81"/>
  <c r="AZ6" i="81"/>
  <c r="AV3" i="82"/>
  <c r="AJ23" i="82"/>
  <c r="AM41" i="82"/>
  <c r="AQ10" i="81"/>
  <c r="BN28" i="82"/>
  <c r="AX47" i="81"/>
  <c r="BM51" i="82"/>
  <c r="AX50" i="82"/>
  <c r="BF30" i="82"/>
  <c r="BB26" i="81"/>
  <c r="BK33" i="81"/>
  <c r="BH44" i="81"/>
  <c r="BK27" i="82"/>
  <c r="BE4" i="81"/>
  <c r="AZ44" i="81"/>
  <c r="AC47" i="81"/>
  <c r="AQ20" i="81"/>
  <c r="BO3" i="81"/>
  <c r="BH42" i="82"/>
  <c r="BE6" i="81"/>
  <c r="BM27" i="82"/>
  <c r="AG16" i="81"/>
  <c r="AN32" i="82"/>
  <c r="BO45" i="81"/>
  <c r="BD12" i="82"/>
  <c r="BM23" i="82"/>
  <c r="AH12" i="82"/>
  <c r="BE24" i="81"/>
  <c r="BH5" i="82"/>
  <c r="AS28" i="81"/>
  <c r="AM29" i="81"/>
  <c r="BQ31" i="81"/>
  <c r="AB38" i="81"/>
  <c r="BK41" i="81"/>
  <c r="BV29" i="82"/>
  <c r="BU22" i="81"/>
  <c r="BO39" i="82"/>
  <c r="AA13" i="82"/>
  <c r="AQ51" i="82"/>
  <c r="AW36" i="81"/>
  <c r="AD31" i="81"/>
  <c r="BN41" i="82"/>
  <c r="AU29" i="81"/>
  <c r="AS16" i="82"/>
  <c r="AM50" i="82"/>
  <c r="BP16" i="81"/>
  <c r="AP49" i="82"/>
  <c r="AM17" i="81"/>
  <c r="AR43" i="82"/>
  <c r="BF23" i="81"/>
  <c r="BH12" i="82"/>
  <c r="AO13" i="82"/>
  <c r="AA11" i="82"/>
  <c r="AF48" i="81"/>
  <c r="AI16" i="81"/>
  <c r="BE43" i="82"/>
  <c r="AB47" i="82"/>
  <c r="BL53" i="81"/>
  <c r="AD23" i="82"/>
  <c r="AQ33" i="81"/>
  <c r="AE26" i="81"/>
  <c r="BP49" i="81"/>
  <c r="BK4" i="81"/>
  <c r="AD39" i="82"/>
  <c r="BR9" i="82"/>
  <c r="BI5" i="82"/>
  <c r="AL13" i="82"/>
  <c r="AG42" i="81"/>
  <c r="BM26" i="81"/>
  <c r="AA28" i="82"/>
  <c r="BE18" i="82"/>
  <c r="AX26" i="81"/>
  <c r="AH26" i="82"/>
  <c r="BC25" i="81"/>
  <c r="BA36" i="82"/>
  <c r="BR36" i="81"/>
  <c r="BP44" i="82"/>
  <c r="BU20" i="82"/>
  <c r="AE36" i="81"/>
  <c r="BT15" i="81"/>
  <c r="AC7" i="81"/>
  <c r="AS51" i="82"/>
  <c r="AQ46" i="82"/>
  <c r="BG32" i="81"/>
  <c r="AY36" i="81"/>
  <c r="AQ49" i="81"/>
  <c r="AF47" i="82"/>
  <c r="BR19" i="82"/>
  <c r="BP53" i="82"/>
  <c r="AD4" i="82"/>
  <c r="AP7" i="81"/>
  <c r="BN7" i="82"/>
  <c r="AT29" i="82"/>
  <c r="AN53" i="81"/>
  <c r="AT4" i="82"/>
  <c r="BF25" i="81"/>
  <c r="BC32" i="82"/>
  <c r="BT9" i="81"/>
  <c r="BV49" i="82"/>
  <c r="BG14" i="81"/>
  <c r="AY12" i="82"/>
  <c r="AD26" i="82"/>
  <c r="AW48" i="81"/>
  <c r="AP43" i="82"/>
  <c r="BS12" i="81"/>
  <c r="BV25" i="82"/>
  <c r="AX44" i="81"/>
  <c r="BG53" i="81"/>
  <c r="BG11" i="82"/>
  <c r="BJ14" i="82"/>
  <c r="AV22" i="81"/>
  <c r="AT32" i="81"/>
  <c r="AF18" i="82"/>
  <c r="AY14" i="81"/>
  <c r="AO48" i="82"/>
  <c r="AU22" i="82"/>
  <c r="BT40" i="81"/>
  <c r="AH30" i="82"/>
  <c r="AA16" i="82"/>
  <c r="AW41" i="82"/>
  <c r="BJ44" i="82"/>
  <c r="BH5" i="81"/>
  <c r="AX41" i="81"/>
  <c r="AC21" i="82"/>
  <c r="AY11" i="82"/>
  <c r="AK52" i="82"/>
  <c r="AE35" i="81"/>
  <c r="AL53" i="82"/>
  <c r="BD35" i="82"/>
  <c r="BL37" i="81"/>
  <c r="AB30" i="82"/>
  <c r="AD33" i="81"/>
  <c r="AP35" i="81"/>
  <c r="AN32" i="81"/>
  <c r="AK51" i="81"/>
  <c r="AQ38" i="81"/>
  <c r="BM46" i="82"/>
  <c r="BO34" i="82"/>
  <c r="BB14" i="82"/>
  <c r="AZ3" i="81"/>
  <c r="AD27" i="81"/>
  <c r="BU33" i="82"/>
  <c r="AG42" i="82"/>
  <c r="AJ17" i="81"/>
  <c r="AA5" i="81"/>
  <c r="AA44" i="81"/>
  <c r="AD49" i="82"/>
  <c r="BM33" i="81"/>
  <c r="AP51" i="82"/>
  <c r="BO42" i="81"/>
  <c r="AZ22" i="82"/>
  <c r="BF21" i="82"/>
  <c r="BR33" i="82"/>
  <c r="AO53" i="81"/>
  <c r="BK45" i="81"/>
  <c r="AM25" i="82"/>
  <c r="BM37" i="81"/>
  <c r="AX34" i="81"/>
  <c r="BD5" i="82"/>
  <c r="AV50" i="81"/>
  <c r="BS10" i="82"/>
  <c r="AT12" i="82"/>
  <c r="AR27" i="82"/>
  <c r="AM36" i="81"/>
  <c r="AJ37" i="82"/>
  <c r="BI46" i="82"/>
  <c r="BS47" i="82"/>
  <c r="BS40" i="81"/>
  <c r="AC45" i="82"/>
  <c r="AW24" i="81"/>
  <c r="AR48" i="81"/>
  <c r="BT53" i="81"/>
  <c r="BG20" i="81"/>
  <c r="BD31" i="81"/>
  <c r="AV18" i="81"/>
  <c r="BQ36" i="81"/>
  <c r="AR10" i="81"/>
  <c r="BT5" i="82"/>
  <c r="AR49" i="81"/>
  <c r="AQ15" i="82"/>
  <c r="AQ53" i="82"/>
  <c r="BQ9" i="81"/>
  <c r="BQ5" i="82"/>
  <c r="BI42" i="81"/>
  <c r="BI30" i="82"/>
  <c r="BP52" i="81"/>
  <c r="BK18" i="82"/>
  <c r="BP14" i="82"/>
  <c r="BI9" i="81"/>
  <c r="BF34" i="81"/>
  <c r="AT40" i="81"/>
  <c r="BC12" i="81"/>
  <c r="AZ16" i="82"/>
  <c r="AK23" i="81"/>
  <c r="BS51" i="82"/>
  <c r="AC33" i="81"/>
  <c r="BJ12" i="81"/>
  <c r="AB52" i="81"/>
  <c r="AF46" i="81"/>
  <c r="AY46" i="81"/>
  <c r="AL4" i="82"/>
  <c r="BI45" i="81"/>
  <c r="BC39" i="81"/>
  <c r="BR37" i="81"/>
  <c r="BC33" i="81"/>
  <c r="AC49" i="81"/>
  <c r="BN38" i="81"/>
  <c r="BC4" i="81"/>
  <c r="BU36" i="81"/>
  <c r="BE51" i="82"/>
  <c r="BP7" i="82"/>
  <c r="AD17" i="81"/>
  <c r="BO52" i="81"/>
  <c r="AO17" i="81"/>
  <c r="BK41" i="82"/>
  <c r="BP27" i="82"/>
  <c r="AA22" i="82"/>
  <c r="BP9" i="82"/>
  <c r="BI19" i="81"/>
  <c r="AR16" i="81"/>
  <c r="AZ27" i="81"/>
  <c r="BV16" i="81"/>
  <c r="AB36" i="82"/>
  <c r="AZ34" i="81"/>
  <c r="AJ8" i="81"/>
  <c r="AG47" i="82"/>
  <c r="BL20" i="82"/>
  <c r="AC36" i="81"/>
  <c r="AN14" i="82"/>
  <c r="AH7" i="81"/>
  <c r="AB39" i="82"/>
  <c r="AR14" i="81"/>
  <c r="BU27" i="82"/>
  <c r="AD7" i="82"/>
  <c r="BC48" i="82"/>
  <c r="AH31" i="82"/>
  <c r="AL3" i="82"/>
  <c r="AP44" i="82"/>
  <c r="AQ5" i="82"/>
  <c r="AJ49" i="81"/>
  <c r="AM45" i="81"/>
  <c r="AP10" i="82"/>
  <c r="BG44" i="82"/>
  <c r="AH42" i="82"/>
  <c r="BG3" i="81"/>
  <c r="AG10" i="82"/>
  <c r="AF22" i="81"/>
  <c r="BT20" i="82"/>
  <c r="AG17" i="81"/>
  <c r="AW17" i="82"/>
  <c r="AE11" i="82"/>
  <c r="AN11" i="81"/>
  <c r="AA46" i="82"/>
  <c r="BU6" i="81"/>
  <c r="AT7" i="81"/>
  <c r="AR6" i="81"/>
  <c r="AU51" i="82"/>
  <c r="AR22" i="82"/>
  <c r="AY32" i="82"/>
  <c r="BH33" i="81"/>
  <c r="AM13" i="82"/>
  <c r="BD44" i="81"/>
  <c r="BB35" i="81"/>
  <c r="AF42" i="82"/>
  <c r="BR53" i="81"/>
  <c r="AZ21" i="82"/>
  <c r="AB33" i="81"/>
  <c r="AA27" i="82"/>
  <c r="AR50" i="81"/>
  <c r="AR5" i="81"/>
  <c r="BP22" i="81"/>
  <c r="BL49" i="82"/>
  <c r="BO53" i="81"/>
  <c r="AB11" i="82"/>
  <c r="AY19" i="81"/>
  <c r="BU11" i="81"/>
  <c r="BU26" i="81"/>
  <c r="BJ40" i="81"/>
  <c r="AX40" i="81"/>
  <c r="BN28" i="81"/>
  <c r="AT41" i="82"/>
  <c r="AH29" i="81"/>
  <c r="AY24" i="82"/>
  <c r="BB53" i="82"/>
  <c r="AE44" i="81"/>
  <c r="BE9" i="82"/>
  <c r="AX27" i="81"/>
  <c r="AI21" i="81"/>
  <c r="BF7" i="82"/>
  <c r="AQ4" i="82"/>
  <c r="AL44" i="81"/>
  <c r="BT4" i="81"/>
  <c r="AY5" i="82"/>
  <c r="BU48" i="81"/>
  <c r="AX37" i="81"/>
  <c r="AE22" i="82"/>
  <c r="AR39" i="82"/>
  <c r="BD28" i="81"/>
  <c r="BU51" i="82"/>
  <c r="AR26" i="82"/>
  <c r="AU4" i="81"/>
  <c r="AR24" i="81"/>
  <c r="AS9" i="81"/>
  <c r="BC51" i="82"/>
  <c r="BQ27" i="82"/>
  <c r="AN4" i="82"/>
  <c r="BR47" i="82"/>
  <c r="BJ14" i="81"/>
  <c r="BR28" i="81"/>
  <c r="AS15" i="82"/>
  <c r="BS38" i="81"/>
  <c r="AY26" i="82"/>
  <c r="BG40" i="82"/>
  <c r="BI35" i="81"/>
  <c r="AO30" i="82"/>
  <c r="AU35" i="81"/>
  <c r="AJ36" i="82"/>
  <c r="AN13" i="81"/>
  <c r="BM34" i="82"/>
  <c r="BI37" i="82"/>
  <c r="BF45" i="82"/>
  <c r="BL11" i="82"/>
  <c r="AF24" i="81"/>
  <c r="AS45" i="81"/>
  <c r="BU28" i="81"/>
  <c r="BR31" i="82"/>
  <c r="AI7" i="82"/>
  <c r="AT46" i="82"/>
  <c r="BN18" i="81"/>
  <c r="AJ16" i="81"/>
  <c r="AY48" i="81"/>
  <c r="AU4" i="82"/>
  <c r="BH22" i="82"/>
  <c r="AU52" i="82"/>
  <c r="AL36" i="81"/>
  <c r="BV47" i="81"/>
  <c r="AJ54" i="81"/>
  <c r="BK27" i="81"/>
  <c r="AI32" i="81"/>
  <c r="BD20" i="81"/>
  <c r="BV9" i="81"/>
  <c r="AE20" i="81"/>
  <c r="BT47" i="81"/>
  <c r="AM6" i="82"/>
  <c r="AG34" i="82"/>
  <c r="AJ47" i="82"/>
  <c r="BA44" i="81"/>
  <c r="BO40" i="81"/>
  <c r="BJ33" i="81"/>
  <c r="AQ16" i="81"/>
  <c r="BM45" i="81"/>
  <c r="AR17" i="81"/>
  <c r="BE6" i="82"/>
  <c r="AP9" i="82"/>
  <c r="AH22" i="82"/>
  <c r="AC41" i="81"/>
  <c r="AM7" i="82"/>
  <c r="AU50" i="81"/>
  <c r="BT26" i="82"/>
  <c r="BI6" i="82"/>
  <c r="AH14" i="81"/>
  <c r="BK19" i="82"/>
  <c r="BR22" i="81"/>
  <c r="BQ43" i="81"/>
  <c r="AY25" i="81"/>
  <c r="AK39" i="81"/>
  <c r="AO4" i="81"/>
  <c r="BR54" i="81"/>
  <c r="BD24" i="82"/>
  <c r="AM6" i="81"/>
  <c r="AI9" i="81"/>
  <c r="BG21" i="82"/>
  <c r="BU37" i="81"/>
  <c r="BV5" i="82"/>
  <c r="BB5" i="82"/>
  <c r="AB45" i="82"/>
  <c r="BR53" i="82"/>
  <c r="AU39" i="82"/>
  <c r="AH20" i="81"/>
  <c r="BK53" i="82"/>
  <c r="AU26" i="82"/>
  <c r="BT17" i="82"/>
  <c r="BT35" i="81"/>
  <c r="AF48" i="82"/>
  <c r="BN40" i="82"/>
  <c r="BJ32" i="81"/>
  <c r="AM33" i="81"/>
  <c r="AI50" i="81"/>
  <c r="BE16" i="81"/>
  <c r="AU53" i="82"/>
  <c r="AH48" i="82"/>
  <c r="AS5" i="81"/>
  <c r="AG41" i="81"/>
  <c r="AL34" i="82"/>
  <c r="AU21" i="81"/>
  <c r="AJ32" i="81"/>
  <c r="AO3" i="81"/>
  <c r="AE15" i="81"/>
  <c r="BK28" i="81"/>
  <c r="AG11" i="81"/>
  <c r="AF44" i="81"/>
  <c r="BT39" i="81"/>
  <c r="BH19" i="81"/>
  <c r="BP10" i="82"/>
  <c r="BF33" i="82"/>
  <c r="AW47" i="81"/>
  <c r="BM36" i="81"/>
  <c r="BF6" i="82"/>
  <c r="AT3" i="81"/>
  <c r="AM42" i="81"/>
  <c r="AT16" i="82"/>
  <c r="BK20" i="81"/>
  <c r="AV29" i="82"/>
  <c r="BO21" i="82"/>
  <c r="AJ46" i="81"/>
  <c r="AI37" i="82"/>
  <c r="AW51" i="81"/>
  <c r="AY9" i="81"/>
  <c r="BV33" i="81"/>
  <c r="AW32" i="82"/>
  <c r="BR43" i="81"/>
  <c r="BQ20" i="81"/>
  <c r="AZ9" i="82"/>
  <c r="AD49" i="81"/>
  <c r="AK40" i="82"/>
  <c r="BG12" i="82"/>
  <c r="BE44" i="81"/>
  <c r="BU5" i="81"/>
  <c r="AD13" i="81"/>
  <c r="BD53" i="81"/>
  <c r="AR47" i="82"/>
  <c r="BP43" i="81"/>
  <c r="AC5" i="82"/>
  <c r="BO10" i="81"/>
  <c r="BA19" i="82"/>
  <c r="BI49" i="82"/>
  <c r="BT25" i="81"/>
  <c r="BL43" i="82"/>
  <c r="AK6" i="82"/>
  <c r="BD43" i="82"/>
  <c r="BO8" i="81"/>
  <c r="AL50" i="81"/>
  <c r="BK18" i="81"/>
  <c r="BF32" i="81"/>
  <c r="AP11" i="82"/>
  <c r="BT43" i="82"/>
  <c r="AR16" i="82"/>
  <c r="BJ13" i="81"/>
  <c r="BJ42" i="82"/>
  <c r="AR28" i="82"/>
  <c r="AN3" i="82"/>
  <c r="BQ39" i="82"/>
  <c r="AQ12" i="81"/>
  <c r="BU12" i="81"/>
  <c r="BB9" i="81"/>
  <c r="AR15" i="82"/>
  <c r="AD37" i="81"/>
  <c r="BL25" i="81"/>
  <c r="BO39" i="81"/>
  <c r="BE40" i="82"/>
  <c r="BT30" i="81"/>
  <c r="BF49" i="82"/>
  <c r="BH44" i="82"/>
  <c r="AY17" i="82"/>
  <c r="AC51" i="82"/>
  <c r="AP54" i="81"/>
  <c r="AU13" i="81"/>
  <c r="AX10" i="81"/>
  <c r="AF52" i="81"/>
  <c r="AN26" i="82"/>
  <c r="AN14" i="81"/>
  <c r="BL51" i="82"/>
  <c r="BG36" i="82"/>
  <c r="AT16" i="81"/>
  <c r="AY37" i="81"/>
  <c r="AK13" i="82"/>
  <c r="BS39" i="82"/>
  <c r="AJ41" i="82"/>
  <c r="AR14" i="82"/>
  <c r="AK28" i="81"/>
  <c r="BO33" i="81"/>
  <c r="BI37" i="81"/>
  <c r="BH50" i="81"/>
  <c r="BR49" i="82"/>
  <c r="BG4" i="82"/>
  <c r="BC50" i="82"/>
  <c r="BO28" i="82"/>
  <c r="BF50" i="81"/>
  <c r="AS15" i="81"/>
  <c r="BI16" i="81"/>
  <c r="AT23" i="82"/>
  <c r="AP41" i="82"/>
  <c r="BB12" i="81"/>
  <c r="BN13" i="82"/>
  <c r="BJ32" i="82"/>
  <c r="AX33" i="81"/>
  <c r="AP18" i="82"/>
  <c r="BA42" i="81"/>
  <c r="BH15" i="81"/>
  <c r="BQ50" i="81"/>
  <c r="BE52" i="81"/>
  <c r="BA9" i="81"/>
  <c r="AY20" i="81"/>
  <c r="AM27" i="82"/>
  <c r="BO47" i="82"/>
  <c r="AC53" i="81"/>
  <c r="AV27" i="81"/>
  <c r="AV40" i="82"/>
  <c r="AE33" i="81"/>
  <c r="BU18" i="82"/>
  <c r="BJ41" i="81"/>
  <c r="BJ48" i="82"/>
  <c r="BT38" i="82"/>
  <c r="BO29" i="81"/>
  <c r="AU24" i="81"/>
  <c r="AW9" i="82"/>
  <c r="AW29" i="82"/>
  <c r="AH40" i="81"/>
  <c r="AU25" i="81"/>
  <c r="AO19" i="81"/>
  <c r="AG38" i="82"/>
  <c r="AV7" i="82"/>
  <c r="AL36" i="82"/>
  <c r="BN7" i="81"/>
  <c r="BS18" i="81"/>
  <c r="AB14" i="81"/>
  <c r="BR42" i="82"/>
  <c r="BK3" i="81"/>
  <c r="BL25" i="82"/>
  <c r="BR7" i="81"/>
  <c r="BV46" i="82"/>
  <c r="BB36" i="82"/>
  <c r="AM44" i="82"/>
  <c r="BS51" i="81"/>
  <c r="AH28" i="82"/>
  <c r="BV52" i="82"/>
  <c r="AJ16" i="82"/>
  <c r="AI21" i="82"/>
  <c r="BU42" i="81"/>
  <c r="BT32" i="82"/>
  <c r="BD8" i="81"/>
  <c r="AD45" i="82"/>
  <c r="AM37" i="81"/>
  <c r="AT53" i="82"/>
  <c r="BL48" i="82"/>
  <c r="AO44" i="82"/>
  <c r="AE17" i="82"/>
  <c r="AD25" i="82"/>
  <c r="BD5" i="81"/>
  <c r="AO53" i="82"/>
  <c r="AU44" i="81"/>
  <c r="AR19" i="81"/>
  <c r="BO6" i="82"/>
  <c r="AL43" i="81"/>
  <c r="BJ43" i="82"/>
  <c r="AL27" i="82"/>
  <c r="BE17" i="82"/>
  <c r="AG5" i="81"/>
  <c r="AZ6" i="82"/>
  <c r="AG27" i="82"/>
  <c r="AZ54" i="81"/>
  <c r="BA49" i="82"/>
  <c r="AB40" i="82"/>
  <c r="AB49" i="81"/>
  <c r="AL43" i="82"/>
  <c r="BR38" i="82"/>
  <c r="BP23" i="81"/>
  <c r="AA32" i="81"/>
  <c r="AS51" i="81"/>
  <c r="AO42" i="81"/>
  <c r="AY19" i="82"/>
  <c r="BQ13" i="81"/>
  <c r="AZ31" i="82"/>
  <c r="AJ37" i="81"/>
  <c r="BL4" i="82"/>
  <c r="AJ6" i="81"/>
  <c r="BN29" i="81"/>
  <c r="BD17" i="82"/>
  <c r="AM3" i="82"/>
  <c r="BN44" i="81"/>
  <c r="BT10" i="82"/>
  <c r="BJ44" i="81"/>
  <c r="AE43" i="82"/>
  <c r="BT26" i="81"/>
  <c r="AJ47" i="81"/>
  <c r="BD13" i="81"/>
  <c r="BK23" i="81"/>
  <c r="AF26" i="82"/>
  <c r="BQ26" i="81"/>
  <c r="AK18" i="81"/>
  <c r="BS22" i="82"/>
  <c r="BI33" i="82"/>
  <c r="AF33" i="82"/>
  <c r="AD26" i="81"/>
  <c r="BV39" i="81"/>
  <c r="AV28" i="82"/>
  <c r="BF51" i="81"/>
  <c r="BB29" i="82"/>
  <c r="AQ6" i="82"/>
  <c r="BE36" i="81"/>
  <c r="AK33" i="81"/>
  <c r="AR32" i="81"/>
  <c r="AM53" i="82"/>
  <c r="BA3" i="82"/>
  <c r="BJ37" i="81"/>
  <c r="AQ52" i="81"/>
  <c r="AI41" i="82"/>
  <c r="BD7" i="81"/>
  <c r="BP27" i="81"/>
  <c r="BF31" i="81"/>
  <c r="AG37" i="82"/>
  <c r="BL32" i="82"/>
  <c r="BJ51" i="82"/>
  <c r="AV15" i="81"/>
  <c r="AU35" i="82"/>
  <c r="BP40" i="81"/>
  <c r="BT50" i="82"/>
  <c r="AO14" i="82"/>
  <c r="AL47" i="81"/>
  <c r="BS22" i="81"/>
  <c r="BM12" i="82"/>
  <c r="AW40" i="82"/>
  <c r="AD43" i="81"/>
  <c r="AA8" i="82"/>
  <c r="AS14" i="82"/>
  <c r="BC50" i="81"/>
  <c r="BS26" i="81"/>
  <c r="BA17" i="81"/>
  <c r="AK15" i="81"/>
  <c r="AG37" i="81"/>
  <c r="BJ9" i="81"/>
  <c r="BD43" i="81"/>
  <c r="AA52" i="81"/>
  <c r="BM5" i="82"/>
  <c r="AN40" i="81"/>
  <c r="AP53" i="82"/>
  <c r="BF8" i="81"/>
  <c r="BK40" i="82"/>
  <c r="BC12" i="82"/>
  <c r="BD6" i="81"/>
  <c r="AY8" i="81"/>
  <c r="AM35" i="82"/>
  <c r="AH39" i="82"/>
  <c r="BF23" i="82"/>
  <c r="AF37" i="82"/>
  <c r="AZ37" i="81"/>
  <c r="BU6" i="82"/>
  <c r="BR32" i="82"/>
  <c r="AH17" i="82"/>
  <c r="BE49" i="81"/>
  <c r="AF50" i="82"/>
  <c r="BL22" i="82"/>
  <c r="BO5" i="82"/>
  <c r="BC15" i="82"/>
  <c r="BH6" i="81"/>
  <c r="BI22" i="81"/>
  <c r="AN10" i="81"/>
  <c r="AB13" i="82"/>
  <c r="AN31" i="82"/>
  <c r="AT44" i="82"/>
  <c r="AA5" i="82"/>
  <c r="AI14" i="82"/>
  <c r="AV28" i="81"/>
  <c r="AN38" i="82"/>
  <c r="AF16" i="81"/>
  <c r="AP26" i="82"/>
  <c r="BR40" i="81"/>
  <c r="AM38" i="81"/>
  <c r="BB34" i="82"/>
  <c r="AY39" i="81"/>
  <c r="AK20" i="82"/>
  <c r="AG23" i="82"/>
  <c r="AI34" i="81"/>
  <c r="AY38" i="81"/>
  <c r="AG25" i="81"/>
  <c r="BR26" i="82"/>
  <c r="BH38" i="81"/>
  <c r="AG44" i="82"/>
  <c r="AB16" i="82"/>
  <c r="AJ5" i="81"/>
  <c r="BQ42" i="82"/>
  <c r="BR17" i="82"/>
  <c r="BV35" i="82"/>
  <c r="AN19" i="82"/>
  <c r="AI26" i="81"/>
  <c r="AG18" i="82"/>
  <c r="BS20" i="82"/>
  <c r="BQ51" i="82"/>
  <c r="AA54" i="81"/>
  <c r="AQ14" i="81"/>
  <c r="BL49" i="81"/>
  <c r="AH5" i="82"/>
  <c r="BJ16" i="81"/>
  <c r="BP47" i="82"/>
  <c r="BV8" i="81"/>
  <c r="BG37" i="82"/>
  <c r="AW5" i="82"/>
  <c r="BT3" i="81"/>
  <c r="BF39" i="81"/>
  <c r="BQ18" i="81"/>
  <c r="AY42" i="82"/>
  <c r="AO31" i="82"/>
  <c r="BK14" i="82"/>
  <c r="BU38" i="82"/>
  <c r="BD28" i="82"/>
  <c r="AU14" i="82"/>
  <c r="AF44" i="82"/>
  <c r="AZ41" i="82"/>
  <c r="BR25" i="82"/>
  <c r="AQ15" i="81"/>
  <c r="BF8" i="82"/>
  <c r="AE42" i="82"/>
  <c r="AT15" i="82"/>
  <c r="BS38" i="82"/>
  <c r="AD46" i="81"/>
  <c r="AO26" i="81"/>
  <c r="BJ4" i="82"/>
  <c r="AC13" i="81"/>
  <c r="AF41" i="82"/>
  <c r="AB21" i="81"/>
  <c r="AY4" i="81"/>
  <c r="BO19" i="81"/>
  <c r="AX17" i="81"/>
  <c r="AJ38" i="82"/>
  <c r="BQ34" i="82"/>
  <c r="BJ22" i="81"/>
  <c r="BN16" i="82"/>
  <c r="BE38" i="81"/>
  <c r="BN43" i="82"/>
  <c r="AJ36" i="81"/>
  <c r="BI29" i="81"/>
  <c r="BR6" i="82"/>
  <c r="BM34" i="81"/>
  <c r="AP32" i="82"/>
  <c r="BD16" i="82"/>
  <c r="AO11" i="81"/>
  <c r="BL45" i="82"/>
  <c r="AH45" i="82"/>
  <c r="BA10" i="82"/>
  <c r="AI8" i="82"/>
  <c r="AV16" i="82"/>
  <c r="AT51" i="81"/>
  <c r="BG13" i="81"/>
  <c r="AR36" i="82"/>
  <c r="BG15" i="81"/>
  <c r="AL49" i="82"/>
  <c r="AU40" i="81"/>
  <c r="AK4" i="81"/>
  <c r="AJ26" i="82"/>
  <c r="AC30" i="81"/>
  <c r="AW46" i="81"/>
  <c r="BU24" i="82"/>
  <c r="AT34" i="82"/>
  <c r="BM53" i="82"/>
  <c r="BP33" i="81"/>
  <c r="AA35" i="82"/>
  <c r="AN41" i="81"/>
  <c r="AS21" i="81"/>
  <c r="BM38" i="82"/>
  <c r="BR9" i="81"/>
  <c r="BJ42" i="81"/>
  <c r="AL17" i="81"/>
  <c r="AW11" i="81"/>
  <c r="AG28" i="81"/>
  <c r="AK7" i="81"/>
  <c r="AZ29" i="81"/>
  <c r="AE25" i="81"/>
  <c r="BU35" i="82"/>
  <c r="AC7" i="82"/>
  <c r="BV10" i="82"/>
  <c r="BD3" i="82"/>
  <c r="BK5" i="81"/>
  <c r="AD7" i="81"/>
  <c r="AW4" i="82"/>
  <c r="BS33" i="81"/>
  <c r="AE6" i="82"/>
  <c r="AX46" i="82"/>
  <c r="BP7" i="81"/>
  <c r="AT20" i="81"/>
  <c r="AC35" i="82"/>
  <c r="BE34" i="81"/>
  <c r="AH33" i="81"/>
  <c r="AY43" i="82"/>
  <c r="AB26" i="82"/>
  <c r="AV21" i="82"/>
  <c r="BC53" i="82"/>
  <c r="AC42" i="82"/>
  <c r="AN22" i="81"/>
  <c r="AB15" i="81"/>
  <c r="BT51" i="81"/>
  <c r="AY34" i="82"/>
  <c r="BL39" i="82"/>
  <c r="AV40" i="81"/>
  <c r="AC4" i="82"/>
  <c r="AM48" i="81"/>
  <c r="AC20" i="81"/>
  <c r="AX49" i="82"/>
  <c r="AZ13" i="82"/>
  <c r="AK17" i="81"/>
  <c r="AL24" i="81"/>
  <c r="AB7" i="81"/>
  <c r="BU23" i="81"/>
  <c r="BI32" i="82"/>
  <c r="AJ33" i="82"/>
  <c r="AU20" i="82"/>
  <c r="AW7" i="81"/>
  <c r="BB50" i="82"/>
  <c r="AU20" i="81"/>
  <c r="BL11" i="81"/>
  <c r="BN50" i="82"/>
  <c r="AD40" i="81"/>
  <c r="AR31" i="81"/>
  <c r="AL33" i="81"/>
  <c r="BE35" i="82"/>
  <c r="AT30" i="81"/>
  <c r="BO8" i="82"/>
  <c r="BH20" i="81"/>
  <c r="BQ49" i="82"/>
  <c r="AX20" i="82"/>
  <c r="BT19" i="81"/>
  <c r="AW11" i="82"/>
  <c r="BN4" i="82"/>
  <c r="BO30" i="81"/>
  <c r="BL37" i="82"/>
  <c r="AJ22" i="82"/>
  <c r="BP29" i="82"/>
  <c r="BT11" i="81"/>
  <c r="AG23" i="81"/>
  <c r="AZ34" i="82"/>
  <c r="BG37" i="81"/>
  <c r="AU28" i="82"/>
  <c r="AR54" i="81"/>
  <c r="BJ50" i="82"/>
  <c r="AS28" i="82"/>
  <c r="AN46" i="81"/>
  <c r="AB23" i="82"/>
  <c r="AW46" i="82"/>
  <c r="BQ41" i="81"/>
  <c r="AR46" i="82"/>
  <c r="AS10" i="81"/>
  <c r="AT26" i="82"/>
  <c r="AO6" i="82"/>
  <c r="BA50" i="81"/>
  <c r="AN11" i="82"/>
  <c r="AB10" i="81"/>
  <c r="BB18" i="81"/>
  <c r="AD31" i="82"/>
  <c r="AS48" i="82"/>
  <c r="AZ18" i="82"/>
  <c r="BH14" i="81"/>
  <c r="BJ10" i="82"/>
  <c r="AL7" i="81"/>
  <c r="AS52" i="82"/>
  <c r="BK16" i="81"/>
  <c r="BV39" i="82"/>
  <c r="BC51" i="81"/>
  <c r="BO6" i="81"/>
  <c r="AZ10" i="81"/>
  <c r="BV23" i="82"/>
  <c r="BG47" i="82"/>
  <c r="AM40" i="82"/>
  <c r="BU41" i="82"/>
  <c r="AS30" i="81"/>
  <c r="BU14" i="82"/>
  <c r="BN19" i="82"/>
  <c r="BV44" i="82"/>
  <c r="BD52" i="82"/>
  <c r="AG5" i="82"/>
  <c r="AS25" i="81"/>
  <c r="BJ40" i="82"/>
  <c r="AY5" i="81"/>
  <c r="AM37" i="82"/>
  <c r="BK6" i="82"/>
  <c r="AN49" i="82"/>
  <c r="AH24" i="81"/>
  <c r="BK53" i="81"/>
  <c r="AC23" i="81"/>
  <c r="AA17" i="81"/>
  <c r="BH16" i="81"/>
  <c r="AF4" i="81"/>
  <c r="AR43" i="81"/>
  <c r="AW52" i="81"/>
  <c r="BM20" i="81"/>
  <c r="BD34" i="81"/>
  <c r="AG30" i="82"/>
  <c r="BT31" i="82"/>
  <c r="BN45" i="82"/>
  <c r="BB48" i="81"/>
  <c r="BR28" i="82"/>
  <c r="BP29" i="81"/>
  <c r="AB18" i="82"/>
  <c r="AU5" i="81"/>
  <c r="BD35" i="81"/>
  <c r="AL20" i="81"/>
  <c r="BI3" i="82"/>
  <c r="BJ5" i="81"/>
  <c r="BP43" i="82"/>
  <c r="AX7" i="81"/>
  <c r="AZ36" i="81"/>
  <c r="BE23" i="82"/>
  <c r="BI18" i="82"/>
  <c r="BU26" i="82"/>
  <c r="BF32" i="82"/>
  <c r="BC41" i="81"/>
  <c r="AQ36" i="82"/>
  <c r="AP42" i="81"/>
  <c r="BS20" i="81"/>
  <c r="AT9" i="82"/>
  <c r="AG34" i="81"/>
  <c r="AA12" i="81"/>
  <c r="BK30" i="82"/>
  <c r="AK22" i="81"/>
  <c r="BV17" i="81"/>
  <c r="AF30" i="82"/>
  <c r="AC22" i="82"/>
  <c r="AQ25" i="82"/>
  <c r="BA8" i="81"/>
  <c r="BR38" i="81"/>
  <c r="AG40" i="82"/>
  <c r="AQ35" i="81"/>
  <c r="BQ24" i="81"/>
  <c r="BH3" i="82"/>
  <c r="AU30" i="82"/>
  <c r="AE24" i="81"/>
  <c r="AG16" i="82"/>
  <c r="AO34" i="82"/>
  <c r="BN49" i="82"/>
  <c r="AT20" i="82"/>
  <c r="BG29" i="82"/>
  <c r="AU26" i="81"/>
  <c r="BE33" i="81"/>
  <c r="BV21" i="82"/>
  <c r="BD19" i="81"/>
  <c r="BK26" i="82"/>
  <c r="AV34" i="82"/>
  <c r="BF28" i="82"/>
  <c r="AE40" i="81"/>
  <c r="AQ13" i="81"/>
  <c r="BJ21" i="82"/>
  <c r="BS46" i="81"/>
  <c r="AW13" i="82"/>
  <c r="AU45" i="82"/>
  <c r="AP37" i="82"/>
  <c r="AW22" i="81"/>
  <c r="BF3" i="82"/>
  <c r="AX44" i="82"/>
  <c r="AI30" i="82"/>
  <c r="BU43" i="81"/>
  <c r="AH18" i="81"/>
  <c r="AN5" i="81"/>
  <c r="AB20" i="81"/>
  <c r="AN15" i="81"/>
  <c r="AN9" i="81"/>
  <c r="AW23" i="82"/>
  <c r="AB7" i="82"/>
  <c r="BM20" i="82"/>
  <c r="AJ53" i="81"/>
  <c r="BL42" i="82"/>
  <c r="AF53" i="82"/>
  <c r="AA7" i="81"/>
  <c r="AF49" i="81"/>
  <c r="AU50" i="82"/>
  <c r="AN44" i="81"/>
  <c r="AX48" i="81"/>
  <c r="AG46" i="82"/>
  <c r="BI42" i="82"/>
  <c r="BP21" i="82"/>
  <c r="BG39" i="82"/>
  <c r="AQ4" i="81"/>
  <c r="AD34" i="81"/>
  <c r="BR35" i="81"/>
  <c r="AO49" i="82"/>
  <c r="BS45" i="81"/>
  <c r="BL5" i="82"/>
  <c r="BR52" i="82"/>
  <c r="AR18" i="82"/>
  <c r="AA31" i="81"/>
  <c r="BQ24" i="82"/>
  <c r="AX23" i="82"/>
  <c r="AI16" i="82"/>
  <c r="BC38" i="81"/>
  <c r="BH47" i="81"/>
  <c r="BC27" i="82"/>
  <c r="BU37" i="82"/>
  <c r="AJ23" i="81"/>
  <c r="BC46" i="82"/>
  <c r="BQ30" i="81"/>
  <c r="AC38" i="81"/>
  <c r="BM7" i="82"/>
  <c r="AE20" i="82"/>
  <c r="AI3" i="82"/>
  <c r="AM10" i="81"/>
  <c r="BG6" i="81"/>
  <c r="AP31" i="82"/>
  <c r="BH49" i="82"/>
  <c r="AC53" i="82"/>
  <c r="BR7" i="82"/>
  <c r="AC43" i="81"/>
  <c r="AP26" i="81"/>
  <c r="BQ11" i="82"/>
  <c r="BA41" i="81"/>
  <c r="BL46" i="81"/>
  <c r="AC36" i="82"/>
  <c r="BO50" i="82"/>
  <c r="AS26" i="82"/>
  <c r="BO12" i="82"/>
  <c r="BH43" i="82"/>
  <c r="AW25" i="82"/>
  <c r="BI11" i="81"/>
  <c r="BD38" i="82"/>
  <c r="BH41" i="81"/>
  <c r="AP19" i="82"/>
  <c r="AX13" i="81"/>
  <c r="BO51" i="82"/>
  <c r="AQ30" i="81"/>
  <c r="BL43" i="81"/>
  <c r="AF8" i="82"/>
  <c r="AO14" i="81"/>
  <c r="BA21" i="81"/>
  <c r="BI10" i="81"/>
  <c r="AY26" i="81"/>
  <c r="BL3" i="82"/>
  <c r="BP19" i="82"/>
  <c r="AI24" i="82"/>
  <c r="BE30" i="81"/>
  <c r="BE5" i="81"/>
  <c r="BU28" i="82"/>
  <c r="AK10" i="82"/>
  <c r="AE50" i="82"/>
  <c r="AZ3" i="82"/>
  <c r="AX8" i="81"/>
  <c r="AY16" i="82"/>
  <c r="BS37" i="81"/>
  <c r="AE7" i="82"/>
  <c r="AG22" i="81"/>
  <c r="AK30" i="82"/>
  <c r="AD40" i="82"/>
  <c r="AT43" i="81"/>
  <c r="BQ12" i="82"/>
  <c r="AI15" i="81"/>
  <c r="AR33" i="82"/>
  <c r="BB41" i="81"/>
  <c r="BB20" i="82"/>
  <c r="AQ11" i="82"/>
  <c r="BA17" i="82"/>
  <c r="BJ45" i="81"/>
  <c r="AS33" i="81"/>
  <c r="BH12" i="81"/>
  <c r="BJ11" i="81"/>
  <c r="AL51" i="81"/>
  <c r="BQ22" i="81"/>
  <c r="BO5" i="81"/>
  <c r="AM18" i="82"/>
  <c r="BV52" i="81"/>
  <c r="AL23" i="82"/>
  <c r="BF35" i="81"/>
  <c r="AG50" i="82"/>
  <c r="BT7" i="81"/>
  <c r="BK28" i="82"/>
  <c r="AC18" i="82"/>
  <c r="AH23" i="82"/>
  <c r="BM15" i="81"/>
  <c r="AW39" i="81"/>
  <c r="BC23" i="81"/>
  <c r="BB54" i="81"/>
  <c r="BT18" i="82"/>
  <c r="BT25" i="82"/>
  <c r="BU15" i="81"/>
  <c r="AS42" i="82"/>
  <c r="AN7" i="82"/>
  <c r="AZ20" i="81"/>
  <c r="BL17" i="82"/>
  <c r="AY13" i="82"/>
  <c r="BI9" i="82"/>
  <c r="BP8" i="81"/>
  <c r="BF44" i="81"/>
  <c r="BT18" i="81"/>
  <c r="AP38" i="81"/>
  <c r="AP30" i="81"/>
  <c r="BQ28" i="82"/>
  <c r="BF19" i="82"/>
  <c r="BR39" i="81"/>
  <c r="BB28" i="81"/>
  <c r="AM32" i="82"/>
  <c r="BA7" i="82"/>
  <c r="AH35" i="81"/>
  <c r="AY40" i="81"/>
  <c r="BR39" i="82"/>
  <c r="BI45" i="82"/>
  <c r="BV18" i="82"/>
  <c r="AI42" i="81"/>
  <c r="BU51" i="81"/>
  <c r="AV30" i="82"/>
  <c r="AJ12" i="82"/>
  <c r="AT13" i="82"/>
  <c r="BF15" i="82"/>
  <c r="BG3" i="82"/>
  <c r="AF6" i="81"/>
  <c r="BF43" i="81"/>
  <c r="AG10" i="81"/>
  <c r="BQ41" i="82"/>
  <c r="BH13" i="81"/>
  <c r="AD34" i="82"/>
  <c r="BF11" i="82"/>
  <c r="BG35" i="81"/>
  <c r="AH50" i="82"/>
  <c r="AT29" i="81"/>
  <c r="AP3" i="81"/>
  <c r="BD36" i="81"/>
  <c r="BF10" i="82"/>
  <c r="AV41" i="81"/>
  <c r="AP14" i="82"/>
  <c r="BN51" i="81"/>
  <c r="AM24" i="82"/>
  <c r="BO35" i="81"/>
  <c r="BT29" i="82"/>
  <c r="BC46" i="81"/>
  <c r="BQ19" i="82"/>
  <c r="BO44" i="82"/>
  <c r="BD40" i="81"/>
  <c r="BM46" i="81"/>
  <c r="AA11" i="81"/>
  <c r="AS34" i="81"/>
  <c r="AZ7" i="81"/>
  <c r="AH32" i="81"/>
  <c r="BF28" i="81"/>
  <c r="BV40" i="81"/>
  <c r="BD47" i="82"/>
  <c r="BG54" i="81"/>
  <c r="AD5" i="81"/>
  <c r="BV38" i="81"/>
  <c r="AL8" i="82"/>
  <c r="AG32" i="82"/>
  <c r="BI11" i="82"/>
  <c r="BM25" i="82"/>
  <c r="BE15" i="82"/>
  <c r="AM8" i="81"/>
  <c r="AX9" i="81"/>
  <c r="AH36" i="81"/>
  <c r="AA34" i="81"/>
  <c r="AZ23" i="81"/>
  <c r="BL18" i="81"/>
  <c r="BP33" i="82"/>
  <c r="AD18" i="82"/>
  <c r="AB52" i="82"/>
  <c r="AB4" i="82"/>
  <c r="BB42" i="81"/>
  <c r="AP20" i="82"/>
  <c r="BS10" i="81"/>
  <c r="BH28" i="82"/>
  <c r="BN39" i="82"/>
  <c r="BC45" i="82"/>
  <c r="BV16" i="82"/>
  <c r="AF51" i="81"/>
  <c r="AL51" i="82"/>
  <c r="BU34" i="82"/>
  <c r="AP12" i="81"/>
  <c r="BB53" i="81"/>
  <c r="AY8" i="82"/>
  <c r="AC54" i="81"/>
  <c r="AW6" i="81"/>
  <c r="BU8" i="81"/>
  <c r="AG45" i="82"/>
  <c r="AA42" i="81"/>
  <c r="BQ39" i="81"/>
  <c r="BA32" i="81"/>
  <c r="BO10" i="82"/>
  <c r="AN28" i="82"/>
  <c r="BO32" i="82"/>
  <c r="AK28" i="82"/>
  <c r="AC43" i="82"/>
  <c r="BT35" i="82"/>
  <c r="BQ26" i="82"/>
  <c r="BS32" i="81"/>
  <c r="BD18" i="81"/>
  <c r="AE47" i="82"/>
  <c r="AR7" i="82"/>
  <c r="BQ16" i="81"/>
  <c r="AM26" i="82"/>
  <c r="AS30" i="82"/>
  <c r="BK21" i="81"/>
  <c r="AU43" i="81"/>
  <c r="BU3" i="81"/>
  <c r="BL27" i="82"/>
  <c r="AP22" i="82"/>
  <c r="BI19" i="82"/>
  <c r="AM50" i="81"/>
  <c r="BG25" i="81"/>
  <c r="AS22" i="82"/>
  <c r="AM12" i="82"/>
  <c r="AB42" i="82"/>
  <c r="AI14" i="81"/>
  <c r="AL48" i="81"/>
  <c r="AD30" i="81"/>
  <c r="AI36" i="82"/>
  <c r="BH32" i="82"/>
  <c r="AO21" i="82"/>
  <c r="AI4" i="82"/>
  <c r="BR21" i="81"/>
  <c r="BT10" i="81"/>
  <c r="BF45" i="81"/>
  <c r="BP28" i="81"/>
  <c r="BU5" i="82"/>
  <c r="AV45" i="82"/>
  <c r="AZ28" i="82"/>
  <c r="AS36" i="81"/>
  <c r="BB14" i="81"/>
  <c r="AG27" i="81"/>
  <c r="AR21" i="81"/>
  <c r="AM7" i="81"/>
  <c r="AN7" i="81"/>
  <c r="AC49" i="82"/>
  <c r="AV50" i="82"/>
  <c r="AY51" i="81"/>
  <c r="AA16" i="81"/>
  <c r="AG32" i="81"/>
  <c r="AM21" i="82"/>
  <c r="AK21" i="82"/>
  <c r="AV35" i="82"/>
  <c r="BH40" i="81"/>
  <c r="BK52" i="81"/>
  <c r="AQ35" i="82"/>
  <c r="AS27" i="81"/>
  <c r="AZ35" i="81"/>
  <c r="AP13" i="82"/>
  <c r="AK54" i="81"/>
  <c r="BS37" i="82"/>
  <c r="AN27" i="82"/>
  <c r="AN12" i="82"/>
  <c r="BQ19" i="81"/>
  <c r="BN5" i="82"/>
  <c r="AI24" i="81"/>
  <c r="BF50" i="82"/>
  <c r="AM30" i="81"/>
  <c r="BQ9" i="82"/>
  <c r="BU13" i="82"/>
  <c r="BO7" i="82"/>
  <c r="AC6" i="81"/>
  <c r="BL8" i="81"/>
  <c r="AM14" i="82"/>
  <c r="BK11" i="81"/>
  <c r="AN50" i="82"/>
  <c r="BO46" i="81"/>
  <c r="BP18" i="81"/>
  <c r="AY32" i="81"/>
  <c r="AT46" i="81"/>
  <c r="BR8" i="81"/>
  <c r="BA7" i="81"/>
  <c r="AF40" i="81"/>
  <c r="BQ29" i="81"/>
  <c r="AL14" i="81"/>
  <c r="BO49" i="81"/>
  <c r="BN54" i="81"/>
  <c r="BG30" i="82"/>
  <c r="BJ33" i="82"/>
  <c r="AL12" i="82"/>
  <c r="AF23" i="81"/>
  <c r="BN52" i="82"/>
  <c r="BT15" i="82"/>
  <c r="AT26" i="81"/>
  <c r="BF42" i="81"/>
  <c r="AA48" i="81"/>
  <c r="BA14" i="82"/>
  <c r="BB41" i="82"/>
  <c r="BE13" i="82"/>
  <c r="BI22" i="82"/>
  <c r="AF28" i="81"/>
  <c r="AJ19" i="82"/>
  <c r="AX24" i="82"/>
  <c r="AC39" i="81"/>
  <c r="AU6" i="81"/>
  <c r="AH5" i="81"/>
  <c r="AQ18" i="81"/>
  <c r="BJ51" i="81"/>
  <c r="AJ42" i="82"/>
  <c r="BV45" i="81"/>
  <c r="BA50" i="82"/>
  <c r="BU13" i="81"/>
  <c r="BA33" i="81"/>
  <c r="AX53" i="81"/>
  <c r="BM30" i="82"/>
  <c r="BH27" i="82"/>
  <c r="AU19" i="81"/>
  <c r="AG33" i="81"/>
  <c r="BA48" i="81"/>
  <c r="BB10" i="82"/>
  <c r="AU13" i="82"/>
  <c r="BM17" i="81"/>
  <c r="BG44" i="81"/>
  <c r="AP6" i="81"/>
  <c r="AZ38" i="81"/>
  <c r="AO51" i="81"/>
  <c r="AE22" i="81"/>
  <c r="AX24" i="81"/>
  <c r="AK37" i="81"/>
  <c r="AQ9" i="82"/>
  <c r="AT43" i="82"/>
  <c r="AX23" i="81"/>
  <c r="BV40" i="82"/>
  <c r="AS32" i="82"/>
  <c r="BD49" i="82"/>
  <c r="AT6" i="81"/>
  <c r="AD10" i="81"/>
  <c r="AA21" i="81"/>
  <c r="BD30" i="81"/>
  <c r="BH25" i="82"/>
  <c r="AN42" i="82"/>
  <c r="BE22" i="82"/>
  <c r="BR51" i="81"/>
  <c r="AQ42" i="81"/>
  <c r="BF17" i="82"/>
  <c r="BD27" i="82"/>
  <c r="BK38" i="81"/>
  <c r="AT49" i="82"/>
  <c r="BD14" i="82"/>
  <c r="BV20" i="82"/>
  <c r="BR46" i="81"/>
  <c r="AI18" i="82"/>
  <c r="BJ43" i="81"/>
  <c r="BR34" i="81"/>
  <c r="BN10" i="81"/>
  <c r="AA35" i="81"/>
  <c r="BL46" i="82"/>
  <c r="BU40" i="81"/>
  <c r="AJ35" i="82"/>
  <c r="AL26" i="82"/>
  <c r="AR19" i="82"/>
  <c r="AV18" i="82"/>
  <c r="BH7" i="82"/>
  <c r="BI7" i="81"/>
  <c r="BT41" i="82"/>
  <c r="AM47" i="81"/>
  <c r="AK12" i="81"/>
  <c r="BD16" i="81"/>
  <c r="BV34" i="81"/>
  <c r="BK14" i="81"/>
  <c r="BE40" i="81"/>
  <c r="BB17" i="82"/>
  <c r="AS4" i="82"/>
  <c r="BS13" i="82"/>
  <c r="AE3" i="82"/>
  <c r="AC31" i="81"/>
  <c r="AD32" i="82"/>
  <c r="AW15" i="82"/>
  <c r="AG39" i="82"/>
  <c r="BM38" i="81"/>
  <c r="BH21" i="81"/>
  <c r="AJ51" i="81"/>
  <c r="BB43" i="82"/>
  <c r="AG4" i="81"/>
  <c r="AW3" i="82"/>
  <c r="BD21" i="82"/>
  <c r="BG10" i="81"/>
  <c r="AK19" i="81"/>
  <c r="BG18" i="81"/>
  <c r="AW30" i="82"/>
  <c r="AK46" i="81"/>
  <c r="AY14" i="82"/>
  <c r="BR29" i="81"/>
  <c r="AP28" i="81"/>
  <c r="AL21" i="82"/>
  <c r="BT37" i="81"/>
  <c r="BB51" i="82"/>
  <c r="AT8" i="81"/>
  <c r="BN38" i="82"/>
  <c r="BR36" i="82"/>
  <c r="AG4" i="82"/>
  <c r="AN44" i="82"/>
  <c r="AN33" i="82"/>
  <c r="AY44" i="82"/>
  <c r="AZ14" i="81"/>
  <c r="BL10" i="81"/>
  <c r="AQ17" i="81"/>
  <c r="AO25" i="82"/>
  <c r="BE8" i="82"/>
  <c r="AH12" i="81"/>
  <c r="AA47" i="81"/>
  <c r="AX52" i="82"/>
  <c r="BI24" i="81"/>
  <c r="BL41" i="81"/>
  <c r="AO19" i="82"/>
  <c r="BH11" i="82"/>
  <c r="AS46" i="82"/>
  <c r="AO28" i="81"/>
  <c r="AL12" i="81"/>
  <c r="AI49" i="82"/>
  <c r="BB27" i="81"/>
  <c r="BN24" i="81"/>
  <c r="BR6" i="81"/>
  <c r="BP24" i="81"/>
  <c r="AL20" i="82"/>
  <c r="BP24" i="82"/>
  <c r="BO50" i="81"/>
  <c r="BG9" i="81"/>
  <c r="BK22" i="81"/>
  <c r="BS23" i="81"/>
  <c r="AP40" i="81"/>
  <c r="BF24" i="81"/>
  <c r="AK16" i="81"/>
  <c r="AY46" i="82"/>
  <c r="BI28" i="82"/>
  <c r="AV44" i="81"/>
  <c r="AL41" i="82"/>
  <c r="BI21" i="82"/>
  <c r="AR23" i="81"/>
  <c r="AA37" i="81"/>
  <c r="AK14" i="81"/>
  <c r="AU12" i="81"/>
  <c r="BA19" i="81"/>
  <c r="BD44" i="82"/>
  <c r="AG52" i="82"/>
  <c r="AV33" i="82"/>
  <c r="AD38" i="81"/>
  <c r="BI14" i="81"/>
  <c r="BC5" i="81"/>
  <c r="BA15" i="82"/>
  <c r="BB25" i="81"/>
  <c r="BB44" i="81"/>
  <c r="BD4" i="81"/>
  <c r="BJ31" i="81"/>
  <c r="BF31" i="82"/>
  <c r="BK13" i="81"/>
  <c r="BC17" i="81"/>
  <c r="BL53" i="82"/>
  <c r="AB33" i="82"/>
  <c r="AP35" i="82"/>
  <c r="BL30" i="82"/>
  <c r="AM20" i="81"/>
  <c r="AJ19" i="81"/>
  <c r="BM9" i="82"/>
  <c r="AO47" i="81"/>
  <c r="AD30" i="82"/>
  <c r="AL30" i="81"/>
  <c r="AB39" i="81"/>
  <c r="AK38" i="82"/>
  <c r="AC52" i="82"/>
  <c r="AA3" i="82"/>
  <c r="BJ6" i="82"/>
  <c r="AP11" i="81"/>
  <c r="BD39" i="82"/>
  <c r="AE18" i="82"/>
  <c r="BN53" i="81"/>
  <c r="AM12" i="81"/>
  <c r="BR25" i="81"/>
  <c r="BE20" i="81"/>
  <c r="BM13" i="82"/>
  <c r="BA53" i="82"/>
  <c r="AE48" i="81"/>
  <c r="AC47" i="82"/>
  <c r="AA18" i="81"/>
  <c r="BH48" i="82"/>
  <c r="BL15" i="82"/>
  <c r="AM5" i="82"/>
  <c r="AK8" i="81"/>
  <c r="BB16" i="82"/>
  <c r="BE21" i="81"/>
  <c r="AU15" i="81"/>
  <c r="AD10" i="82"/>
  <c r="AI42" i="82"/>
  <c r="BJ52" i="81"/>
  <c r="BO13" i="81"/>
  <c r="BB4" i="82"/>
  <c r="AA21" i="82"/>
  <c r="AY12" i="81"/>
  <c r="BJ23" i="82"/>
  <c r="BK29" i="82"/>
  <c r="AZ42" i="82"/>
  <c r="AO10" i="82"/>
  <c r="BP37" i="82"/>
  <c r="BR14" i="82"/>
  <c r="BC20" i="81"/>
  <c r="BB49" i="81"/>
  <c r="BC26" i="82"/>
  <c r="BC42" i="81"/>
  <c r="BF22" i="82"/>
  <c r="BO30" i="82"/>
  <c r="AH34" i="82"/>
  <c r="AR28" i="81"/>
  <c r="AJ40" i="82"/>
  <c r="BT44" i="81"/>
  <c r="BO26" i="82"/>
  <c r="BS3" i="82"/>
  <c r="AC20" i="82"/>
  <c r="AA9" i="81"/>
  <c r="AA46" i="81"/>
  <c r="BU47" i="81"/>
  <c r="BG42" i="82"/>
  <c r="BU52" i="82"/>
  <c r="BB28" i="82"/>
  <c r="BT42" i="82"/>
  <c r="AS18" i="82"/>
  <c r="AU49" i="82"/>
  <c r="AF32" i="82"/>
  <c r="AK36" i="82"/>
  <c r="BG17" i="81"/>
  <c r="AU7" i="82"/>
  <c r="BF12" i="81"/>
  <c r="BO24" i="82"/>
  <c r="AG54" i="81"/>
  <c r="AS37" i="82"/>
  <c r="AO37" i="81"/>
  <c r="BR11" i="82"/>
  <c r="AU47" i="81"/>
  <c r="BJ49" i="82"/>
  <c r="BA34" i="82"/>
  <c r="BG49" i="82"/>
  <c r="AK31" i="81"/>
  <c r="AE3" i="81"/>
  <c r="AQ26" i="81"/>
  <c r="AZ52" i="82"/>
  <c r="BI12" i="82"/>
  <c r="BG41" i="81"/>
  <c r="AX19" i="81"/>
  <c r="BS19" i="82"/>
  <c r="BJ35" i="81"/>
  <c r="BO49" i="82"/>
  <c r="AO7" i="81"/>
  <c r="BJ36" i="81"/>
  <c r="AJ34" i="82"/>
  <c r="AT45" i="82"/>
  <c r="BS36" i="82"/>
  <c r="BP45" i="81"/>
  <c r="BO46" i="82"/>
  <c r="BU29" i="81"/>
  <c r="BD54" i="81"/>
  <c r="BC7" i="81"/>
  <c r="BV15" i="81"/>
  <c r="BJ38" i="81"/>
  <c r="BH23" i="82"/>
  <c r="AC21" i="81"/>
  <c r="BQ18" i="82"/>
  <c r="BB3" i="81"/>
  <c r="BK32" i="81"/>
  <c r="AG12" i="81"/>
  <c r="BV50" i="81"/>
  <c r="BN15" i="81"/>
  <c r="AN31" i="81"/>
  <c r="BR42" i="81"/>
  <c r="BC3" i="81"/>
  <c r="BA8" i="82"/>
  <c r="AD5" i="82"/>
  <c r="AK26" i="81"/>
  <c r="BE11" i="82"/>
  <c r="AZ23" i="82"/>
  <c r="BD4" i="82"/>
  <c r="AV42" i="82"/>
  <c r="AP30" i="82"/>
  <c r="AS53" i="81"/>
  <c r="AJ10" i="82"/>
  <c r="BI13" i="81"/>
  <c r="AU48" i="82"/>
  <c r="AN49" i="81"/>
  <c r="AW16" i="81"/>
  <c r="BP9" i="81"/>
  <c r="BA28" i="81"/>
  <c r="BB6" i="82"/>
  <c r="BU33" i="81"/>
  <c r="BN34" i="82"/>
  <c r="AH45" i="81"/>
  <c r="BK12" i="81"/>
  <c r="BM35" i="81"/>
  <c r="BK45" i="82"/>
  <c r="AA6" i="81"/>
  <c r="AC32" i="81"/>
  <c r="BR13" i="82"/>
  <c r="AY35" i="82"/>
  <c r="AZ16" i="81"/>
  <c r="BP3" i="81"/>
  <c r="AF22" i="82"/>
  <c r="BC24" i="82"/>
  <c r="BU4" i="82"/>
  <c r="AG14" i="81"/>
  <c r="BO9" i="82"/>
  <c r="AQ7" i="81"/>
  <c r="BD10" i="82"/>
  <c r="AO32" i="82"/>
  <c r="AY53" i="82"/>
  <c r="BV30" i="81"/>
  <c r="AL15" i="82"/>
  <c r="BV3" i="81"/>
  <c r="BG15" i="82"/>
  <c r="AW33" i="81"/>
  <c r="AN19" i="81"/>
  <c r="AL40" i="82"/>
  <c r="BE7" i="82"/>
  <c r="BQ23" i="81"/>
  <c r="AU33" i="82"/>
  <c r="AA20" i="82"/>
  <c r="AM36" i="82"/>
  <c r="AD16" i="81"/>
  <c r="AP27" i="82"/>
  <c r="AE44" i="82"/>
  <c r="BE51" i="81"/>
  <c r="AU6" i="82"/>
  <c r="BN33" i="81"/>
  <c r="AL9" i="81"/>
  <c r="AW3" i="81"/>
  <c r="BK17" i="82"/>
  <c r="BJ3" i="82"/>
  <c r="BV54" i="81"/>
  <c r="AX35" i="81"/>
  <c r="BC20" i="82"/>
  <c r="AK53" i="82"/>
  <c r="BG26" i="81"/>
  <c r="BT16" i="82"/>
  <c r="AZ31" i="81"/>
  <c r="BU44" i="81"/>
  <c r="AU54" i="81"/>
  <c r="BI40" i="82"/>
  <c r="BK37" i="82"/>
  <c r="BB30" i="81"/>
  <c r="BE53" i="82"/>
  <c r="BG22" i="81"/>
  <c r="BE3" i="81"/>
  <c r="BI8" i="81"/>
  <c r="BK42" i="81"/>
  <c r="AG45" i="81"/>
  <c r="BT4" i="82"/>
  <c r="AX39" i="82"/>
  <c r="AE45" i="81"/>
  <c r="AW20" i="82"/>
  <c r="AV13" i="81"/>
  <c r="BC19" i="81"/>
  <c r="AW34" i="82"/>
  <c r="BJ17" i="81"/>
  <c r="BN35" i="82"/>
  <c r="BE32" i="82"/>
  <c r="AE25" i="82"/>
  <c r="AC15" i="82"/>
  <c r="AO15" i="81"/>
  <c r="AX37" i="82"/>
  <c r="AX16" i="82"/>
  <c r="BC4" i="82"/>
  <c r="BN40" i="81"/>
  <c r="BS34" i="81"/>
  <c r="BP30" i="82"/>
  <c r="AX16" i="81"/>
  <c r="AX54" i="81"/>
  <c r="AO33" i="82"/>
  <c r="AD37" i="82"/>
  <c r="AU37" i="81"/>
  <c r="BL45" i="81"/>
  <c r="BV51" i="82"/>
  <c r="AU12" i="82"/>
  <c r="BB15" i="82"/>
  <c r="AS31" i="81"/>
  <c r="BC47" i="82"/>
  <c r="AO46" i="81"/>
  <c r="AB11" i="81"/>
  <c r="BP17" i="81"/>
  <c r="BB51" i="81"/>
  <c r="AW28" i="81"/>
  <c r="BB7" i="82"/>
  <c r="AN25" i="82"/>
  <c r="AU5" i="82"/>
  <c r="AT39" i="81"/>
  <c r="BF29" i="81"/>
  <c r="BL19" i="82"/>
  <c r="BO38" i="82"/>
  <c r="BM5" i="81"/>
  <c r="AD50" i="81"/>
  <c r="BL50" i="82"/>
  <c r="AH16" i="82"/>
  <c r="AN20" i="81"/>
  <c r="AH43" i="81"/>
  <c r="BC11" i="81"/>
  <c r="BN36" i="81"/>
  <c r="AU33" i="81"/>
  <c r="AO36" i="82"/>
  <c r="AH41" i="81"/>
  <c r="AC46" i="82"/>
  <c r="AE37" i="82"/>
  <c r="BR23" i="82"/>
  <c r="AA24" i="82"/>
  <c r="BJ11" i="82"/>
  <c r="AO40" i="81"/>
  <c r="AD41" i="81"/>
  <c r="AB49" i="82"/>
  <c r="AX6" i="82"/>
  <c r="BB16" i="81"/>
  <c r="BL17" i="81"/>
  <c r="AN30" i="82"/>
  <c r="BR15" i="82"/>
  <c r="BQ51" i="81"/>
  <c r="AD13" i="82"/>
  <c r="AI50" i="82"/>
  <c r="BK8" i="82"/>
  <c r="AK24" i="82"/>
  <c r="AS29" i="81"/>
  <c r="AO48" i="81"/>
  <c r="BU24" i="81"/>
  <c r="AI10" i="82"/>
  <c r="AY45" i="82"/>
  <c r="BA46" i="82"/>
  <c r="BU3" i="82"/>
  <c r="AQ43" i="82"/>
  <c r="BL7" i="81"/>
  <c r="BB25" i="82"/>
  <c r="BS49" i="82"/>
  <c r="AR53" i="82"/>
  <c r="AO26" i="82"/>
  <c r="BQ22" i="82"/>
  <c r="AA4" i="81"/>
  <c r="AB5" i="82"/>
  <c r="AV29" i="81"/>
  <c r="BK10" i="81"/>
  <c r="AK16" i="82"/>
  <c r="BP45" i="82"/>
  <c r="AY47" i="82"/>
  <c r="AM51" i="81"/>
  <c r="BO29" i="82"/>
  <c r="AX27" i="82"/>
  <c r="AV9" i="82"/>
  <c r="BF22" i="81"/>
  <c r="BO18" i="82"/>
  <c r="AS24" i="81"/>
  <c r="AO50" i="82"/>
  <c r="AJ50" i="81"/>
  <c r="AA30" i="81"/>
  <c r="AZ47" i="82"/>
  <c r="AR42" i="81"/>
  <c r="AO30" i="81"/>
  <c r="BL29" i="82"/>
  <c r="AA53" i="82"/>
  <c r="BQ21" i="81"/>
  <c r="BU11" i="82"/>
  <c r="BP12" i="82"/>
  <c r="BK34" i="81"/>
  <c r="BC10" i="82"/>
  <c r="AO23" i="82"/>
  <c r="AX41" i="82"/>
  <c r="AZ32" i="82"/>
  <c r="AW17" i="81"/>
  <c r="AI18" i="81"/>
  <c r="AX29" i="82"/>
  <c r="AQ48" i="82"/>
  <c r="BC52" i="81"/>
  <c r="AW6" i="82"/>
  <c r="AX46" i="81"/>
  <c r="AA25" i="81"/>
  <c r="BA37" i="81"/>
  <c r="AV32" i="81"/>
  <c r="AF45" i="81"/>
  <c r="BO31" i="81"/>
  <c r="AS11" i="81"/>
  <c r="AT14" i="82"/>
  <c r="AP15" i="82"/>
  <c r="AC40" i="81"/>
  <c r="AN52" i="81"/>
  <c r="AW34" i="81"/>
  <c r="BH16" i="82"/>
  <c r="AP8" i="81"/>
  <c r="AU27" i="82"/>
  <c r="BQ8" i="82"/>
  <c r="AE27" i="82"/>
  <c r="AF42" i="81"/>
  <c r="AI17" i="81"/>
  <c r="BL9" i="81"/>
  <c r="BL23" i="82"/>
  <c r="AC44" i="82"/>
  <c r="AM22" i="81"/>
  <c r="AX8" i="82"/>
  <c r="AT37" i="82"/>
  <c r="AN16" i="82"/>
  <c r="AX4" i="82"/>
  <c r="BE50" i="81"/>
  <c r="BK23" i="82"/>
  <c r="AQ41" i="81"/>
  <c r="BK49" i="81"/>
  <c r="BF53" i="82"/>
  <c r="AQ21" i="82"/>
  <c r="BU22" i="82"/>
  <c r="BP54" i="81"/>
  <c r="AQ25" i="81"/>
  <c r="AT48" i="81"/>
  <c r="AG51" i="82"/>
  <c r="BE17" i="81"/>
  <c r="AQ11" i="81"/>
  <c r="AN18" i="81"/>
  <c r="AP13" i="81"/>
  <c r="BV8" i="82"/>
  <c r="AQ37" i="82"/>
  <c r="BS48" i="82"/>
  <c r="BR35" i="82"/>
  <c r="AA49" i="82"/>
  <c r="BJ27" i="82"/>
  <c r="AB9" i="81"/>
  <c r="BE29" i="82"/>
  <c r="AI7" i="81"/>
  <c r="AB43" i="82"/>
  <c r="BI48" i="82"/>
  <c r="BE39" i="82"/>
  <c r="BB32" i="82"/>
  <c r="BO21" i="81"/>
  <c r="AT38" i="82"/>
  <c r="AK42" i="81"/>
  <c r="AE51" i="82"/>
  <c r="AL48" i="82"/>
  <c r="BP40" i="82"/>
  <c r="AC14" i="82"/>
  <c r="AW33" i="82"/>
  <c r="BD7" i="82"/>
  <c r="BT33" i="82"/>
  <c r="BA47" i="81"/>
  <c r="AO7" i="82"/>
  <c r="AV21" i="81"/>
  <c r="AF34" i="81"/>
  <c r="AS38" i="81"/>
  <c r="AO18" i="82"/>
  <c r="BK46" i="81"/>
  <c r="AI8" i="81"/>
  <c r="BQ49" i="81"/>
  <c r="BB47" i="82"/>
  <c r="AG39" i="81"/>
  <c r="BU21" i="81"/>
  <c r="AU9" i="81"/>
  <c r="BC33" i="82"/>
  <c r="AK9" i="81"/>
  <c r="BH54" i="81"/>
  <c r="BM52" i="81"/>
  <c r="AR25" i="82"/>
  <c r="AV20" i="82"/>
  <c r="BL8" i="82"/>
  <c r="AN48" i="82"/>
  <c r="AQ24" i="82"/>
  <c r="AQ8" i="82"/>
  <c r="BT34" i="81"/>
  <c r="BD36" i="82"/>
  <c r="BA34" i="81"/>
  <c r="BH46" i="82"/>
  <c r="BV27" i="82"/>
  <c r="AQ46" i="81"/>
  <c r="BS4" i="81"/>
  <c r="AY50" i="82"/>
  <c r="BB36" i="81"/>
  <c r="BJ34" i="82"/>
  <c r="AT35" i="82"/>
  <c r="BI39" i="82"/>
  <c r="BC22" i="81"/>
  <c r="BM47" i="82"/>
  <c r="BT19" i="82"/>
  <c r="BQ17" i="82"/>
  <c r="BI26" i="82"/>
  <c r="AW18" i="81"/>
  <c r="AN43" i="82"/>
  <c r="BU44" i="82"/>
  <c r="BL44" i="82"/>
  <c r="AD24" i="81"/>
  <c r="BA33" i="82"/>
  <c r="BG43" i="81"/>
  <c r="BH22" i="81"/>
  <c r="BN27" i="81"/>
  <c r="AS6" i="82"/>
  <c r="AK8" i="82"/>
  <c r="BO24" i="81"/>
  <c r="BK9" i="81"/>
  <c r="BI5" i="81"/>
  <c r="AN20" i="82"/>
  <c r="AJ5" i="82"/>
  <c r="AC19" i="81"/>
  <c r="AJ14" i="82"/>
  <c r="AV11" i="81"/>
  <c r="BQ4" i="81"/>
  <c r="BT22" i="82"/>
  <c r="AC24" i="82"/>
  <c r="AK30" i="81"/>
  <c r="AE49" i="82"/>
  <c r="AQ51" i="81"/>
  <c r="BE47" i="82"/>
  <c r="BR29" i="82"/>
  <c r="BC21" i="81"/>
  <c r="AV14" i="82"/>
  <c r="AN33" i="81"/>
  <c r="AO35" i="82"/>
  <c r="AO41" i="81"/>
  <c r="AA26" i="82"/>
  <c r="BE46" i="81"/>
  <c r="AM27" i="81"/>
  <c r="BB46" i="82"/>
  <c r="BA48" i="82"/>
  <c r="BD49" i="81"/>
  <c r="BD12" i="81"/>
  <c r="BE24" i="82"/>
  <c r="AN28" i="81"/>
  <c r="BR27" i="82"/>
  <c r="AE31" i="81"/>
  <c r="AL24" i="82"/>
  <c r="BU9" i="81"/>
  <c r="BV29" i="81"/>
  <c r="AC39" i="82"/>
  <c r="AB47" i="81"/>
  <c r="AA34" i="82"/>
  <c r="AO27" i="82"/>
  <c r="BL50" i="81"/>
  <c r="AY29" i="81"/>
  <c r="AR38" i="81"/>
  <c r="AS32" i="81"/>
  <c r="AE46" i="82"/>
  <c r="AR5" i="82"/>
  <c r="AJ14" i="81"/>
  <c r="AX43" i="82"/>
  <c r="AC10" i="81"/>
  <c r="BS53" i="81"/>
  <c r="BJ19" i="82"/>
  <c r="AS17" i="81"/>
  <c r="AM10" i="82"/>
  <c r="AY11" i="81"/>
  <c r="BL28" i="82"/>
  <c r="AR18" i="81"/>
  <c r="BS18" i="82"/>
  <c r="AZ10" i="82"/>
  <c r="BI41" i="82"/>
  <c r="AF21" i="81"/>
  <c r="AN17" i="82"/>
  <c r="AV10" i="82"/>
  <c r="BH31" i="81"/>
  <c r="AO8" i="82"/>
  <c r="AM14" i="81"/>
  <c r="BP11" i="82"/>
  <c r="AH17" i="81"/>
  <c r="BT27" i="82"/>
  <c r="BV53" i="82"/>
  <c r="AP8" i="82"/>
  <c r="BL24" i="81"/>
  <c r="AO34" i="81"/>
  <c r="AK44" i="82"/>
  <c r="BH52" i="82"/>
  <c r="AP39" i="82"/>
  <c r="BE16" i="82"/>
  <c r="AG25" i="82"/>
  <c r="BG10" i="82"/>
  <c r="BF26" i="82"/>
  <c r="BO41" i="81"/>
  <c r="AI23" i="82"/>
  <c r="AW49" i="81"/>
  <c r="BN12" i="82"/>
  <c r="BV18" i="81"/>
  <c r="AT11" i="82"/>
  <c r="BM10" i="81"/>
  <c r="AA50" i="81"/>
  <c r="AX28" i="81"/>
  <c r="AE8" i="81"/>
  <c r="BA37" i="82"/>
  <c r="BG16" i="82"/>
  <c r="AL5" i="82"/>
  <c r="BN42" i="82"/>
  <c r="AF11" i="82"/>
  <c r="BA12" i="82"/>
  <c r="BC15" i="81"/>
  <c r="AN21" i="81"/>
  <c r="BB37" i="82"/>
  <c r="AI48" i="81"/>
  <c r="AW27" i="82"/>
  <c r="AW53" i="81"/>
  <c r="AA51" i="81"/>
  <c r="BM39" i="81"/>
  <c r="AR17" i="82"/>
  <c r="AY27" i="82"/>
  <c r="AT18" i="82"/>
  <c r="AJ3" i="82"/>
  <c r="AH25" i="82"/>
  <c r="AY24" i="81"/>
  <c r="AZ15" i="82"/>
  <c r="AS23" i="82"/>
  <c r="AU31" i="82"/>
  <c r="AS41" i="81"/>
  <c r="AH40" i="82"/>
  <c r="AV8" i="81"/>
  <c r="AK39" i="82"/>
  <c r="AU46" i="82"/>
  <c r="BE36" i="82"/>
  <c r="AO36" i="81"/>
  <c r="BJ24" i="82"/>
  <c r="AX4" i="81"/>
  <c r="BH43" i="81"/>
  <c r="AN6" i="82"/>
  <c r="AK11" i="82"/>
  <c r="AO47" i="82"/>
  <c r="BA54" i="81"/>
  <c r="AR9" i="81"/>
  <c r="AD27" i="82"/>
  <c r="BD21" i="81"/>
  <c r="AZ32" i="81"/>
  <c r="BK50" i="81"/>
  <c r="AK52" i="81"/>
  <c r="AJ22" i="81"/>
  <c r="AX14" i="81"/>
  <c r="BO15" i="81"/>
  <c r="BL14" i="82"/>
  <c r="AL28" i="82"/>
  <c r="AS11" i="82"/>
  <c r="AT41" i="81"/>
  <c r="AD52" i="82"/>
  <c r="BU41" i="81"/>
  <c r="AZ37" i="82"/>
  <c r="AC29" i="82"/>
  <c r="BP41" i="82"/>
  <c r="AM34" i="82"/>
  <c r="BQ36" i="82"/>
  <c r="BI7" i="82"/>
  <c r="AL29" i="82"/>
  <c r="AF14" i="81"/>
  <c r="BC34" i="82"/>
  <c r="BT43" i="81"/>
  <c r="BD31" i="82"/>
  <c r="BR19" i="81"/>
  <c r="AI39" i="82"/>
  <c r="AG20" i="82"/>
  <c r="AA20" i="81"/>
  <c r="AA41" i="82"/>
  <c r="BC26" i="81"/>
  <c r="BA18" i="81"/>
  <c r="BR37" i="82"/>
  <c r="BH24" i="81"/>
  <c r="BS31" i="82"/>
  <c r="AG46" i="81"/>
  <c r="BO48" i="81"/>
  <c r="BQ14" i="81"/>
  <c r="BB39" i="82"/>
  <c r="BK3" i="82"/>
  <c r="AO49" i="81"/>
  <c r="BL23" i="81"/>
  <c r="BH33" i="82"/>
  <c r="AQ54" i="81"/>
  <c r="AF25" i="81"/>
  <c r="BM19" i="81"/>
  <c r="BV44" i="81"/>
  <c r="BO36" i="81"/>
  <c r="AN29" i="82"/>
  <c r="BC10" i="81"/>
  <c r="BF16" i="81"/>
  <c r="BO17" i="81"/>
  <c r="BI27" i="82"/>
  <c r="BT14" i="81"/>
  <c r="AA42" i="82"/>
  <c r="AI10" i="81"/>
  <c r="BK35" i="82"/>
  <c r="AA38" i="82"/>
  <c r="AS20" i="81"/>
  <c r="AR6" i="82"/>
  <c r="AJ31" i="81"/>
  <c r="BU20" i="81"/>
  <c r="AR23" i="82"/>
  <c r="AX28" i="82"/>
  <c r="AR10" i="82"/>
  <c r="BT49" i="82"/>
  <c r="BL35" i="81"/>
  <c r="AY18" i="82"/>
  <c r="BV4" i="81"/>
  <c r="BR21" i="82"/>
  <c r="BV12" i="82"/>
  <c r="AS27" i="82"/>
  <c r="AM52" i="81"/>
  <c r="BB11" i="82"/>
  <c r="AZ39" i="81"/>
  <c r="BD22" i="82"/>
  <c r="AB25" i="82"/>
  <c r="AK49" i="81"/>
  <c r="AR52" i="81"/>
  <c r="BM14" i="82"/>
  <c r="AH39" i="81"/>
  <c r="BS19" i="81"/>
  <c r="BM15" i="82"/>
  <c r="AI22" i="82"/>
  <c r="AM16" i="82"/>
  <c r="AT6" i="82"/>
  <c r="AO27" i="81"/>
  <c r="BU10" i="81"/>
  <c r="BI24" i="82"/>
  <c r="BK25" i="81"/>
  <c r="BS43" i="82"/>
  <c r="BE10" i="81"/>
  <c r="AZ7" i="82"/>
  <c r="BM32" i="82"/>
  <c r="AT48" i="82"/>
  <c r="AN10" i="82"/>
  <c r="BS21" i="82"/>
  <c r="BS29" i="82"/>
  <c r="BC31" i="82"/>
  <c r="AE8" i="82"/>
  <c r="AY42" i="81"/>
  <c r="BD51" i="82"/>
  <c r="AN27" i="81"/>
  <c r="AR30" i="81"/>
  <c r="BB7" i="81"/>
  <c r="BO48" i="82"/>
  <c r="AN47" i="82"/>
  <c r="BE37" i="81"/>
  <c r="AH3" i="82"/>
  <c r="BQ54" i="81"/>
  <c r="BD9" i="82"/>
  <c r="BK33" i="82"/>
  <c r="AE11" i="81"/>
  <c r="AP20" i="81"/>
  <c r="AD33" i="82"/>
  <c r="AK19" i="82"/>
  <c r="AQ17" i="82"/>
  <c r="AX21" i="82"/>
  <c r="BQ33" i="82"/>
  <c r="AT47" i="81"/>
  <c r="BV6" i="81"/>
  <c r="BK12" i="82"/>
  <c r="AU23" i="82"/>
  <c r="BC3" i="82"/>
  <c r="BV23" i="81"/>
  <c r="AK50" i="82"/>
  <c r="BD10" i="81"/>
  <c r="BK35" i="81"/>
  <c r="BB34" i="81"/>
  <c r="AH10" i="82"/>
  <c r="AU45" i="81"/>
  <c r="BK20" i="82"/>
  <c r="AC41" i="82"/>
  <c r="AT27" i="82"/>
  <c r="BO14" i="81"/>
  <c r="AP19" i="81"/>
  <c r="AJ17" i="82"/>
  <c r="AK4" i="82"/>
  <c r="BK31" i="82"/>
  <c r="BP5" i="82"/>
  <c r="AR41" i="81"/>
  <c r="BS21" i="81"/>
  <c r="BF4" i="82"/>
  <c r="AL37" i="82"/>
  <c r="AL50" i="82"/>
  <c r="AV27" i="82"/>
  <c r="AM31" i="81"/>
  <c r="BE8" i="81"/>
  <c r="AN48" i="81"/>
  <c r="AZ17" i="81"/>
  <c r="AB44" i="81"/>
  <c r="AC28" i="82"/>
  <c r="BO20" i="81"/>
  <c r="BT21" i="82"/>
  <c r="BS5" i="81"/>
  <c r="AH30" i="81"/>
  <c r="AA40" i="82"/>
  <c r="BC17" i="82"/>
  <c r="AK20" i="81"/>
  <c r="AL23" i="81"/>
  <c r="AV48" i="81"/>
  <c r="BQ48" i="81"/>
  <c r="AB27" i="82"/>
  <c r="AW52" i="82"/>
  <c r="AI47" i="82"/>
  <c r="AM24" i="81"/>
  <c r="BF33" i="81"/>
  <c r="BF34" i="82"/>
  <c r="AF31" i="82"/>
  <c r="BO4" i="81"/>
  <c r="AD53" i="82"/>
  <c r="AJ25" i="82"/>
  <c r="AF43" i="81"/>
  <c r="AF35" i="81"/>
  <c r="AW29" i="81"/>
  <c r="AJ15" i="82"/>
  <c r="BJ53" i="82"/>
  <c r="AM39" i="82"/>
  <c r="AJ40" i="81"/>
  <c r="AD42" i="81"/>
  <c r="BD45" i="81"/>
  <c r="BH35" i="81"/>
  <c r="BL52" i="82"/>
  <c r="AG7" i="82"/>
  <c r="BV36" i="82"/>
  <c r="BQ25" i="82"/>
  <c r="AE5" i="81"/>
  <c r="AT42" i="81"/>
  <c r="BM3" i="81"/>
  <c r="BP49" i="82"/>
  <c r="AE32" i="81"/>
  <c r="AJ26" i="81"/>
  <c r="AN36" i="82"/>
  <c r="BO28" i="81"/>
  <c r="AR13" i="81"/>
  <c r="AC3" i="82"/>
  <c r="BG33" i="82"/>
  <c r="BP25" i="82"/>
  <c r="AN34" i="81"/>
  <c r="AI13" i="82"/>
  <c r="BB44" i="82"/>
  <c r="AH13" i="81"/>
  <c r="BF3" i="81"/>
  <c r="AQ32" i="82"/>
  <c r="BK19" i="81"/>
  <c r="BJ28" i="81"/>
  <c r="BK4" i="82"/>
  <c r="AL25" i="81"/>
  <c r="AH16" i="81"/>
  <c r="BL40" i="81"/>
  <c r="BV7" i="81"/>
  <c r="BH53" i="82"/>
  <c r="AD8" i="82"/>
  <c r="AE10" i="81"/>
  <c r="AS12" i="81"/>
  <c r="AB36" i="81"/>
  <c r="BT11" i="82"/>
  <c r="AD38" i="82"/>
  <c r="AZ26" i="81"/>
  <c r="BM4" i="82"/>
  <c r="BG8" i="81"/>
  <c r="BM45" i="82"/>
  <c r="BH47" i="82"/>
  <c r="AG44" i="81"/>
  <c r="BS6" i="81"/>
  <c r="AQ45" i="81"/>
  <c r="AZ29" i="82"/>
  <c r="AA40" i="81"/>
  <c r="BB31" i="81"/>
  <c r="AW32" i="81"/>
  <c r="BK37" i="81"/>
  <c r="AS21" i="82"/>
  <c r="BL6" i="82"/>
  <c r="AM53" i="81"/>
  <c r="BF26" i="81"/>
  <c r="BJ26" i="82"/>
  <c r="AN24" i="81"/>
  <c r="AH15" i="81"/>
  <c r="BA38" i="82"/>
  <c r="AP16" i="82"/>
  <c r="BJ29" i="81"/>
  <c r="AU11" i="81"/>
  <c r="BF24" i="82"/>
  <c r="BC34" i="81"/>
  <c r="AH44" i="81"/>
  <c r="BE28" i="82"/>
  <c r="BS26" i="82"/>
  <c r="AX13" i="82"/>
  <c r="BO12" i="81"/>
  <c r="BP38" i="81"/>
  <c r="AA23" i="82"/>
  <c r="AJ30" i="82"/>
  <c r="BD23" i="82"/>
  <c r="BF27" i="81"/>
  <c r="AU17" i="81"/>
  <c r="BV48" i="82"/>
  <c r="AU42" i="82"/>
  <c r="AX10" i="82"/>
  <c r="AT53" i="81"/>
  <c r="AA49" i="81"/>
  <c r="BG32" i="82"/>
  <c r="AQ47" i="82"/>
  <c r="BE45" i="82"/>
  <c r="AT21" i="81"/>
  <c r="BK9" i="82"/>
  <c r="BS9" i="81"/>
  <c r="BB21" i="81"/>
  <c r="BA27" i="82"/>
  <c r="BA15" i="81"/>
  <c r="BI12" i="81"/>
  <c r="AM44" i="81"/>
  <c r="BS25" i="81"/>
  <c r="BB22" i="82"/>
  <c r="AQ14" i="82"/>
  <c r="AE4" i="82"/>
  <c r="AZ4" i="81"/>
  <c r="AK45" i="82"/>
  <c r="AK29" i="81"/>
  <c r="BG19" i="81"/>
  <c r="AC29" i="81"/>
  <c r="AW30" i="81"/>
  <c r="AN34" i="82"/>
  <c r="BN20" i="81"/>
  <c r="AZ19" i="81"/>
  <c r="AO18" i="81"/>
  <c r="AF7" i="82"/>
  <c r="AI12" i="81"/>
  <c r="AY54" i="81"/>
  <c r="AD48" i="82"/>
  <c r="BB17" i="81"/>
  <c r="BQ46" i="82"/>
  <c r="AC12" i="81"/>
  <c r="BJ16" i="82"/>
  <c r="AG48" i="82"/>
  <c r="AA18" i="82"/>
  <c r="AB27" i="81"/>
  <c r="AC22" i="81"/>
  <c r="AT8" i="82"/>
  <c r="AB14" i="82"/>
  <c r="BE39" i="81"/>
  <c r="BT28" i="82"/>
  <c r="AB20" i="82"/>
  <c r="AB50" i="82"/>
  <c r="AW16" i="82"/>
  <c r="AB12" i="82"/>
  <c r="AW26" i="81"/>
  <c r="BU45" i="81"/>
  <c r="AY10" i="81"/>
  <c r="AM15" i="81"/>
  <c r="AJ25" i="81"/>
  <c r="AQ34" i="81"/>
  <c r="AL33" i="82"/>
  <c r="BV32" i="81"/>
  <c r="BT33" i="81"/>
  <c r="AN6" i="81"/>
  <c r="AX11" i="82"/>
  <c r="AX26" i="82"/>
  <c r="AM43" i="81"/>
  <c r="BF13" i="81"/>
  <c r="BM54" i="81"/>
  <c r="BE48" i="82"/>
  <c r="AF41" i="81"/>
  <c r="BJ8" i="82"/>
  <c r="BD38" i="81"/>
  <c r="BG50" i="81"/>
  <c r="BP16" i="82"/>
  <c r="AI39" i="81"/>
  <c r="AT40" i="82"/>
  <c r="BJ19" i="81"/>
  <c r="AM32" i="81"/>
  <c r="AR29" i="81"/>
  <c r="AV37" i="81"/>
  <c r="BK51" i="81"/>
  <c r="AZ12" i="81"/>
  <c r="AF5" i="82"/>
  <c r="AH29" i="82"/>
  <c r="BU43" i="82"/>
  <c r="AX7" i="82"/>
  <c r="BM52" i="82"/>
  <c r="BV50" i="82"/>
  <c r="BB26" i="82"/>
  <c r="BE53" i="81"/>
  <c r="BC31" i="81"/>
  <c r="BG48" i="81"/>
  <c r="BC16" i="82"/>
  <c r="BD39" i="81"/>
  <c r="BV13" i="82"/>
  <c r="BH7" i="81"/>
  <c r="BI15" i="81"/>
  <c r="BO37" i="81"/>
  <c r="BS9" i="82"/>
  <c r="AQ44" i="81"/>
  <c r="AV51" i="81"/>
  <c r="AF50" i="81"/>
  <c r="BS15" i="81"/>
  <c r="AZ11" i="82"/>
  <c r="BL20" i="81"/>
  <c r="AT17" i="82"/>
  <c r="AL31" i="82"/>
  <c r="AO50" i="81"/>
  <c r="BC36" i="82"/>
  <c r="BI28" i="81"/>
  <c r="AR35" i="81"/>
  <c r="AW40" i="81"/>
  <c r="BT32" i="81"/>
  <c r="BQ8" i="81"/>
  <c r="BB40" i="81"/>
  <c r="AY30" i="82"/>
  <c r="AJ15" i="81"/>
  <c r="BD14" i="81"/>
  <c r="AZ30" i="82"/>
  <c r="BK36" i="81"/>
  <c r="BP37" i="81"/>
  <c r="AN17" i="81"/>
  <c r="BU25" i="81"/>
  <c r="AH38" i="82"/>
  <c r="BH35" i="82"/>
  <c r="BJ50" i="81"/>
  <c r="AV46" i="81"/>
  <c r="BT5" i="81"/>
  <c r="AF6" i="82"/>
  <c r="BB39" i="81"/>
  <c r="AB23" i="81"/>
  <c r="BU18" i="81"/>
  <c r="BU47" i="82"/>
  <c r="AF19" i="82"/>
  <c r="BB18" i="82"/>
  <c r="BM42" i="81"/>
  <c r="BS32" i="82"/>
  <c r="BB19" i="81"/>
  <c r="BP6" i="81"/>
  <c r="AQ18" i="82"/>
  <c r="BG48" i="82"/>
  <c r="BA20" i="81"/>
  <c r="BQ32" i="81"/>
  <c r="AM40" i="81"/>
  <c r="AP52" i="82"/>
  <c r="AP34" i="81"/>
  <c r="BC35" i="81"/>
  <c r="AU34" i="81"/>
  <c r="AL22" i="82"/>
  <c r="AE51" i="81"/>
  <c r="BD33" i="82"/>
  <c r="AO28" i="82"/>
  <c r="AP29" i="82"/>
  <c r="AN40" i="82"/>
  <c r="AY20" i="82"/>
  <c r="BN18" i="82"/>
  <c r="AR22" i="81"/>
  <c r="BP48" i="82"/>
  <c r="BQ44" i="81"/>
  <c r="AD53" i="81"/>
  <c r="BG46" i="82"/>
  <c r="AI4" i="81"/>
  <c r="AH26" i="81"/>
  <c r="AH20" i="82"/>
  <c r="BT6" i="82"/>
  <c r="BM48" i="81"/>
  <c r="AP7" i="82"/>
  <c r="BR48" i="82"/>
  <c r="BK48" i="82"/>
  <c r="AY10" i="82"/>
  <c r="BG27" i="81"/>
  <c r="BQ45" i="82"/>
  <c r="AK3" i="82"/>
  <c r="AE21" i="81"/>
  <c r="BR41" i="81"/>
  <c r="AZ13" i="81"/>
  <c r="BR30" i="82"/>
  <c r="AW50" i="81"/>
  <c r="BH17" i="81"/>
  <c r="BN14" i="81"/>
  <c r="AQ22" i="81"/>
  <c r="AZ36" i="82"/>
  <c r="BM22" i="82"/>
  <c r="AT47" i="82"/>
  <c r="BD24" i="81"/>
  <c r="BM44" i="82"/>
  <c r="AX33" i="82"/>
  <c r="AD54" i="81"/>
  <c r="AJ7" i="81"/>
  <c r="BQ37" i="82"/>
  <c r="AR49" i="82"/>
  <c r="BN24" i="82"/>
  <c r="AV3" i="81"/>
  <c r="AO21" i="81"/>
  <c r="BO3" i="82"/>
  <c r="AR11" i="82"/>
  <c r="BO43" i="82"/>
  <c r="BN17" i="82"/>
  <c r="AQ28" i="82"/>
  <c r="BT31" i="81"/>
  <c r="AI52" i="81"/>
  <c r="BS31" i="81"/>
  <c r="BM41" i="82"/>
  <c r="BH32" i="81"/>
  <c r="AT10" i="81"/>
  <c r="BE28" i="81"/>
  <c r="BA31" i="82"/>
  <c r="AY52" i="82"/>
  <c r="BS11" i="81"/>
  <c r="AF12" i="81"/>
  <c r="BJ53" i="81"/>
  <c r="AS50" i="82"/>
  <c r="BS30" i="82"/>
  <c r="BT28" i="81"/>
  <c r="AT10" i="82"/>
  <c r="AX12" i="81"/>
  <c r="AC27" i="82"/>
  <c r="AV54" i="81"/>
  <c r="AX49" i="81"/>
  <c r="AT33" i="81"/>
  <c r="AM28" i="81"/>
  <c r="AS13" i="81"/>
  <c r="AJ20" i="82"/>
  <c r="AN4" i="81"/>
  <c r="BQ40" i="81"/>
  <c r="BV5" i="81"/>
  <c r="AI49" i="81"/>
  <c r="AQ47" i="81"/>
  <c r="BJ5" i="82"/>
  <c r="BO32" i="81"/>
  <c r="BF54" i="81"/>
  <c r="AE29" i="82"/>
  <c r="AO3" i="82"/>
  <c r="AY4" i="82"/>
  <c r="AM29" i="82"/>
  <c r="AN39" i="81"/>
  <c r="AN24" i="82"/>
  <c r="AC16" i="82"/>
  <c r="BM29" i="81"/>
  <c r="AV6" i="81"/>
  <c r="AR4" i="81"/>
  <c r="AJ44" i="82"/>
  <c r="BV43" i="81"/>
  <c r="AN43" i="81"/>
  <c r="AG6" i="82"/>
  <c r="AJ20" i="81"/>
  <c r="AI38" i="82"/>
  <c r="BH27" i="81"/>
  <c r="AS35" i="81"/>
  <c r="AR24" i="82"/>
  <c r="BG53" i="82"/>
  <c r="BM23" i="81"/>
  <c r="AC50" i="82"/>
  <c r="AG26" i="82"/>
  <c r="AD21" i="81"/>
  <c r="AT34" i="81"/>
  <c r="AF49" i="82"/>
  <c r="AF25" i="82"/>
  <c r="BC27" i="81"/>
  <c r="BM36" i="82"/>
  <c r="BI36" i="81"/>
  <c r="BN23" i="81"/>
  <c r="AX34" i="82"/>
  <c r="BA24" i="81"/>
  <c r="BD25" i="82"/>
  <c r="AD28" i="81"/>
  <c r="AD45" i="81"/>
  <c r="BU17" i="82"/>
  <c r="AH25" i="81"/>
  <c r="AV19" i="82"/>
  <c r="BN27" i="82"/>
  <c r="AE38" i="81"/>
  <c r="BL5" i="81"/>
  <c r="AS45" i="82"/>
  <c r="AN39" i="82"/>
  <c r="AP46" i="82"/>
  <c r="BU23" i="82"/>
  <c r="BG34" i="81"/>
  <c r="AJ4" i="82"/>
  <c r="AZ12" i="82"/>
  <c r="BV17" i="82"/>
  <c r="AD29" i="81"/>
  <c r="BL34" i="81"/>
  <c r="AG41" i="82"/>
  <c r="BQ33" i="81"/>
  <c r="AP52" i="81"/>
  <c r="BP35" i="82"/>
  <c r="BO36" i="82"/>
  <c r="AV12" i="81"/>
  <c r="BP36" i="81"/>
  <c r="BE25" i="82"/>
  <c r="AS6" i="81"/>
  <c r="AB8" i="81"/>
  <c r="BI25" i="82"/>
  <c r="BA45" i="82"/>
  <c r="BS23" i="82"/>
  <c r="AA48" i="82"/>
  <c r="BD37" i="81"/>
  <c r="AT13" i="81"/>
  <c r="BR41" i="82"/>
  <c r="AS54" i="81"/>
  <c r="AT12" i="81"/>
  <c r="AE13" i="82"/>
  <c r="AQ27" i="81"/>
  <c r="BR24" i="82"/>
  <c r="BG23" i="81"/>
  <c r="AE39" i="82"/>
  <c r="AI45" i="81"/>
  <c r="AP21" i="81"/>
  <c r="BB52" i="81"/>
  <c r="BH10" i="81"/>
  <c r="BT39" i="82"/>
  <c r="AD12" i="81"/>
  <c r="BI39" i="81"/>
  <c r="AP15" i="81"/>
  <c r="BU48" i="82"/>
  <c r="BK40" i="81"/>
  <c r="AZ49" i="82"/>
  <c r="AL42" i="81"/>
  <c r="AB48" i="81"/>
  <c r="BO44" i="81"/>
  <c r="AR40" i="82"/>
  <c r="AW26" i="82"/>
  <c r="AJ53" i="82"/>
  <c r="AJ45" i="81"/>
  <c r="BH52" i="81"/>
  <c r="AX52" i="81"/>
  <c r="AE7" i="81"/>
  <c r="BB13" i="81"/>
  <c r="AS33" i="82"/>
  <c r="BA52" i="81"/>
  <c r="AS7" i="81"/>
  <c r="AS44" i="81"/>
  <c r="AT25" i="82"/>
  <c r="BL41" i="82"/>
  <c r="BM41" i="81"/>
  <c r="BN17" i="81"/>
  <c r="AR4" i="82"/>
  <c r="BR10" i="81"/>
  <c r="BN44" i="82"/>
  <c r="AT21" i="82"/>
  <c r="AO24" i="81"/>
  <c r="AZ45" i="81"/>
  <c r="BT37" i="82"/>
  <c r="AB34" i="82"/>
  <c r="AF26" i="81"/>
  <c r="BN11" i="81"/>
  <c r="AM16" i="81"/>
  <c r="BD52" i="81"/>
  <c r="AV46" i="82"/>
  <c r="AD41" i="82"/>
  <c r="AL13" i="81"/>
  <c r="BB50" i="81"/>
  <c r="BE3" i="82"/>
  <c r="AV43" i="81"/>
  <c r="BD51" i="81"/>
  <c r="BJ10" i="81"/>
  <c r="AA45" i="82"/>
  <c r="AS31" i="82"/>
  <c r="AO39" i="81"/>
  <c r="BC32" i="81"/>
  <c r="BB37" i="81"/>
  <c r="BH15" i="82"/>
  <c r="BT3" i="82"/>
  <c r="AY39" i="82"/>
  <c r="BD6" i="82"/>
  <c r="AK14" i="82"/>
  <c r="AD14" i="82"/>
  <c r="BL48" i="81"/>
  <c r="AE16" i="82"/>
  <c r="AN18" i="82"/>
  <c r="BB32" i="81"/>
  <c r="S16" i="81" l="1"/>
  <c r="U31" i="81"/>
  <c r="S16" i="82"/>
  <c r="U31" i="82"/>
  <c r="P18" i="82"/>
  <c r="G16" i="82"/>
  <c r="F14" i="82"/>
  <c r="M14" i="82"/>
  <c r="C45" i="82"/>
  <c r="F41" i="82"/>
  <c r="X46" i="82"/>
  <c r="D34" i="82"/>
  <c r="V21" i="82"/>
  <c r="T4" i="82"/>
  <c r="V25" i="82"/>
  <c r="U33" i="82"/>
  <c r="L53" i="82"/>
  <c r="Y26" i="82"/>
  <c r="T40" i="82"/>
  <c r="G39" i="82"/>
  <c r="G13" i="82"/>
  <c r="C48" i="82"/>
  <c r="I41" i="82"/>
  <c r="L4" i="82"/>
  <c r="R46" i="82"/>
  <c r="P39" i="82"/>
  <c r="U45" i="82"/>
  <c r="X19" i="82"/>
  <c r="Z34" i="82"/>
  <c r="H25" i="82"/>
  <c r="H49" i="82"/>
  <c r="I26" i="82"/>
  <c r="E50" i="82"/>
  <c r="T24" i="82"/>
  <c r="K38" i="82"/>
  <c r="I6" i="82"/>
  <c r="L44" i="82"/>
  <c r="E16" i="82"/>
  <c r="P24" i="82"/>
  <c r="O29" i="82"/>
  <c r="Q3" i="82"/>
  <c r="G29" i="82"/>
  <c r="L20" i="82"/>
  <c r="E27" i="82"/>
  <c r="V10" i="82"/>
  <c r="U50" i="82"/>
  <c r="S28" i="82"/>
  <c r="T11" i="82"/>
  <c r="T49" i="82"/>
  <c r="Z33" i="82"/>
  <c r="V47" i="82"/>
  <c r="M3" i="82"/>
  <c r="R7" i="82"/>
  <c r="J20" i="82"/>
  <c r="P40" i="82"/>
  <c r="R29" i="82"/>
  <c r="Q28" i="82"/>
  <c r="N22" i="82"/>
  <c r="R52" i="82"/>
  <c r="S18" i="82"/>
  <c r="H19" i="82"/>
  <c r="H6" i="82"/>
  <c r="J38" i="82"/>
  <c r="N31" i="82"/>
  <c r="V17" i="82"/>
  <c r="Z7" i="82"/>
  <c r="J29" i="82"/>
  <c r="H5" i="82"/>
  <c r="V40" i="82"/>
  <c r="Z26" i="82"/>
  <c r="Z11" i="82"/>
  <c r="N33" i="82"/>
  <c r="D12" i="82"/>
  <c r="Y16" i="82"/>
  <c r="D50" i="82"/>
  <c r="D20" i="82"/>
  <c r="D14" i="82"/>
  <c r="V8" i="82"/>
  <c r="C18" i="82"/>
  <c r="I48" i="82"/>
  <c r="F48" i="82"/>
  <c r="H7" i="82"/>
  <c r="P34" i="82"/>
  <c r="M45" i="82"/>
  <c r="G4" i="82"/>
  <c r="S14" i="82"/>
  <c r="S47" i="82"/>
  <c r="Z10" i="82"/>
  <c r="W42" i="82"/>
  <c r="L30" i="82"/>
  <c r="C23" i="82"/>
  <c r="Z13" i="82"/>
  <c r="R16" i="82"/>
  <c r="U21" i="82"/>
  <c r="F38" i="82"/>
  <c r="F8" i="82"/>
  <c r="S32" i="82"/>
  <c r="K13" i="82"/>
  <c r="E3" i="82"/>
  <c r="P36" i="82"/>
  <c r="I7" i="82"/>
  <c r="O39" i="82"/>
  <c r="L15" i="82"/>
  <c r="L25" i="82"/>
  <c r="F53" i="82"/>
  <c r="H31" i="82"/>
  <c r="K47" i="82"/>
  <c r="Y52" i="82"/>
  <c r="D27" i="82"/>
  <c r="C40" i="82"/>
  <c r="E28" i="82"/>
  <c r="X27" i="82"/>
  <c r="N50" i="82"/>
  <c r="N37" i="82"/>
  <c r="M4" i="82"/>
  <c r="L17" i="82"/>
  <c r="V27" i="82"/>
  <c r="E41" i="82"/>
  <c r="J10" i="82"/>
  <c r="M50" i="82"/>
  <c r="W23" i="82"/>
  <c r="Z21" i="82"/>
  <c r="S17" i="82"/>
  <c r="M19" i="82"/>
  <c r="F33" i="82"/>
  <c r="J3" i="82"/>
  <c r="P47" i="82"/>
  <c r="G8" i="82"/>
  <c r="P10" i="82"/>
  <c r="V48" i="82"/>
  <c r="V6" i="82"/>
  <c r="O16" i="82"/>
  <c r="K22" i="82"/>
  <c r="D25" i="82"/>
  <c r="U27" i="82"/>
  <c r="T10" i="82"/>
  <c r="Z28" i="82"/>
  <c r="T23" i="82"/>
  <c r="T6" i="82"/>
  <c r="C38" i="82"/>
  <c r="C42" i="82"/>
  <c r="P29" i="82"/>
  <c r="C41" i="82"/>
  <c r="I20" i="82"/>
  <c r="K39" i="82"/>
  <c r="N29" i="82"/>
  <c r="O34" i="82"/>
  <c r="E29" i="82"/>
  <c r="F52" i="82"/>
  <c r="U11" i="82"/>
  <c r="N28" i="82"/>
  <c r="F27" i="82"/>
  <c r="Q47" i="82"/>
  <c r="M11" i="82"/>
  <c r="P6" i="82"/>
  <c r="W46" i="82"/>
  <c r="M39" i="82"/>
  <c r="J40" i="82"/>
  <c r="W31" i="82"/>
  <c r="U23" i="82"/>
  <c r="J25" i="82"/>
  <c r="L3" i="82"/>
  <c r="V18" i="82"/>
  <c r="T17" i="82"/>
  <c r="Y27" i="82"/>
  <c r="H11" i="82"/>
  <c r="N5" i="82"/>
  <c r="V11" i="82"/>
  <c r="K23" i="82"/>
  <c r="I25" i="82"/>
  <c r="R39" i="82"/>
  <c r="M44" i="82"/>
  <c r="R8" i="82"/>
  <c r="Q8" i="82"/>
  <c r="X10" i="82"/>
  <c r="P17" i="82"/>
  <c r="O10" i="82"/>
  <c r="Z43" i="82"/>
  <c r="T5" i="82"/>
  <c r="G46" i="82"/>
  <c r="Q27" i="82"/>
  <c r="C34" i="82"/>
  <c r="E39" i="82"/>
  <c r="N24" i="82"/>
  <c r="C26" i="82"/>
  <c r="Q35" i="82"/>
  <c r="X14" i="82"/>
  <c r="G49" i="82"/>
  <c r="E24" i="82"/>
  <c r="L14" i="82"/>
  <c r="L5" i="82"/>
  <c r="P20" i="82"/>
  <c r="M8" i="82"/>
  <c r="U6" i="82"/>
  <c r="P43" i="82"/>
  <c r="V35" i="82"/>
  <c r="S8" i="82"/>
  <c r="S24" i="82"/>
  <c r="P48" i="82"/>
  <c r="X20" i="82"/>
  <c r="T25" i="82"/>
  <c r="Q18" i="82"/>
  <c r="Q7" i="82"/>
  <c r="Y33" i="82"/>
  <c r="E14" i="82"/>
  <c r="N48" i="82"/>
  <c r="G51" i="82"/>
  <c r="V38" i="82"/>
  <c r="D43" i="82"/>
  <c r="C49" i="82"/>
  <c r="S37" i="82"/>
  <c r="I51" i="82"/>
  <c r="S21" i="82"/>
  <c r="Z4" i="82"/>
  <c r="P16" i="82"/>
  <c r="V37" i="82"/>
  <c r="Z8" i="82"/>
  <c r="E44" i="82"/>
  <c r="G27" i="82"/>
  <c r="W27" i="82"/>
  <c r="R15" i="82"/>
  <c r="V14" i="82"/>
  <c r="Y6" i="82"/>
  <c r="S48" i="82"/>
  <c r="Z29" i="82"/>
  <c r="Z41" i="82"/>
  <c r="Q23" i="82"/>
  <c r="C53" i="82"/>
  <c r="Q50" i="82"/>
  <c r="X9" i="82"/>
  <c r="Z27" i="82"/>
  <c r="M16" i="82"/>
  <c r="D5" i="82"/>
  <c r="Q26" i="82"/>
  <c r="T53" i="82"/>
  <c r="S43" i="82"/>
  <c r="K10" i="82"/>
  <c r="M24" i="82"/>
  <c r="K50" i="82"/>
  <c r="F13" i="82"/>
  <c r="P30" i="82"/>
  <c r="Z6" i="82"/>
  <c r="D49" i="82"/>
  <c r="C24" i="82"/>
  <c r="G37" i="82"/>
  <c r="E46" i="82"/>
  <c r="Q36" i="82"/>
  <c r="J16" i="82"/>
  <c r="W5" i="82"/>
  <c r="P25" i="82"/>
  <c r="W12" i="82"/>
  <c r="F37" i="82"/>
  <c r="Q33" i="82"/>
  <c r="Z16" i="82"/>
  <c r="Z37" i="82"/>
  <c r="E15" i="82"/>
  <c r="G25" i="82"/>
  <c r="Y34" i="82"/>
  <c r="Y20" i="82"/>
  <c r="Z39" i="82"/>
  <c r="M53" i="82"/>
  <c r="W6" i="82"/>
  <c r="G44" i="82"/>
  <c r="R27" i="82"/>
  <c r="O36" i="82"/>
  <c r="C20" i="82"/>
  <c r="W33" i="82"/>
  <c r="N40" i="82"/>
  <c r="N15" i="82"/>
  <c r="Q32" i="82"/>
  <c r="H22" i="82"/>
  <c r="W48" i="82"/>
  <c r="L10" i="82"/>
  <c r="R30" i="82"/>
  <c r="X42" i="82"/>
  <c r="F5" i="82"/>
  <c r="V45" i="82"/>
  <c r="L34" i="82"/>
  <c r="U37" i="82"/>
  <c r="W7" i="82"/>
  <c r="M36" i="82"/>
  <c r="H32" i="82"/>
  <c r="W49" i="82"/>
  <c r="U18" i="82"/>
  <c r="E20" i="82"/>
  <c r="L40" i="82"/>
  <c r="J34" i="82"/>
  <c r="Q10" i="82"/>
  <c r="C21" i="82"/>
  <c r="K42" i="82"/>
  <c r="F10" i="82"/>
  <c r="O5" i="82"/>
  <c r="E47" i="82"/>
  <c r="G18" i="82"/>
  <c r="C3" i="82"/>
  <c r="E52" i="82"/>
  <c r="M38" i="82"/>
  <c r="F30" i="82"/>
  <c r="R35" i="82"/>
  <c r="D33" i="82"/>
  <c r="X33" i="82"/>
  <c r="I52" i="82"/>
  <c r="N41" i="82"/>
  <c r="N20" i="82"/>
  <c r="K49" i="82"/>
  <c r="U46" i="82"/>
  <c r="Q19" i="82"/>
  <c r="Z52" i="82"/>
  <c r="Q25" i="82"/>
  <c r="P33" i="82"/>
  <c r="P44" i="82"/>
  <c r="I4" i="82"/>
  <c r="N21" i="82"/>
  <c r="Y30" i="82"/>
  <c r="Y3" i="82"/>
  <c r="I39" i="82"/>
  <c r="Y15" i="82"/>
  <c r="F32" i="82"/>
  <c r="G3" i="82"/>
  <c r="U4" i="82"/>
  <c r="X18" i="82"/>
  <c r="T19" i="82"/>
  <c r="N26" i="82"/>
  <c r="L35" i="82"/>
  <c r="K18" i="82"/>
  <c r="V49" i="82"/>
  <c r="P42" i="82"/>
  <c r="U32" i="82"/>
  <c r="V43" i="82"/>
  <c r="S9" i="82"/>
  <c r="W13" i="82"/>
  <c r="L42" i="82"/>
  <c r="Z24" i="82"/>
  <c r="L19" i="82"/>
  <c r="N12" i="82"/>
  <c r="P50" i="82"/>
  <c r="O14" i="82"/>
  <c r="P12" i="82"/>
  <c r="P27" i="82"/>
  <c r="R13" i="82"/>
  <c r="S35" i="82"/>
  <c r="X35" i="82"/>
  <c r="M21" i="82"/>
  <c r="O21" i="82"/>
  <c r="X50" i="82"/>
  <c r="E49" i="82"/>
  <c r="X45" i="82"/>
  <c r="K4" i="82"/>
  <c r="Q21" i="82"/>
  <c r="K36" i="82"/>
  <c r="D42" i="82"/>
  <c r="O12" i="82"/>
  <c r="U22" i="82"/>
  <c r="R22" i="82"/>
  <c r="U30" i="82"/>
  <c r="O26" i="82"/>
  <c r="T7" i="82"/>
  <c r="G47" i="82"/>
  <c r="E43" i="82"/>
  <c r="M28" i="82"/>
  <c r="P28" i="82"/>
  <c r="I45" i="82"/>
  <c r="N51" i="82"/>
  <c r="R20" i="82"/>
  <c r="D4" i="82"/>
  <c r="D52" i="82"/>
  <c r="F18" i="82"/>
  <c r="I32" i="82"/>
  <c r="N8" i="82"/>
  <c r="O24" i="82"/>
  <c r="R14" i="82"/>
  <c r="J50" i="82"/>
  <c r="F34" i="82"/>
  <c r="V13" i="82"/>
  <c r="L12" i="82"/>
  <c r="X30" i="82"/>
  <c r="O32" i="82"/>
  <c r="P7" i="82"/>
  <c r="U42" i="82"/>
  <c r="J23" i="82"/>
  <c r="E18" i="82"/>
  <c r="I50" i="82"/>
  <c r="N23" i="82"/>
  <c r="O18" i="82"/>
  <c r="S11" i="82"/>
  <c r="T33" i="82"/>
  <c r="F40" i="82"/>
  <c r="M30" i="82"/>
  <c r="G7" i="82"/>
  <c r="G50" i="82"/>
  <c r="M10" i="82"/>
  <c r="K24" i="82"/>
  <c r="H8" i="82"/>
  <c r="R19" i="82"/>
  <c r="Y25" i="82"/>
  <c r="U26" i="82"/>
  <c r="E36" i="82"/>
  <c r="E53" i="82"/>
  <c r="R31" i="82"/>
  <c r="K3" i="82"/>
  <c r="G20" i="82"/>
  <c r="K16" i="82"/>
  <c r="Z23" i="82"/>
  <c r="T18" i="82"/>
  <c r="Q49" i="82"/>
  <c r="I46" i="82"/>
  <c r="H53" i="82"/>
  <c r="D7" i="82"/>
  <c r="Y23" i="82"/>
  <c r="K30" i="82"/>
  <c r="Z44" i="82"/>
  <c r="R37" i="82"/>
  <c r="W45" i="82"/>
  <c r="Y13" i="82"/>
  <c r="X34" i="82"/>
  <c r="V20" i="82"/>
  <c r="Q34" i="82"/>
  <c r="I16" i="82"/>
  <c r="W30" i="82"/>
  <c r="I40" i="82"/>
  <c r="S25" i="82"/>
  <c r="E22" i="82"/>
  <c r="H30" i="82"/>
  <c r="V9" i="82"/>
  <c r="S36" i="82"/>
  <c r="D18" i="82"/>
  <c r="I30" i="82"/>
  <c r="P49" i="82"/>
  <c r="O37" i="82"/>
  <c r="I5" i="82"/>
  <c r="O40" i="82"/>
  <c r="U52" i="82"/>
  <c r="U48" i="82"/>
  <c r="F31" i="82"/>
  <c r="P11" i="82"/>
  <c r="Q6" i="82"/>
  <c r="V26" i="82"/>
  <c r="T46" i="82"/>
  <c r="Y46" i="82"/>
  <c r="D23" i="82"/>
  <c r="U28" i="82"/>
  <c r="W28" i="82"/>
  <c r="L22" i="82"/>
  <c r="Y11" i="82"/>
  <c r="Z20" i="82"/>
  <c r="W20" i="82"/>
  <c r="L33" i="82"/>
  <c r="Z49" i="82"/>
  <c r="E4" i="82"/>
  <c r="E42" i="82"/>
  <c r="X21" i="82"/>
  <c r="D26" i="82"/>
  <c r="E35" i="82"/>
  <c r="Z46" i="82"/>
  <c r="G6" i="82"/>
  <c r="Y4" i="82"/>
  <c r="E7" i="82"/>
  <c r="C35" i="82"/>
  <c r="V34" i="82"/>
  <c r="L26" i="82"/>
  <c r="N49" i="82"/>
  <c r="T36" i="82"/>
  <c r="X16" i="82"/>
  <c r="K8" i="82"/>
  <c r="J45" i="82"/>
  <c r="R32" i="82"/>
  <c r="L38" i="82"/>
  <c r="H41" i="82"/>
  <c r="V15" i="82"/>
  <c r="G42" i="82"/>
  <c r="H44" i="82"/>
  <c r="W14" i="82"/>
  <c r="Q31" i="82"/>
  <c r="Y5" i="82"/>
  <c r="J5" i="82"/>
  <c r="I18" i="82"/>
  <c r="P19" i="82"/>
  <c r="D16" i="82"/>
  <c r="I44" i="82"/>
  <c r="I23" i="82"/>
  <c r="M20" i="82"/>
  <c r="R26" i="82"/>
  <c r="P38" i="82"/>
  <c r="K14" i="82"/>
  <c r="C5" i="82"/>
  <c r="V44" i="82"/>
  <c r="P31" i="82"/>
  <c r="D13" i="82"/>
  <c r="H50" i="82"/>
  <c r="J17" i="82"/>
  <c r="H37" i="82"/>
  <c r="J39" i="82"/>
  <c r="O35" i="82"/>
  <c r="R53" i="82"/>
  <c r="U14" i="82"/>
  <c r="C8" i="82"/>
  <c r="Y40" i="82"/>
  <c r="Q14" i="82"/>
  <c r="W35" i="82"/>
  <c r="I37" i="82"/>
  <c r="K41" i="82"/>
  <c r="O53" i="82"/>
  <c r="S6" i="82"/>
  <c r="X28" i="82"/>
  <c r="H33" i="82"/>
  <c r="H26" i="82"/>
  <c r="G43" i="82"/>
  <c r="O3" i="82"/>
  <c r="N43" i="82"/>
  <c r="D40" i="82"/>
  <c r="I27" i="82"/>
  <c r="N27" i="82"/>
  <c r="Q53" i="82"/>
  <c r="F25" i="82"/>
  <c r="G17" i="82"/>
  <c r="Q44" i="82"/>
  <c r="V53" i="82"/>
  <c r="F45" i="82"/>
  <c r="K21" i="82"/>
  <c r="L16" i="82"/>
  <c r="J28" i="82"/>
  <c r="O44" i="82"/>
  <c r="N36" i="82"/>
  <c r="X7" i="82"/>
  <c r="I38" i="82"/>
  <c r="Y29" i="82"/>
  <c r="Y9" i="82"/>
  <c r="X40" i="82"/>
  <c r="O27" i="82"/>
  <c r="R18" i="82"/>
  <c r="R41" i="82"/>
  <c r="V23" i="82"/>
  <c r="T14" i="82"/>
  <c r="L41" i="82"/>
  <c r="M13" i="82"/>
  <c r="P26" i="82"/>
  <c r="E51" i="82"/>
  <c r="T15" i="82"/>
  <c r="P3" i="82"/>
  <c r="T28" i="82"/>
  <c r="T16" i="82"/>
  <c r="R11" i="82"/>
  <c r="M6" i="82"/>
  <c r="E5" i="82"/>
  <c r="T47" i="82"/>
  <c r="M40" i="82"/>
  <c r="Y32" i="82"/>
  <c r="K37" i="82"/>
  <c r="X29" i="82"/>
  <c r="V16" i="82"/>
  <c r="N34" i="82"/>
  <c r="J48" i="82"/>
  <c r="W53" i="82"/>
  <c r="H48" i="82"/>
  <c r="W26" i="82"/>
  <c r="W39" i="82"/>
  <c r="D45" i="82"/>
  <c r="O7" i="82"/>
  <c r="J22" i="82"/>
  <c r="R9" i="82"/>
  <c r="L47" i="82"/>
  <c r="I34" i="82"/>
  <c r="O6" i="82"/>
  <c r="W52" i="82"/>
  <c r="W4" i="82"/>
  <c r="V46" i="82"/>
  <c r="K7" i="82"/>
  <c r="L36" i="82"/>
  <c r="Q30" i="82"/>
  <c r="U15" i="82"/>
  <c r="P4" i="82"/>
  <c r="T26" i="82"/>
  <c r="T39" i="82"/>
  <c r="G22" i="82"/>
  <c r="S4" i="82"/>
  <c r="V41" i="82"/>
  <c r="D11" i="82"/>
  <c r="C27" i="82"/>
  <c r="H42" i="82"/>
  <c r="O13" i="82"/>
  <c r="T22" i="82"/>
  <c r="W51" i="82"/>
  <c r="C46" i="82"/>
  <c r="G11" i="82"/>
  <c r="Y17" i="82"/>
  <c r="I10" i="82"/>
  <c r="J42" i="82"/>
  <c r="R10" i="82"/>
  <c r="S5" i="82"/>
  <c r="R44" i="82"/>
  <c r="N3" i="82"/>
  <c r="J31" i="82"/>
  <c r="F7" i="82"/>
  <c r="D39" i="82"/>
  <c r="P14" i="82"/>
  <c r="I47" i="82"/>
  <c r="D36" i="82"/>
  <c r="C22" i="82"/>
  <c r="N4" i="82"/>
  <c r="S53" i="82"/>
  <c r="S15" i="82"/>
  <c r="E45" i="82"/>
  <c r="L37" i="82"/>
  <c r="T27" i="82"/>
  <c r="V12" i="82"/>
  <c r="O25" i="82"/>
  <c r="R51" i="82"/>
  <c r="F49" i="82"/>
  <c r="I42" i="82"/>
  <c r="D30" i="82"/>
  <c r="N53" i="82"/>
  <c r="M52" i="82"/>
  <c r="E21" i="82"/>
  <c r="Y41" i="82"/>
  <c r="C16" i="82"/>
  <c r="J30" i="82"/>
  <c r="W22" i="82"/>
  <c r="Q48" i="82"/>
  <c r="H18" i="82"/>
  <c r="R43" i="82"/>
  <c r="F26" i="82"/>
  <c r="V29" i="82"/>
  <c r="F4" i="82"/>
  <c r="H47" i="82"/>
  <c r="S46" i="82"/>
  <c r="U51" i="82"/>
  <c r="J26" i="82"/>
  <c r="C28" i="82"/>
  <c r="N13" i="82"/>
  <c r="F39" i="82"/>
  <c r="F23" i="82"/>
  <c r="D47" i="82"/>
  <c r="C11" i="82"/>
  <c r="Q13" i="82"/>
  <c r="T43" i="82"/>
  <c r="R49" i="82"/>
  <c r="O50" i="82"/>
  <c r="U16" i="82"/>
  <c r="S51" i="82"/>
  <c r="C13" i="82"/>
  <c r="J12" i="82"/>
  <c r="P32" i="82"/>
  <c r="Z50" i="82"/>
  <c r="O41" i="82"/>
  <c r="L23" i="82"/>
  <c r="X3" i="82"/>
  <c r="M42" i="82"/>
  <c r="T44" i="82"/>
  <c r="R34" i="82"/>
  <c r="N52" i="82"/>
  <c r="Z17" i="82"/>
  <c r="C10" i="82"/>
  <c r="S7" i="82"/>
  <c r="L50" i="82"/>
  <c r="K48" i="82"/>
  <c r="P15" i="82"/>
  <c r="S33" i="82"/>
  <c r="G40" i="82"/>
  <c r="O49" i="82"/>
  <c r="J35" i="82"/>
  <c r="L31" i="82"/>
  <c r="F28" i="82"/>
  <c r="Z47" i="82"/>
  <c r="Q24" i="82"/>
  <c r="S52" i="82"/>
  <c r="X37" i="82"/>
  <c r="Z42" i="82"/>
  <c r="M29" i="82"/>
  <c r="W8" i="82"/>
  <c r="S26" i="82"/>
  <c r="N18" i="82"/>
  <c r="U8" i="82"/>
  <c r="K44" i="82"/>
  <c r="R4" i="82"/>
  <c r="H16" i="82"/>
  <c r="J49" i="82"/>
  <c r="W19" i="82"/>
  <c r="X36" i="82"/>
  <c r="W41" i="82"/>
  <c r="Q29" i="82"/>
  <c r="H43" i="82"/>
  <c r="S3" i="82"/>
  <c r="E25" i="82"/>
  <c r="P8" i="82"/>
  <c r="T41" i="82"/>
  <c r="N7" i="82"/>
  <c r="X32" i="82"/>
  <c r="N45" i="82"/>
  <c r="Q4" i="82"/>
  <c r="N11" i="82"/>
  <c r="M17" i="82"/>
  <c r="Q51" i="82"/>
  <c r="M48" i="82"/>
  <c r="H45" i="82"/>
  <c r="J43" i="82"/>
  <c r="E26" i="82"/>
  <c r="I12" i="82"/>
  <c r="N46" i="82"/>
  <c r="T50" i="82"/>
  <c r="Y43" i="82"/>
  <c r="R47" i="82"/>
  <c r="V51" i="82"/>
  <c r="O43" i="82"/>
  <c r="K25" i="82"/>
  <c r="Y18" i="82"/>
  <c r="S41" i="82"/>
  <c r="X51" i="82"/>
  <c r="Y8" i="82"/>
  <c r="Z9" i="82"/>
  <c r="I29" i="82"/>
  <c r="Y10" i="82"/>
  <c r="M34" i="82"/>
  <c r="M7" i="82"/>
  <c r="T9" i="82"/>
  <c r="R48" i="82"/>
  <c r="H15" i="82"/>
  <c r="K19" i="82"/>
  <c r="J27" i="82"/>
  <c r="V42" i="82"/>
  <c r="R24" i="82"/>
  <c r="V24" i="82"/>
  <c r="E17" i="82"/>
  <c r="H21" i="82"/>
  <c r="T37" i="82"/>
  <c r="O48" i="82"/>
  <c r="I53" i="82"/>
  <c r="Z18" i="82"/>
  <c r="F6" i="82"/>
  <c r="Y47" i="82"/>
  <c r="G30" i="82"/>
  <c r="J47" i="82"/>
  <c r="V19" i="82"/>
  <c r="D31" i="82"/>
  <c r="X13" i="82"/>
  <c r="N32" i="82"/>
  <c r="T13" i="82"/>
  <c r="N42" i="82"/>
  <c r="V7" i="82"/>
  <c r="W36" i="82"/>
  <c r="S23" i="82"/>
  <c r="C32" i="82"/>
  <c r="L9" i="82"/>
  <c r="Q38" i="82"/>
  <c r="S20" i="82"/>
  <c r="N19" i="82"/>
  <c r="G5" i="82"/>
  <c r="E6" i="82"/>
  <c r="Q42" i="82"/>
  <c r="U47" i="82"/>
  <c r="C30" i="82"/>
  <c r="X26" i="82"/>
  <c r="H39" i="82"/>
  <c r="P46" i="82"/>
  <c r="L52" i="82"/>
  <c r="N38" i="82"/>
  <c r="C36" i="82"/>
  <c r="O47" i="82"/>
  <c r="Z30" i="82"/>
  <c r="S45" i="82"/>
  <c r="C44" i="82"/>
  <c r="L48" i="82"/>
  <c r="R36" i="82"/>
  <c r="I3" i="82"/>
  <c r="R40" i="82"/>
  <c r="M22" i="82"/>
  <c r="N25" i="82"/>
  <c r="L28" i="82"/>
  <c r="O4" i="82"/>
  <c r="D44" i="82"/>
  <c r="X31" i="82"/>
  <c r="X5" i="82"/>
  <c r="R6" i="82"/>
  <c r="G52" i="82"/>
  <c r="R28" i="82"/>
  <c r="M5" i="82"/>
  <c r="U36" i="82"/>
  <c r="U10" i="82"/>
  <c r="W34" i="82"/>
  <c r="C52" i="82"/>
  <c r="D32" i="82"/>
  <c r="P23" i="82"/>
  <c r="F42" i="82"/>
  <c r="O22" i="82"/>
  <c r="T30" i="82"/>
  <c r="K32" i="82"/>
  <c r="L43" i="82"/>
  <c r="T38" i="82"/>
  <c r="R5" i="82"/>
  <c r="L11" i="82"/>
  <c r="K33" i="82"/>
  <c r="D24" i="82"/>
  <c r="E48" i="82"/>
  <c r="U35" i="82"/>
  <c r="F47" i="82"/>
  <c r="O45" i="82"/>
  <c r="L29" i="82"/>
  <c r="J32" i="82"/>
  <c r="L18" i="82"/>
  <c r="I9" i="82"/>
  <c r="Y19" i="82"/>
  <c r="Y36" i="82"/>
  <c r="M27" i="82"/>
  <c r="C6" i="82"/>
  <c r="I17" i="82"/>
  <c r="E31" i="82"/>
  <c r="Y49" i="82"/>
  <c r="G24" i="82"/>
  <c r="Q37" i="82"/>
  <c r="I11" i="82"/>
  <c r="E19" i="82"/>
  <c r="E13" i="82"/>
  <c r="U25" i="82"/>
  <c r="G53" i="82"/>
  <c r="O42" i="82"/>
  <c r="V30" i="82"/>
  <c r="Q46" i="82"/>
  <c r="C29" i="82"/>
  <c r="L45" i="82"/>
  <c r="L24" i="82"/>
  <c r="I36" i="82"/>
  <c r="K17" i="82"/>
  <c r="Y48" i="82"/>
  <c r="R3" i="82"/>
  <c r="I35" i="82"/>
  <c r="F11" i="82"/>
  <c r="C15" i="82"/>
  <c r="G34" i="82"/>
  <c r="W40" i="82"/>
  <c r="K40" i="82"/>
  <c r="Y53" i="82"/>
  <c r="O51" i="82"/>
  <c r="H40" i="82"/>
  <c r="H10" i="82"/>
  <c r="H23" i="82"/>
  <c r="Q11" i="82"/>
  <c r="U17" i="82"/>
  <c r="H34" i="82"/>
  <c r="X52" i="82"/>
  <c r="R50" i="82"/>
  <c r="Y45" i="82"/>
  <c r="V39" i="82"/>
  <c r="Z38" i="82"/>
  <c r="G26" i="82"/>
  <c r="F43" i="82"/>
  <c r="G10" i="82"/>
  <c r="L6" i="82"/>
  <c r="E11" i="82"/>
  <c r="G41" i="82"/>
  <c r="T12" i="82"/>
  <c r="S10" i="82"/>
  <c r="D48" i="82"/>
  <c r="F36" i="82"/>
  <c r="D28" i="82"/>
  <c r="J11" i="82"/>
  <c r="L21" i="82"/>
  <c r="D37" i="82"/>
  <c r="J19" i="82"/>
  <c r="K31" i="82"/>
  <c r="F21" i="82"/>
  <c r="J36" i="82"/>
  <c r="M25" i="82"/>
  <c r="M33" i="82"/>
  <c r="T20" i="82"/>
  <c r="J14" i="82"/>
  <c r="G31" i="82"/>
  <c r="X8" i="82"/>
  <c r="Y37" i="82"/>
  <c r="U39" i="82"/>
  <c r="F19" i="82"/>
  <c r="M23" i="82"/>
  <c r="C14" i="82"/>
  <c r="V31" i="82"/>
  <c r="Q41" i="82"/>
  <c r="S49" i="82"/>
  <c r="G9" i="82"/>
  <c r="U43" i="82"/>
  <c r="T45" i="82"/>
  <c r="T51" i="82"/>
  <c r="O46" i="82"/>
  <c r="K11" i="82"/>
  <c r="I21" i="82"/>
  <c r="O20" i="82"/>
  <c r="T34" i="82"/>
  <c r="Q52" i="82"/>
  <c r="P53" i="82"/>
  <c r="W11" i="82"/>
  <c r="G14" i="82"/>
  <c r="F3" i="82"/>
  <c r="S31" i="82"/>
  <c r="R21" i="82"/>
  <c r="J18" i="82"/>
  <c r="G23" i="82"/>
  <c r="M49" i="82"/>
  <c r="V36" i="82"/>
  <c r="X43" i="82"/>
  <c r="D15" i="82"/>
  <c r="F12" i="82"/>
  <c r="X15" i="82"/>
  <c r="C50" i="82"/>
  <c r="X41" i="82"/>
  <c r="Y31" i="82"/>
  <c r="M15" i="82"/>
  <c r="M35" i="82"/>
  <c r="P35" i="82"/>
  <c r="O52" i="82"/>
  <c r="P5" i="82"/>
  <c r="M51" i="82"/>
  <c r="K46" i="82"/>
  <c r="J7" i="82"/>
  <c r="G15" i="82"/>
  <c r="H29" i="82"/>
  <c r="C4" i="82"/>
  <c r="G33" i="82"/>
  <c r="S12" i="82"/>
  <c r="K20" i="82"/>
  <c r="O31" i="82"/>
  <c r="W38" i="82"/>
  <c r="K51" i="82"/>
  <c r="K6" i="82"/>
  <c r="F44" i="82"/>
  <c r="T35" i="82"/>
  <c r="V33" i="82"/>
  <c r="U53" i="82"/>
  <c r="N6" i="82"/>
  <c r="F29" i="82"/>
  <c r="K15" i="82"/>
  <c r="Z5" i="82"/>
  <c r="Z14" i="82"/>
  <c r="Y44" i="82"/>
  <c r="H9" i="82"/>
  <c r="I15" i="82"/>
  <c r="R12" i="82"/>
  <c r="W47" i="82"/>
  <c r="Z25" i="82"/>
  <c r="P22" i="82"/>
  <c r="X53" i="82"/>
  <c r="Y24" i="82"/>
  <c r="F46" i="82"/>
  <c r="S30" i="82"/>
  <c r="L8" i="82"/>
  <c r="R17" i="82"/>
  <c r="C37" i="82"/>
  <c r="K52" i="82"/>
  <c r="Q40" i="82"/>
  <c r="Q15" i="82"/>
  <c r="H12" i="82"/>
  <c r="M47" i="82"/>
  <c r="T29" i="82"/>
  <c r="X11" i="82"/>
  <c r="K29" i="82"/>
  <c r="Z3" i="82"/>
  <c r="M26" i="82"/>
  <c r="M12" i="82"/>
  <c r="D10" i="82"/>
  <c r="N17" i="82"/>
  <c r="W18" i="82"/>
  <c r="C19" i="82"/>
  <c r="F22" i="82"/>
  <c r="S34" i="82"/>
  <c r="G45" i="82"/>
  <c r="H13" i="82"/>
  <c r="F20" i="82"/>
  <c r="C33" i="82"/>
  <c r="Q9" i="82"/>
  <c r="H46" i="82"/>
  <c r="Z19" i="82"/>
  <c r="D29" i="82"/>
  <c r="V50" i="82"/>
  <c r="F50" i="82"/>
  <c r="S42" i="82"/>
  <c r="J9" i="82"/>
  <c r="J53" i="82"/>
  <c r="V32" i="82"/>
  <c r="J46" i="82"/>
  <c r="U29" i="82"/>
  <c r="H3" i="82"/>
  <c r="K35" i="82"/>
  <c r="Q45" i="82"/>
  <c r="W29" i="82"/>
  <c r="L13" i="82"/>
  <c r="Q22" i="82"/>
  <c r="Z45" i="82"/>
  <c r="T42" i="82"/>
  <c r="S27" i="82"/>
  <c r="I22" i="82"/>
  <c r="I49" i="82"/>
  <c r="L51" i="82"/>
  <c r="T31" i="82"/>
  <c r="L32" i="82"/>
  <c r="E30" i="82"/>
  <c r="E34" i="82"/>
  <c r="G35" i="82"/>
  <c r="Q17" i="82"/>
  <c r="Y42" i="82"/>
  <c r="D8" i="82"/>
  <c r="G48" i="82"/>
  <c r="W3" i="82"/>
  <c r="H38" i="82"/>
  <c r="J52" i="82"/>
  <c r="K53" i="82"/>
  <c r="F15" i="82"/>
  <c r="U7" i="82"/>
  <c r="W44" i="82"/>
  <c r="J33" i="82"/>
  <c r="D3" i="82"/>
  <c r="G36" i="82"/>
  <c r="N30" i="82"/>
  <c r="S38" i="82"/>
  <c r="W15" i="82"/>
  <c r="E23" i="82"/>
  <c r="Y39" i="82"/>
  <c r="W32" i="82"/>
  <c r="X22" i="82"/>
  <c r="D46" i="82"/>
  <c r="K34" i="82"/>
  <c r="I19" i="82"/>
  <c r="Z35" i="82"/>
  <c r="C43" i="82"/>
  <c r="D6" i="82"/>
  <c r="T3" i="82"/>
  <c r="O15" i="82"/>
  <c r="Y51" i="82"/>
  <c r="C17" i="82"/>
  <c r="O17" i="82"/>
  <c r="D9" i="82"/>
  <c r="O8" i="82"/>
  <c r="N35" i="82"/>
  <c r="J15" i="82"/>
  <c r="L7" i="82"/>
  <c r="U9" i="82"/>
  <c r="C47" i="82"/>
  <c r="V28" i="82"/>
  <c r="L49" i="82"/>
  <c r="U24" i="82"/>
  <c r="E12" i="82"/>
  <c r="I28" i="82"/>
  <c r="O38" i="82"/>
  <c r="Q5" i="82"/>
  <c r="T8" i="82"/>
  <c r="C54" i="82"/>
  <c r="D53" i="82"/>
  <c r="C7" i="82"/>
  <c r="C12" i="82"/>
  <c r="S22" i="82"/>
  <c r="Y22" i="82"/>
  <c r="R45" i="82"/>
  <c r="U13" i="82"/>
  <c r="I24" i="82"/>
  <c r="O19" i="82"/>
  <c r="Y7" i="82"/>
  <c r="N9" i="82"/>
  <c r="F35" i="82"/>
  <c r="M37" i="82"/>
  <c r="E10" i="82"/>
  <c r="T48" i="82"/>
  <c r="Y38" i="82"/>
  <c r="Y14" i="82"/>
  <c r="J21" i="82"/>
  <c r="I31" i="82"/>
  <c r="E54" i="82"/>
  <c r="S13" i="82"/>
  <c r="E32" i="82"/>
  <c r="U44" i="82"/>
  <c r="Q16" i="82"/>
  <c r="F51" i="82"/>
  <c r="U40" i="82"/>
  <c r="D17" i="82"/>
  <c r="L27" i="82"/>
  <c r="K5" i="82"/>
  <c r="T32" i="82"/>
  <c r="Y35" i="82"/>
  <c r="K28" i="82"/>
  <c r="N54" i="82"/>
  <c r="Z36" i="82"/>
  <c r="P45" i="82"/>
  <c r="P51" i="82"/>
  <c r="S39" i="82"/>
  <c r="D54" i="82"/>
  <c r="N16" i="82"/>
  <c r="U5" i="82"/>
  <c r="K45" i="82"/>
  <c r="C9" i="82"/>
  <c r="G54" i="82"/>
  <c r="J41" i="82"/>
  <c r="O28" i="82"/>
  <c r="F9" i="82"/>
  <c r="E33" i="82"/>
  <c r="Q39" i="82"/>
  <c r="P41" i="82"/>
  <c r="C39" i="82"/>
  <c r="N39" i="82"/>
  <c r="F17" i="82"/>
  <c r="S29" i="82"/>
  <c r="K26" i="82"/>
  <c r="M9" i="82"/>
  <c r="D19" i="82"/>
  <c r="S54" i="82"/>
  <c r="S19" i="82"/>
  <c r="Z53" i="82"/>
  <c r="E8" i="82"/>
  <c r="I14" i="82"/>
  <c r="Z32" i="82"/>
  <c r="U20" i="82"/>
  <c r="O23" i="82"/>
  <c r="X4" i="82"/>
  <c r="O9" i="82"/>
  <c r="D22" i="82"/>
  <c r="N14" i="82"/>
  <c r="K27" i="82"/>
  <c r="Z51" i="82"/>
  <c r="M41" i="82"/>
  <c r="R33" i="82"/>
  <c r="Y21" i="82"/>
  <c r="X12" i="82"/>
  <c r="Z48" i="82"/>
  <c r="W37" i="82"/>
  <c r="J54" i="82"/>
  <c r="J44" i="82"/>
  <c r="W24" i="82"/>
  <c r="R42" i="82"/>
  <c r="W54" i="82"/>
  <c r="H24" i="82"/>
  <c r="Z31" i="82"/>
  <c r="R23" i="82"/>
  <c r="H28" i="82"/>
  <c r="H35" i="82"/>
  <c r="X44" i="82"/>
  <c r="I43" i="82"/>
  <c r="O30" i="82"/>
  <c r="C51" i="82"/>
  <c r="G21" i="82"/>
  <c r="Q43" i="82"/>
  <c r="X39" i="82"/>
  <c r="H36" i="82"/>
  <c r="I8" i="82"/>
  <c r="S44" i="82"/>
  <c r="E37" i="82"/>
  <c r="G38" i="82"/>
  <c r="X49" i="82"/>
  <c r="Y50" i="82"/>
  <c r="S50" i="82"/>
  <c r="P13" i="82"/>
  <c r="W25" i="82"/>
  <c r="F24" i="82"/>
  <c r="J24" i="82"/>
  <c r="V5" i="82"/>
  <c r="X54" i="82"/>
  <c r="H4" i="82"/>
  <c r="G28" i="82"/>
  <c r="Z22" i="82"/>
  <c r="J51" i="82"/>
  <c r="C31" i="82"/>
  <c r="Q54" i="82"/>
  <c r="D21" i="82"/>
  <c r="L46" i="82"/>
  <c r="P9" i="82"/>
  <c r="O11" i="82"/>
  <c r="U12" i="82"/>
  <c r="J37" i="82"/>
  <c r="X38" i="82"/>
  <c r="U54" i="82"/>
  <c r="D41" i="82"/>
  <c r="D51" i="82"/>
  <c r="K9" i="82"/>
  <c r="Z15" i="82"/>
  <c r="H20" i="82"/>
  <c r="U38" i="82"/>
  <c r="R38" i="82"/>
  <c r="R54" i="82"/>
  <c r="Y54" i="82"/>
  <c r="L54" i="82"/>
  <c r="I33" i="82"/>
  <c r="U19" i="82"/>
  <c r="V22" i="82"/>
  <c r="P37" i="82"/>
  <c r="K43" i="82"/>
  <c r="K54" i="82"/>
  <c r="H51" i="82"/>
  <c r="R25" i="82"/>
  <c r="X23" i="82"/>
  <c r="D38" i="82"/>
  <c r="E38" i="82"/>
  <c r="P52" i="82"/>
  <c r="D35" i="82"/>
  <c r="W10" i="82"/>
  <c r="Y28" i="82"/>
  <c r="X24" i="82"/>
  <c r="M32" i="82"/>
  <c r="X6" i="82"/>
  <c r="I13" i="82"/>
  <c r="H54" i="82"/>
  <c r="H52" i="82"/>
  <c r="X25" i="82"/>
  <c r="U41" i="82"/>
  <c r="H17" i="82"/>
  <c r="W17" i="82"/>
  <c r="L39" i="82"/>
  <c r="K12" i="82"/>
  <c r="I54" i="82"/>
  <c r="Z40" i="82"/>
  <c r="N44" i="82"/>
  <c r="M31" i="82"/>
  <c r="G32" i="82"/>
  <c r="Q12" i="82"/>
  <c r="W43" i="82"/>
  <c r="G12" i="82"/>
  <c r="Y12" i="82"/>
  <c r="Q20" i="82"/>
  <c r="J8" i="82"/>
  <c r="T52" i="82"/>
  <c r="U34" i="82"/>
  <c r="M18" i="82"/>
  <c r="J6" i="82"/>
  <c r="P21" i="82"/>
  <c r="E40" i="82"/>
  <c r="H27" i="82"/>
  <c r="V54" i="82"/>
  <c r="P54" i="82"/>
  <c r="F16" i="82"/>
  <c r="H14" i="82"/>
  <c r="W21" i="82"/>
  <c r="O33" i="82"/>
  <c r="J4" i="82"/>
  <c r="E9" i="82"/>
  <c r="G19" i="82"/>
  <c r="S40" i="82"/>
  <c r="Z12" i="82"/>
  <c r="T21" i="82"/>
  <c r="J13" i="82"/>
  <c r="C25" i="82"/>
  <c r="N47" i="82"/>
  <c r="V52" i="82"/>
  <c r="M43" i="82"/>
  <c r="O54" i="82"/>
  <c r="N10" i="82"/>
  <c r="M46" i="82"/>
  <c r="U3" i="82"/>
  <c r="U49" i="82"/>
  <c r="Z54" i="82"/>
  <c r="T54" i="82"/>
  <c r="W16" i="82"/>
  <c r="X17" i="82"/>
  <c r="X47" i="82"/>
  <c r="W9" i="82"/>
  <c r="X48" i="82"/>
  <c r="F54" i="82"/>
  <c r="M54" i="82"/>
  <c r="Q39" i="81"/>
  <c r="X43" i="81"/>
  <c r="N13" i="81"/>
  <c r="O16" i="81"/>
  <c r="H26" i="81"/>
  <c r="Q24" i="81"/>
  <c r="U44" i="81"/>
  <c r="U7" i="81"/>
  <c r="G7" i="81"/>
  <c r="Z52" i="81"/>
  <c r="L45" i="81"/>
  <c r="D48" i="81"/>
  <c r="N42" i="81"/>
  <c r="R15" i="81"/>
  <c r="F12" i="81"/>
  <c r="R21" i="81"/>
  <c r="K45" i="81"/>
  <c r="S27" i="81"/>
  <c r="V12" i="81"/>
  <c r="U54" i="81"/>
  <c r="V13" i="81"/>
  <c r="D8" i="81"/>
  <c r="U6" i="81"/>
  <c r="X12" i="81"/>
  <c r="R52" i="81"/>
  <c r="F29" i="81"/>
  <c r="G38" i="81"/>
  <c r="J25" i="81"/>
  <c r="F45" i="81"/>
  <c r="F28" i="81"/>
  <c r="V34" i="81"/>
  <c r="F21" i="81"/>
  <c r="U35" i="81"/>
  <c r="L20" i="81"/>
  <c r="P43" i="81"/>
  <c r="T4" i="81"/>
  <c r="X6" i="81"/>
  <c r="P39" i="81"/>
  <c r="S47" i="81"/>
  <c r="K49" i="81"/>
  <c r="P4" i="81"/>
  <c r="U13" i="81"/>
  <c r="O28" i="81"/>
  <c r="V33" i="81"/>
  <c r="Z49" i="81"/>
  <c r="X54" i="81"/>
  <c r="Z12" i="81"/>
  <c r="H12" i="81"/>
  <c r="V10" i="81"/>
  <c r="K52" i="81"/>
  <c r="Q21" i="81"/>
  <c r="X3" i="81"/>
  <c r="L7" i="81"/>
  <c r="F54" i="81"/>
  <c r="S22" i="81"/>
  <c r="Y50" i="81"/>
  <c r="G21" i="81"/>
  <c r="J26" i="81"/>
  <c r="K4" i="81"/>
  <c r="F53" i="81"/>
  <c r="T22" i="81"/>
  <c r="G51" i="81"/>
  <c r="W34" i="81"/>
  <c r="R34" i="81"/>
  <c r="O40" i="81"/>
  <c r="D23" i="81"/>
  <c r="X46" i="81"/>
  <c r="P17" i="81"/>
  <c r="L15" i="81"/>
  <c r="Y40" i="81"/>
  <c r="T35" i="81"/>
  <c r="Q50" i="81"/>
  <c r="H50" i="81"/>
  <c r="X51" i="81"/>
  <c r="S44" i="81"/>
  <c r="X37" i="81"/>
  <c r="T29" i="81"/>
  <c r="O32" i="81"/>
  <c r="K39" i="81"/>
  <c r="H41" i="81"/>
  <c r="O43" i="81"/>
  <c r="P6" i="81"/>
  <c r="S34" i="81"/>
  <c r="L25" i="81"/>
  <c r="O15" i="81"/>
  <c r="Y26" i="81"/>
  <c r="E22" i="81"/>
  <c r="D27" i="81"/>
  <c r="E12" i="81"/>
  <c r="K12" i="81"/>
  <c r="Q18" i="81"/>
  <c r="Y30" i="81"/>
  <c r="E29" i="81"/>
  <c r="M29" i="81"/>
  <c r="O44" i="81"/>
  <c r="V21" i="81"/>
  <c r="C49" i="81"/>
  <c r="V53" i="81"/>
  <c r="W17" i="81"/>
  <c r="J44" i="81"/>
  <c r="W11" i="81"/>
  <c r="J15" i="81"/>
  <c r="P24" i="81"/>
  <c r="O53" i="81"/>
  <c r="Y32" i="81"/>
  <c r="C40" i="81"/>
  <c r="S45" i="81"/>
  <c r="I44" i="81"/>
  <c r="D36" i="81"/>
  <c r="U12" i="81"/>
  <c r="G10" i="81"/>
  <c r="J16" i="81"/>
  <c r="N25" i="81"/>
  <c r="J13" i="81"/>
  <c r="P34" i="81"/>
  <c r="T13" i="81"/>
  <c r="L26" i="81"/>
  <c r="G32" i="81"/>
  <c r="V42" i="81"/>
  <c r="G5" i="81"/>
  <c r="F42" i="81"/>
  <c r="L40" i="81"/>
  <c r="Y29" i="81"/>
  <c r="H35" i="81"/>
  <c r="H43" i="81"/>
  <c r="O24" i="81"/>
  <c r="X48" i="81"/>
  <c r="N23" i="81"/>
  <c r="M20" i="81"/>
  <c r="J30" i="81"/>
  <c r="D44" i="81"/>
  <c r="P48" i="81"/>
  <c r="O31" i="81"/>
  <c r="T41" i="81"/>
  <c r="R19" i="81"/>
  <c r="W45" i="81"/>
  <c r="V47" i="81"/>
  <c r="R20" i="81"/>
  <c r="G11" i="81"/>
  <c r="T30" i="81"/>
  <c r="P27" i="81"/>
  <c r="Q27" i="81"/>
  <c r="J39" i="81"/>
  <c r="T52" i="81"/>
  <c r="M49" i="81"/>
  <c r="O52" i="81"/>
  <c r="L31" i="81"/>
  <c r="U20" i="81"/>
  <c r="K10" i="81"/>
  <c r="H25" i="81"/>
  <c r="S54" i="81"/>
  <c r="Q49" i="81"/>
  <c r="I46" i="81"/>
  <c r="C20" i="81"/>
  <c r="H14" i="81"/>
  <c r="V41" i="81"/>
  <c r="Z14" i="81"/>
  <c r="L22" i="81"/>
  <c r="M52" i="81"/>
  <c r="T9" i="81"/>
  <c r="Z4" i="81"/>
  <c r="Q36" i="81"/>
  <c r="X8" i="81"/>
  <c r="U41" i="81"/>
  <c r="C51" i="81"/>
  <c r="Y53" i="81"/>
  <c r="K48" i="81"/>
  <c r="P21" i="81"/>
  <c r="G8" i="81"/>
  <c r="Z28" i="81"/>
  <c r="C50" i="81"/>
  <c r="Y49" i="81"/>
  <c r="Q34" i="81"/>
  <c r="J17" i="81"/>
  <c r="O14" i="81"/>
  <c r="H21" i="81"/>
  <c r="T18" i="81"/>
  <c r="U17" i="81"/>
  <c r="E10" i="81"/>
  <c r="L14" i="81"/>
  <c r="U32" i="81"/>
  <c r="T38" i="81"/>
  <c r="D47" i="81"/>
  <c r="G31" i="81"/>
  <c r="P28" i="81"/>
  <c r="O27" i="81"/>
  <c r="Q41" i="81"/>
  <c r="P33" i="81"/>
  <c r="S51" i="81"/>
  <c r="M30" i="81"/>
  <c r="X11" i="81"/>
  <c r="E19" i="81"/>
  <c r="F24" i="81"/>
  <c r="Y18" i="81"/>
  <c r="S46" i="81"/>
  <c r="M9" i="81"/>
  <c r="W9" i="81"/>
  <c r="I39" i="81"/>
  <c r="K8" i="81"/>
  <c r="U38" i="81"/>
  <c r="H34" i="81"/>
  <c r="X21" i="81"/>
  <c r="M42" i="81"/>
  <c r="K7" i="81"/>
  <c r="D9" i="81"/>
  <c r="R13" i="81"/>
  <c r="P18" i="81"/>
  <c r="S11" i="81"/>
  <c r="V48" i="81"/>
  <c r="S25" i="81"/>
  <c r="S41" i="81"/>
  <c r="O22" i="81"/>
  <c r="K17" i="81"/>
  <c r="H42" i="81"/>
  <c r="R8" i="81"/>
  <c r="Y34" i="81"/>
  <c r="P52" i="81"/>
  <c r="E40" i="81"/>
  <c r="U11" i="81"/>
  <c r="H45" i="81"/>
  <c r="X32" i="81"/>
  <c r="C25" i="81"/>
  <c r="Z46" i="81"/>
  <c r="K18" i="81"/>
  <c r="Y17" i="81"/>
  <c r="Q30" i="81"/>
  <c r="T42" i="81"/>
  <c r="C30" i="81"/>
  <c r="L50" i="81"/>
  <c r="U24" i="81"/>
  <c r="O51" i="81"/>
  <c r="X29" i="81"/>
  <c r="C4" i="81"/>
  <c r="Q48" i="81"/>
  <c r="U29" i="81"/>
  <c r="F41" i="81"/>
  <c r="Q40" i="81"/>
  <c r="J41" i="81"/>
  <c r="W33" i="81"/>
  <c r="J43" i="81"/>
  <c r="P20" i="81"/>
  <c r="F50" i="81"/>
  <c r="V39" i="81"/>
  <c r="Y28" i="81"/>
  <c r="D11" i="81"/>
  <c r="Q46" i="81"/>
  <c r="W37" i="81"/>
  <c r="Z54" i="81"/>
  <c r="Z16" i="81"/>
  <c r="Q15" i="81"/>
  <c r="X13" i="81"/>
  <c r="G45" i="81"/>
  <c r="I45" i="81"/>
  <c r="W54" i="81"/>
  <c r="Z35" i="81"/>
  <c r="Y3" i="81"/>
  <c r="N9" i="81"/>
  <c r="F16" i="81"/>
  <c r="P19" i="81"/>
  <c r="Y33" i="81"/>
  <c r="S7" i="81"/>
  <c r="I14" i="81"/>
  <c r="E32" i="81"/>
  <c r="C6" i="81"/>
  <c r="J45" i="81"/>
  <c r="Y16" i="81"/>
  <c r="P49" i="81"/>
  <c r="U53" i="81"/>
  <c r="M26" i="81"/>
  <c r="P31" i="81"/>
  <c r="I12" i="81"/>
  <c r="E21" i="81"/>
  <c r="Q7" i="81"/>
  <c r="Z19" i="81"/>
  <c r="S26" i="81"/>
  <c r="G3" i="81"/>
  <c r="M31" i="81"/>
  <c r="W47" i="81"/>
  <c r="Q37" i="81"/>
  <c r="I54" i="81"/>
  <c r="C46" i="81"/>
  <c r="C9" i="81"/>
  <c r="T28" i="81"/>
  <c r="W15" i="81"/>
  <c r="M8" i="81"/>
  <c r="C18" i="81"/>
  <c r="G48" i="81"/>
  <c r="O12" i="81"/>
  <c r="R11" i="81"/>
  <c r="D39" i="81"/>
  <c r="N30" i="81"/>
  <c r="Q47" i="81"/>
  <c r="L19" i="81"/>
  <c r="O20" i="81"/>
  <c r="F38" i="81"/>
  <c r="W12" i="81"/>
  <c r="M14" i="81"/>
  <c r="C37" i="81"/>
  <c r="T23" i="81"/>
  <c r="X44" i="81"/>
  <c r="M16" i="81"/>
  <c r="R40" i="81"/>
  <c r="N12" i="81"/>
  <c r="Q28" i="81"/>
  <c r="C47" i="81"/>
  <c r="J12" i="81"/>
  <c r="S17" i="81"/>
  <c r="V8" i="81"/>
  <c r="R28" i="81"/>
  <c r="M46" i="81"/>
  <c r="M19" i="81"/>
  <c r="I4" i="81"/>
  <c r="L51" i="81"/>
  <c r="E31" i="81"/>
  <c r="M12" i="81"/>
  <c r="O47" i="81"/>
  <c r="C35" i="81"/>
  <c r="S42" i="81"/>
  <c r="C21" i="81"/>
  <c r="F10" i="81"/>
  <c r="V6" i="81"/>
  <c r="Z23" i="81"/>
  <c r="M37" i="81"/>
  <c r="Z24" i="81"/>
  <c r="G22" i="81"/>
  <c r="Q51" i="81"/>
  <c r="R6" i="81"/>
  <c r="I33" i="81"/>
  <c r="W19" i="81"/>
  <c r="Z53" i="81"/>
  <c r="S18" i="81"/>
  <c r="J5" i="81"/>
  <c r="W6" i="81"/>
  <c r="E39" i="81"/>
  <c r="H28" i="81"/>
  <c r="C48" i="81"/>
  <c r="V26" i="81"/>
  <c r="H23" i="81"/>
  <c r="N14" i="81"/>
  <c r="H40" i="81"/>
  <c r="V46" i="81"/>
  <c r="E6" i="81"/>
  <c r="O30" i="81"/>
  <c r="K24" i="81"/>
  <c r="M54" i="81"/>
  <c r="U27" i="81"/>
  <c r="I32" i="81"/>
  <c r="C16" i="81"/>
  <c r="P7" i="81"/>
  <c r="O7" i="81"/>
  <c r="T21" i="81"/>
  <c r="I27" i="81"/>
  <c r="U36" i="81"/>
  <c r="F30" i="81"/>
  <c r="N48" i="81"/>
  <c r="K14" i="81"/>
  <c r="O50" i="81"/>
  <c r="W43" i="81"/>
  <c r="C42" i="81"/>
  <c r="Y6" i="81"/>
  <c r="E54" i="81"/>
  <c r="R12" i="81"/>
  <c r="H51" i="81"/>
  <c r="C34" i="81"/>
  <c r="J36" i="81"/>
  <c r="Z9" i="81"/>
  <c r="O8" i="81"/>
  <c r="F5" i="81"/>
  <c r="J32" i="81"/>
  <c r="U34" i="81"/>
  <c r="C11" i="81"/>
  <c r="X41" i="81"/>
  <c r="R3" i="81"/>
  <c r="V29" i="81"/>
  <c r="I10" i="81"/>
  <c r="H6" i="81"/>
  <c r="K42" i="81"/>
  <c r="J35" i="81"/>
  <c r="R30" i="81"/>
  <c r="R38" i="81"/>
  <c r="Y39" i="81"/>
  <c r="N51" i="81"/>
  <c r="U33" i="81"/>
  <c r="K15" i="81"/>
  <c r="V43" i="81"/>
  <c r="I22" i="81"/>
  <c r="Z8" i="81"/>
  <c r="Q14" i="81"/>
  <c r="S30" i="81"/>
  <c r="Z13" i="81"/>
  <c r="R26" i="81"/>
  <c r="E43" i="81"/>
  <c r="O10" i="81"/>
  <c r="E38" i="81"/>
  <c r="L23" i="81"/>
  <c r="C31" i="81"/>
  <c r="F34" i="81"/>
  <c r="S4" i="81"/>
  <c r="Z48" i="81"/>
  <c r="P44" i="81"/>
  <c r="H49" i="81"/>
  <c r="C7" i="81"/>
  <c r="L53" i="81"/>
  <c r="P9" i="81"/>
  <c r="P15" i="81"/>
  <c r="D20" i="81"/>
  <c r="P5" i="81"/>
  <c r="J18" i="81"/>
  <c r="Y22" i="81"/>
  <c r="S13" i="81"/>
  <c r="G40" i="81"/>
  <c r="W26" i="81"/>
  <c r="G24" i="81"/>
  <c r="S35" i="81"/>
  <c r="M22" i="81"/>
  <c r="C12" i="81"/>
  <c r="I34" i="81"/>
  <c r="R42" i="81"/>
  <c r="Z7" i="81"/>
  <c r="N20" i="81"/>
  <c r="W5" i="81"/>
  <c r="Y52" i="81"/>
  <c r="T43" i="81"/>
  <c r="H4" i="81"/>
  <c r="C17" i="81"/>
  <c r="E23" i="81"/>
  <c r="J24" i="81"/>
  <c r="U25" i="81"/>
  <c r="U30" i="81"/>
  <c r="N7" i="81"/>
  <c r="D10" i="81"/>
  <c r="U10" i="81"/>
  <c r="P46" i="81"/>
  <c r="T54" i="81"/>
  <c r="I23" i="81"/>
  <c r="V30" i="81"/>
  <c r="N33" i="81"/>
  <c r="T31" i="81"/>
  <c r="F40" i="81"/>
  <c r="W20" i="81"/>
  <c r="Y7" i="81"/>
  <c r="D7" i="81"/>
  <c r="N24" i="81"/>
  <c r="M17" i="81"/>
  <c r="E20" i="81"/>
  <c r="O48" i="81"/>
  <c r="X40" i="81"/>
  <c r="D15" i="81"/>
  <c r="P22" i="81"/>
  <c r="J33" i="81"/>
  <c r="V20" i="81"/>
  <c r="F7" i="81"/>
  <c r="G25" i="81"/>
  <c r="M7" i="81"/>
  <c r="I28" i="81"/>
  <c r="Y11" i="81"/>
  <c r="N17" i="81"/>
  <c r="U21" i="81"/>
  <c r="P41" i="81"/>
  <c r="Y46" i="81"/>
  <c r="E30" i="81"/>
  <c r="M4" i="81"/>
  <c r="W40" i="81"/>
  <c r="V51" i="81"/>
  <c r="Q11" i="81"/>
  <c r="L36" i="81"/>
  <c r="Z17" i="81"/>
  <c r="D21" i="81"/>
  <c r="E13" i="81"/>
  <c r="Q26" i="81"/>
  <c r="F46" i="81"/>
  <c r="S15" i="81"/>
  <c r="S14" i="81"/>
  <c r="C54" i="81"/>
  <c r="K26" i="81"/>
  <c r="L5" i="81"/>
  <c r="I25" i="81"/>
  <c r="K34" i="81"/>
  <c r="O38" i="81"/>
  <c r="H16" i="81"/>
  <c r="X28" i="81"/>
  <c r="P10" i="81"/>
  <c r="P40" i="81"/>
  <c r="C52" i="81"/>
  <c r="I37" i="81"/>
  <c r="M15" i="81"/>
  <c r="F43" i="81"/>
  <c r="N47" i="81"/>
  <c r="X15" i="81"/>
  <c r="S52" i="81"/>
  <c r="T32" i="81"/>
  <c r="M33" i="81"/>
  <c r="F26" i="81"/>
  <c r="M18" i="81"/>
  <c r="L47" i="81"/>
  <c r="L6" i="81"/>
  <c r="L37" i="81"/>
  <c r="Q42" i="81"/>
  <c r="U51" i="81"/>
  <c r="C32" i="81"/>
  <c r="D49" i="81"/>
  <c r="I5" i="81"/>
  <c r="N43" i="81"/>
  <c r="T19" i="81"/>
  <c r="W44" i="81"/>
  <c r="O37" i="81"/>
  <c r="D14" i="81"/>
  <c r="Q19" i="81"/>
  <c r="W25" i="81"/>
  <c r="J40" i="81"/>
  <c r="W24" i="81"/>
  <c r="G33" i="81"/>
  <c r="X27" i="81"/>
  <c r="E53" i="81"/>
  <c r="Z33" i="81"/>
  <c r="U15" i="81"/>
  <c r="M28" i="81"/>
  <c r="V16" i="81"/>
  <c r="P14" i="81"/>
  <c r="H52" i="81"/>
  <c r="Z10" i="81"/>
  <c r="W13" i="81"/>
  <c r="R54" i="81"/>
  <c r="F37" i="81"/>
  <c r="S12" i="81"/>
  <c r="N50" i="81"/>
  <c r="F13" i="81"/>
  <c r="F49" i="81"/>
  <c r="Y51" i="81"/>
  <c r="L46" i="81"/>
  <c r="O42" i="81"/>
  <c r="Y47" i="81"/>
  <c r="H44" i="81"/>
  <c r="I11" i="81"/>
  <c r="G15" i="81"/>
  <c r="Q3" i="81"/>
  <c r="L32" i="81"/>
  <c r="W21" i="81"/>
  <c r="I41" i="81"/>
  <c r="U5" i="81"/>
  <c r="K50" i="81"/>
  <c r="O33" i="81"/>
  <c r="J20" i="81"/>
  <c r="K9" i="81"/>
  <c r="O6" i="81"/>
  <c r="Q4" i="81"/>
  <c r="M39" i="81"/>
  <c r="J14" i="81"/>
  <c r="E41" i="81"/>
  <c r="T17" i="81"/>
  <c r="G20" i="81"/>
  <c r="K32" i="81"/>
  <c r="L54" i="81"/>
  <c r="N36" i="81"/>
  <c r="L16" i="81"/>
  <c r="U45" i="81"/>
  <c r="H24" i="81"/>
  <c r="P13" i="81"/>
  <c r="W35" i="81"/>
  <c r="U9" i="81"/>
  <c r="T24" i="81"/>
  <c r="W4" i="81"/>
  <c r="Z37" i="81"/>
  <c r="N44" i="81"/>
  <c r="K21" i="81"/>
  <c r="Z27" i="81"/>
  <c r="G44" i="81"/>
  <c r="J29" i="81"/>
  <c r="Z40" i="81"/>
  <c r="T5" i="81"/>
  <c r="T50" i="81"/>
  <c r="D33" i="81"/>
  <c r="T6" i="81"/>
  <c r="V7" i="81"/>
  <c r="P11" i="81"/>
  <c r="I17" i="81"/>
  <c r="H22" i="81"/>
  <c r="O45" i="81"/>
  <c r="L49" i="81"/>
  <c r="T14" i="81"/>
  <c r="J7" i="81"/>
  <c r="E36" i="81"/>
  <c r="L8" i="81"/>
  <c r="T16" i="81"/>
  <c r="Q17" i="81"/>
  <c r="F17" i="81"/>
  <c r="E49" i="81"/>
  <c r="H46" i="81"/>
  <c r="D52" i="81"/>
  <c r="E33" i="81"/>
  <c r="M23" i="81"/>
  <c r="V40" i="81"/>
  <c r="T49" i="81"/>
  <c r="T10" i="81"/>
  <c r="X18" i="81"/>
  <c r="T48" i="81"/>
  <c r="Y24" i="81"/>
  <c r="O36" i="81"/>
  <c r="X50" i="81"/>
  <c r="Z34" i="81"/>
  <c r="Q53" i="81"/>
  <c r="C44" i="81"/>
  <c r="C5" i="81"/>
  <c r="L17" i="81"/>
  <c r="F27" i="81"/>
  <c r="S38" i="81"/>
  <c r="M51" i="81"/>
  <c r="P32" i="81"/>
  <c r="R35" i="81"/>
  <c r="F33" i="81"/>
  <c r="G35" i="81"/>
  <c r="Z41" i="81"/>
  <c r="V32" i="81"/>
  <c r="X22" i="81"/>
  <c r="Z44" i="81"/>
  <c r="Y48" i="81"/>
  <c r="P53" i="81"/>
  <c r="R7" i="81"/>
  <c r="S49" i="81"/>
  <c r="E7" i="81"/>
  <c r="G36" i="81"/>
  <c r="Z26" i="81"/>
  <c r="I42" i="81"/>
  <c r="G26" i="81"/>
  <c r="S33" i="81"/>
  <c r="K16" i="81"/>
  <c r="H48" i="81"/>
  <c r="O17" i="81"/>
  <c r="W29" i="81"/>
  <c r="F31" i="81"/>
  <c r="Y36" i="81"/>
  <c r="D38" i="81"/>
  <c r="O29" i="81"/>
  <c r="U28" i="81"/>
  <c r="I16" i="81"/>
  <c r="S20" i="81"/>
  <c r="E47" i="81"/>
  <c r="Z47" i="81"/>
  <c r="S10" i="81"/>
  <c r="D42" i="81"/>
  <c r="M36" i="81"/>
  <c r="V23" i="81"/>
  <c r="R49" i="81"/>
  <c r="S29" i="81"/>
  <c r="D24" i="81"/>
  <c r="C22" i="81"/>
  <c r="T40" i="81"/>
  <c r="Y21" i="81"/>
  <c r="L29" i="81"/>
  <c r="V54" i="81"/>
  <c r="R45" i="81"/>
  <c r="U43" i="81"/>
  <c r="N19" i="81"/>
  <c r="J37" i="81"/>
  <c r="E48" i="81"/>
  <c r="Z21" i="81"/>
  <c r="H3" i="81"/>
  <c r="Q38" i="81"/>
  <c r="K35" i="81"/>
  <c r="O21" i="81"/>
  <c r="U49" i="81"/>
  <c r="U4" i="81"/>
  <c r="H31" i="81"/>
  <c r="G42" i="81"/>
  <c r="K53" i="81"/>
  <c r="O34" i="81"/>
  <c r="S3" i="81"/>
  <c r="X30" i="81"/>
  <c r="H37" i="81"/>
  <c r="V5" i="81"/>
  <c r="C23" i="81"/>
  <c r="D16" i="81"/>
  <c r="P30" i="81"/>
  <c r="E3" i="81"/>
  <c r="P29" i="81"/>
  <c r="V31" i="81"/>
  <c r="K13" i="81"/>
  <c r="V27" i="81"/>
  <c r="X39" i="81"/>
  <c r="X26" i="81"/>
  <c r="W18" i="81"/>
  <c r="Q12" i="81"/>
  <c r="G16" i="81"/>
  <c r="D54" i="81"/>
  <c r="E35" i="81"/>
  <c r="S6" i="81"/>
  <c r="V52" i="81"/>
  <c r="J46" i="81"/>
  <c r="E8" i="81"/>
  <c r="S43" i="81"/>
  <c r="X31" i="81"/>
  <c r="L9" i="81"/>
  <c r="V17" i="81"/>
  <c r="L33" i="81"/>
  <c r="N37" i="81"/>
  <c r="P42" i="81"/>
  <c r="Z15" i="81"/>
  <c r="H36" i="81"/>
  <c r="E37" i="81"/>
  <c r="K51" i="81"/>
  <c r="T34" i="81"/>
  <c r="K36" i="81"/>
  <c r="Z11" i="81"/>
  <c r="Z43" i="81"/>
  <c r="C41" i="81"/>
  <c r="I43" i="81"/>
  <c r="N4" i="81"/>
  <c r="J3" i="81"/>
  <c r="U8" i="81"/>
  <c r="J8" i="81"/>
  <c r="H10" i="81"/>
  <c r="N40" i="81"/>
  <c r="H27" i="81"/>
  <c r="N53" i="81"/>
  <c r="X38" i="81"/>
  <c r="S31" i="81"/>
  <c r="O4" i="81"/>
  <c r="X42" i="81"/>
  <c r="E27" i="81"/>
  <c r="F44" i="81"/>
  <c r="H20" i="81"/>
  <c r="H8" i="81"/>
  <c r="J10" i="81"/>
  <c r="H9" i="81"/>
  <c r="W8" i="81"/>
  <c r="I49" i="81"/>
  <c r="G39" i="81"/>
  <c r="R36" i="81"/>
  <c r="I21" i="81"/>
  <c r="T27" i="81"/>
  <c r="U18" i="81"/>
  <c r="Z6" i="81"/>
  <c r="Y27" i="81"/>
  <c r="I9" i="81"/>
  <c r="R48" i="81"/>
  <c r="L43" i="81"/>
  <c r="G12" i="81"/>
  <c r="S9" i="81"/>
  <c r="P50" i="81"/>
  <c r="X33" i="81"/>
  <c r="F52" i="81"/>
  <c r="K33" i="81"/>
  <c r="I38" i="81"/>
  <c r="V25" i="81"/>
  <c r="J6" i="81"/>
  <c r="O19" i="81"/>
  <c r="Z18" i="81"/>
  <c r="W48" i="81"/>
  <c r="D46" i="81"/>
  <c r="X52" i="81"/>
  <c r="Y43" i="81"/>
  <c r="X10" i="81"/>
  <c r="V18" i="81"/>
  <c r="G14" i="81"/>
  <c r="O26" i="81"/>
  <c r="L24" i="81"/>
  <c r="O9" i="81"/>
  <c r="Z31" i="81"/>
  <c r="H38" i="81"/>
  <c r="J54" i="81"/>
  <c r="C13" i="81"/>
  <c r="V44" i="81"/>
  <c r="C39" i="81"/>
  <c r="F3" i="81"/>
  <c r="U26" i="81"/>
  <c r="K46" i="81"/>
  <c r="M27" i="81"/>
  <c r="Z36" i="81"/>
  <c r="Y45" i="81"/>
  <c r="J21" i="81"/>
  <c r="V36" i="81"/>
  <c r="M3" i="81"/>
  <c r="V22" i="81"/>
  <c r="E45" i="81"/>
  <c r="X4" i="81"/>
  <c r="T39" i="81"/>
  <c r="F14" i="81"/>
  <c r="G23" i="81"/>
  <c r="R25" i="81"/>
  <c r="R53" i="81"/>
  <c r="D37" i="81"/>
  <c r="N6" i="81"/>
  <c r="M44" i="81"/>
  <c r="N38" i="81"/>
  <c r="H11" i="81"/>
  <c r="Q10" i="81"/>
  <c r="D26" i="81"/>
  <c r="W53" i="81"/>
  <c r="X23" i="81"/>
  <c r="Q25" i="81"/>
  <c r="L3" i="81"/>
  <c r="D25" i="81"/>
  <c r="E51" i="81"/>
  <c r="F39" i="81"/>
  <c r="G52" i="81"/>
  <c r="S36" i="81"/>
  <c r="I47" i="81"/>
  <c r="K44" i="81"/>
  <c r="N29" i="81"/>
  <c r="F25" i="81"/>
  <c r="T46" i="81"/>
  <c r="G43" i="81"/>
  <c r="N39" i="81"/>
  <c r="N27" i="81"/>
  <c r="X14" i="81"/>
  <c r="C45" i="81"/>
  <c r="L42" i="81"/>
  <c r="K43" i="81"/>
  <c r="R14" i="81"/>
  <c r="S32" i="81"/>
  <c r="J48" i="81"/>
  <c r="T37" i="81"/>
  <c r="D34" i="81"/>
  <c r="D29" i="81"/>
  <c r="S40" i="81"/>
  <c r="N5" i="81"/>
  <c r="K6" i="81"/>
  <c r="G41" i="81"/>
  <c r="C33" i="81"/>
  <c r="M38" i="81"/>
  <c r="T36" i="81"/>
  <c r="W36" i="81"/>
  <c r="W32" i="81"/>
  <c r="R29" i="81"/>
  <c r="R46" i="81"/>
  <c r="J51" i="81"/>
  <c r="J9" i="81"/>
  <c r="E28" i="81"/>
  <c r="G4" i="81"/>
  <c r="J52" i="81"/>
  <c r="Q31" i="81"/>
  <c r="Q33" i="81"/>
  <c r="N52" i="81"/>
  <c r="E14" i="81"/>
  <c r="L13" i="81"/>
  <c r="U46" i="81"/>
  <c r="T15" i="81"/>
  <c r="W7" i="81"/>
  <c r="L27" i="81"/>
  <c r="R32" i="81"/>
  <c r="F9" i="81"/>
  <c r="O39" i="81"/>
  <c r="T8" i="81"/>
  <c r="Z29" i="81"/>
  <c r="T3" i="81"/>
  <c r="T51" i="81"/>
  <c r="P8" i="81"/>
  <c r="K23" i="81"/>
  <c r="Y54" i="81"/>
  <c r="V19" i="81"/>
  <c r="Z30" i="81"/>
  <c r="E17" i="81"/>
  <c r="F19" i="81"/>
  <c r="G34" i="81"/>
  <c r="Y31" i="81"/>
  <c r="W42" i="81"/>
  <c r="I51" i="81"/>
  <c r="X17" i="81"/>
  <c r="E11" i="81"/>
  <c r="K27" i="81"/>
  <c r="E26" i="81"/>
  <c r="C29" i="81"/>
  <c r="X49" i="81"/>
  <c r="Y41" i="81"/>
  <c r="U14" i="81"/>
  <c r="O41" i="81"/>
  <c r="C27" i="81"/>
  <c r="Z42" i="81"/>
  <c r="E4" i="81"/>
  <c r="L28" i="81"/>
  <c r="X25" i="81"/>
  <c r="E5" i="81"/>
  <c r="F4" i="81"/>
  <c r="K41" i="81"/>
  <c r="C38" i="81"/>
  <c r="E50" i="81"/>
  <c r="N28" i="81"/>
  <c r="D31" i="81"/>
  <c r="S39" i="81"/>
  <c r="H15" i="81"/>
  <c r="M35" i="81"/>
  <c r="O23" i="81"/>
  <c r="E16" i="81"/>
  <c r="T12" i="81"/>
  <c r="V24" i="81"/>
  <c r="W31" i="81"/>
  <c r="R27" i="81"/>
  <c r="N46" i="81"/>
  <c r="U16" i="81"/>
  <c r="P12" i="81"/>
  <c r="D30" i="81"/>
  <c r="H39" i="81"/>
  <c r="L21" i="81"/>
  <c r="K30" i="81"/>
  <c r="I7" i="81"/>
  <c r="V38" i="81"/>
  <c r="Z5" i="81"/>
  <c r="I36" i="81"/>
  <c r="C15" i="81"/>
  <c r="W41" i="81"/>
  <c r="D51" i="81"/>
  <c r="G29" i="81"/>
  <c r="N10" i="81"/>
  <c r="M10" i="81"/>
  <c r="G37" i="81"/>
  <c r="F8" i="81"/>
  <c r="Y4" i="81"/>
  <c r="R5" i="81"/>
  <c r="G6" i="81"/>
  <c r="P3" i="81"/>
  <c r="L12" i="81"/>
  <c r="E46" i="81"/>
  <c r="R39" i="81"/>
  <c r="D13" i="81"/>
  <c r="O18" i="81"/>
  <c r="F18" i="81"/>
  <c r="Z51" i="81"/>
  <c r="C3" i="81"/>
  <c r="D41" i="81"/>
  <c r="C53" i="81"/>
  <c r="Y23" i="81"/>
  <c r="G19" i="81"/>
  <c r="M40" i="81"/>
  <c r="T7" i="81"/>
  <c r="S24" i="81"/>
  <c r="Q13" i="81"/>
  <c r="Q9" i="81"/>
  <c r="D45" i="81"/>
  <c r="Y12" i="81"/>
  <c r="H5" i="81"/>
  <c r="J49" i="81"/>
  <c r="O35" i="81"/>
  <c r="I18" i="81"/>
  <c r="Y14" i="81"/>
  <c r="T26" i="81"/>
  <c r="Z25" i="81"/>
  <c r="N31" i="81"/>
  <c r="U52" i="81"/>
  <c r="Z38" i="81"/>
  <c r="T47" i="81"/>
  <c r="Z45" i="81"/>
  <c r="D12" i="81"/>
  <c r="M45" i="81"/>
  <c r="M13" i="81"/>
  <c r="L10" i="81"/>
  <c r="W46" i="81"/>
  <c r="C14" i="81"/>
  <c r="S53" i="81"/>
  <c r="U22" i="81"/>
  <c r="D6" i="81"/>
  <c r="D4" i="81"/>
  <c r="M41" i="81"/>
  <c r="J28" i="81"/>
  <c r="Q32" i="81"/>
  <c r="L52" i="81"/>
  <c r="F48" i="81"/>
  <c r="M5" i="81"/>
  <c r="M25" i="81"/>
  <c r="J47" i="81"/>
  <c r="F15" i="81"/>
  <c r="I6" i="81"/>
  <c r="Q23" i="81"/>
  <c r="I13" i="81"/>
  <c r="W16" i="81"/>
  <c r="Y19" i="81"/>
  <c r="F36" i="81"/>
  <c r="U50" i="81"/>
  <c r="Y38" i="81"/>
  <c r="I53" i="81"/>
  <c r="K40" i="81"/>
  <c r="N41" i="81"/>
  <c r="C19" i="81"/>
  <c r="J42" i="81"/>
  <c r="D17" i="81"/>
  <c r="Y9" i="81"/>
  <c r="Y35" i="81"/>
  <c r="P25" i="81"/>
  <c r="K28" i="81"/>
  <c r="X9" i="81"/>
  <c r="K3" i="81"/>
  <c r="S48" i="81"/>
  <c r="V15" i="81"/>
  <c r="N21" i="81"/>
  <c r="L34" i="81"/>
  <c r="Q35" i="81"/>
  <c r="I29" i="81"/>
  <c r="S19" i="81"/>
  <c r="D50" i="81"/>
  <c r="I26" i="81"/>
  <c r="G9" i="81"/>
  <c r="H19" i="81"/>
  <c r="Z3" i="81"/>
  <c r="L18" i="81"/>
  <c r="T53" i="81"/>
  <c r="O11" i="81"/>
  <c r="I35" i="81"/>
  <c r="Z50" i="81"/>
  <c r="X24" i="81"/>
  <c r="X5" i="81"/>
  <c r="O49" i="81"/>
  <c r="F47" i="81"/>
  <c r="Q29" i="81"/>
  <c r="J22" i="81"/>
  <c r="Q16" i="81"/>
  <c r="Q54" i="81"/>
  <c r="K37" i="81"/>
  <c r="R41" i="81"/>
  <c r="P38" i="81"/>
  <c r="C24" i="81"/>
  <c r="M53" i="81"/>
  <c r="R24" i="81"/>
  <c r="L44" i="81"/>
  <c r="M48" i="81"/>
  <c r="N8" i="81"/>
  <c r="D3" i="81"/>
  <c r="I52" i="81"/>
  <c r="N16" i="81"/>
  <c r="R33" i="81"/>
  <c r="L30" i="81"/>
  <c r="H29" i="81"/>
  <c r="W49" i="81"/>
  <c r="R22" i="81"/>
  <c r="P26" i="81"/>
  <c r="P23" i="81"/>
  <c r="V14" i="81"/>
  <c r="V49" i="81"/>
  <c r="U48" i="81"/>
  <c r="O46" i="81"/>
  <c r="O5" i="81"/>
  <c r="K22" i="81"/>
  <c r="G17" i="81"/>
  <c r="J31" i="81"/>
  <c r="D40" i="81"/>
  <c r="E25" i="81"/>
  <c r="Y8" i="81"/>
  <c r="G28" i="81"/>
  <c r="K31" i="81"/>
  <c r="G50" i="81"/>
  <c r="I48" i="81"/>
  <c r="J27" i="81"/>
  <c r="N54" i="81"/>
  <c r="S21" i="81"/>
  <c r="P45" i="81"/>
  <c r="H30" i="81"/>
  <c r="U47" i="81"/>
  <c r="X53" i="81"/>
  <c r="D35" i="81"/>
  <c r="Y5" i="81"/>
  <c r="D53" i="81"/>
  <c r="P35" i="81"/>
  <c r="I31" i="81"/>
  <c r="R10" i="81"/>
  <c r="U42" i="81"/>
  <c r="U19" i="81"/>
  <c r="F6" i="81"/>
  <c r="R23" i="81"/>
  <c r="W51" i="81"/>
  <c r="V50" i="81"/>
  <c r="Q52" i="81"/>
  <c r="R44" i="81"/>
  <c r="Q43" i="81"/>
  <c r="W23" i="81"/>
  <c r="I19" i="81"/>
  <c r="N18" i="81"/>
  <c r="F11" i="81"/>
  <c r="G27" i="81"/>
  <c r="V45" i="81"/>
  <c r="W39" i="81"/>
  <c r="Q20" i="81"/>
  <c r="N32" i="81"/>
  <c r="M11" i="81"/>
  <c r="Q45" i="81"/>
  <c r="Z22" i="81"/>
  <c r="C8" i="81"/>
  <c r="I3" i="81"/>
  <c r="X47" i="81"/>
  <c r="R17" i="81"/>
  <c r="K38" i="81"/>
  <c r="G18" i="81"/>
  <c r="P51" i="81"/>
  <c r="H7" i="81"/>
  <c r="H47" i="81"/>
  <c r="U23" i="81"/>
  <c r="Q44" i="81"/>
  <c r="U3" i="81"/>
  <c r="R31" i="81"/>
  <c r="C26" i="81"/>
  <c r="W10" i="81"/>
  <c r="J38" i="81"/>
  <c r="E34" i="81"/>
  <c r="O25" i="81"/>
  <c r="V11" i="81"/>
  <c r="H13" i="81"/>
  <c r="D43" i="81"/>
  <c r="M32" i="81"/>
  <c r="C36" i="81"/>
  <c r="K25" i="81"/>
  <c r="W30" i="81"/>
  <c r="L35" i="81"/>
  <c r="Y25" i="81"/>
  <c r="Y13" i="81"/>
  <c r="X16" i="81"/>
  <c r="M24" i="81"/>
  <c r="T44" i="81"/>
  <c r="R43" i="81"/>
  <c r="J53" i="81"/>
  <c r="R51" i="81"/>
  <c r="Y15" i="81"/>
  <c r="G49" i="81"/>
  <c r="M21" i="81"/>
  <c r="X36" i="81"/>
  <c r="V9" i="81"/>
  <c r="U40" i="81"/>
  <c r="Q6" i="81"/>
  <c r="I50" i="81"/>
  <c r="X20" i="81"/>
  <c r="W14" i="81"/>
  <c r="F20" i="81"/>
  <c r="T33" i="81"/>
  <c r="E9" i="81"/>
  <c r="Q22" i="81"/>
  <c r="D18" i="81"/>
  <c r="H32" i="81"/>
  <c r="F23" i="81"/>
  <c r="N34" i="81"/>
  <c r="J11" i="81"/>
  <c r="G46" i="81"/>
  <c r="T45" i="81"/>
  <c r="G53" i="81"/>
  <c r="G30" i="81"/>
  <c r="N15" i="81"/>
  <c r="W52" i="81"/>
  <c r="H17" i="81"/>
  <c r="Z20" i="81"/>
  <c r="X7" i="81"/>
  <c r="P37" i="81"/>
  <c r="I8" i="81"/>
  <c r="P47" i="81"/>
  <c r="E24" i="81"/>
  <c r="K11" i="81"/>
  <c r="C43" i="81"/>
  <c r="V28" i="81"/>
  <c r="D32" i="81"/>
  <c r="P54" i="81"/>
  <c r="Z32" i="81"/>
  <c r="S8" i="81"/>
  <c r="L38" i="81"/>
  <c r="Y42" i="81"/>
  <c r="F51" i="81"/>
  <c r="F32" i="81"/>
  <c r="E42" i="81"/>
  <c r="E15" i="81"/>
  <c r="N45" i="81"/>
  <c r="K20" i="81"/>
  <c r="Y44" i="81"/>
  <c r="G47" i="81"/>
  <c r="D5" i="81"/>
  <c r="I15" i="81"/>
  <c r="H54" i="81"/>
  <c r="K19" i="81"/>
  <c r="O3" i="81"/>
  <c r="M50" i="81"/>
  <c r="K29" i="81"/>
  <c r="K54" i="81"/>
  <c r="M34" i="81"/>
  <c r="N26" i="81"/>
  <c r="N22" i="81"/>
  <c r="I30" i="81"/>
  <c r="T20" i="81"/>
  <c r="X34" i="81"/>
  <c r="I20" i="81"/>
  <c r="N35" i="81"/>
  <c r="U37" i="81"/>
  <c r="R9" i="81"/>
  <c r="S23" i="81"/>
  <c r="C28" i="81"/>
  <c r="E18" i="81"/>
  <c r="M43" i="81"/>
  <c r="N3" i="81"/>
  <c r="R4" i="81"/>
  <c r="V37" i="81"/>
  <c r="X45" i="81"/>
  <c r="X35" i="81"/>
  <c r="V35" i="81"/>
  <c r="G13" i="81"/>
  <c r="O54" i="81"/>
  <c r="L41" i="81"/>
  <c r="C10" i="81"/>
  <c r="R37" i="81"/>
  <c r="P36" i="81"/>
  <c r="N49" i="81"/>
  <c r="J34" i="81"/>
  <c r="E44" i="81"/>
  <c r="Z39" i="81"/>
  <c r="D19" i="81"/>
  <c r="L11" i="81"/>
  <c r="R47" i="81"/>
  <c r="H18" i="81"/>
  <c r="D28" i="81"/>
  <c r="F22" i="81"/>
  <c r="R50" i="81"/>
  <c r="T11" i="81"/>
  <c r="M6" i="81"/>
  <c r="G54" i="81"/>
  <c r="W22" i="81"/>
  <c r="H53" i="81"/>
  <c r="W38" i="81"/>
  <c r="S28" i="81"/>
  <c r="W3" i="81"/>
  <c r="W28" i="81"/>
  <c r="F35" i="81"/>
  <c r="W27" i="81"/>
  <c r="R18" i="81"/>
  <c r="J23" i="81"/>
  <c r="T25" i="81"/>
  <c r="Y20" i="81"/>
  <c r="J19" i="81"/>
  <c r="L48" i="81"/>
  <c r="I40" i="81"/>
  <c r="I24" i="81"/>
  <c r="P16" i="81"/>
  <c r="Q5" i="81"/>
  <c r="K5" i="81"/>
  <c r="H33" i="81"/>
  <c r="Y37" i="81"/>
  <c r="E52" i="81"/>
  <c r="D22" i="81"/>
  <c r="X19" i="81"/>
  <c r="K47" i="81"/>
  <c r="N11" i="81"/>
  <c r="L39" i="81"/>
  <c r="Y10" i="81"/>
  <c r="U39" i="81"/>
  <c r="S50" i="81"/>
  <c r="L4" i="81"/>
  <c r="J50" i="81"/>
  <c r="J4" i="81"/>
  <c r="S5" i="81"/>
  <c r="Q8" i="81"/>
  <c r="O13" i="81"/>
  <c r="S37" i="81"/>
  <c r="M47" i="81"/>
  <c r="R16" i="81"/>
</calcChain>
</file>

<file path=xl/sharedStrings.xml><?xml version="1.0" encoding="utf-8"?>
<sst xmlns="http://schemas.openxmlformats.org/spreadsheetml/2006/main" count="4161" uniqueCount="246">
  <si>
    <t>測定日</t>
  </si>
  <si>
    <t>17W</t>
  </si>
  <si>
    <t>17X</t>
  </si>
  <si>
    <t>17Y</t>
  </si>
  <si>
    <t>17Z</t>
  </si>
  <si>
    <t>17A</t>
  </si>
  <si>
    <t>17B</t>
  </si>
  <si>
    <t>NSW-17</t>
  </si>
  <si>
    <t>測定水位(m)</t>
  </si>
  <si>
    <t>採水深度</t>
  </si>
  <si>
    <t>3m</t>
  </si>
  <si>
    <t>12m</t>
  </si>
  <si>
    <t>23.5m</t>
  </si>
  <si>
    <t>32.5m</t>
  </si>
  <si>
    <t>41m</t>
  </si>
  <si>
    <t>塩素濃度（ppm）</t>
  </si>
  <si>
    <t>電気伝導度（mS/m)</t>
  </si>
  <si>
    <t>OW-No.18</t>
  </si>
  <si>
    <t>18W</t>
  </si>
  <si>
    <t>18X</t>
  </si>
  <si>
    <t>18Y</t>
  </si>
  <si>
    <t>18Z</t>
  </si>
  <si>
    <t>18A</t>
  </si>
  <si>
    <t>18B</t>
  </si>
  <si>
    <t>NSW-18</t>
  </si>
  <si>
    <t>14.5m</t>
  </si>
  <si>
    <t>24m</t>
  </si>
  <si>
    <t>34.5m</t>
  </si>
  <si>
    <t>OW-No.23</t>
  </si>
  <si>
    <t>NSW-19</t>
  </si>
  <si>
    <t>NSW-21</t>
  </si>
  <si>
    <t>NSW-22</t>
  </si>
  <si>
    <t>NSW-23</t>
  </si>
  <si>
    <t>23A</t>
  </si>
  <si>
    <t>23B</t>
  </si>
  <si>
    <t>73.5m</t>
  </si>
  <si>
    <t>63m</t>
  </si>
  <si>
    <t>62.5m</t>
  </si>
  <si>
    <t>45m</t>
  </si>
  <si>
    <t>51.5m</t>
  </si>
  <si>
    <t>60m</t>
    <phoneticPr fontId="19"/>
  </si>
  <si>
    <t>水位（T.P.ｍ）</t>
    <rPh sb="0" eb="2">
      <t>スイイ</t>
    </rPh>
    <phoneticPr fontId="19"/>
  </si>
  <si>
    <t>水位（管頭標高からの計算はしていない）</t>
    <rPh sb="0" eb="2">
      <t>スイイ</t>
    </rPh>
    <rPh sb="3" eb="4">
      <t>カン</t>
    </rPh>
    <rPh sb="4" eb="5">
      <t>アタマ</t>
    </rPh>
    <rPh sb="5" eb="7">
      <t>ヒョウコウ</t>
    </rPh>
    <rPh sb="10" eb="12">
      <t>ケイサン</t>
    </rPh>
    <phoneticPr fontId="19"/>
  </si>
  <si>
    <t>塩化イオン濃度(mg/L)</t>
    <rPh sb="0" eb="2">
      <t>エンカ</t>
    </rPh>
    <rPh sb="5" eb="7">
      <t>ノウド</t>
    </rPh>
    <phoneticPr fontId="19"/>
  </si>
  <si>
    <t>日付</t>
    <rPh sb="0" eb="2">
      <t>ヒヅケ</t>
    </rPh>
    <phoneticPr fontId="19"/>
  </si>
  <si>
    <t>NSW-No.17</t>
    <phoneticPr fontId="19"/>
  </si>
  <si>
    <t>NSW-No.18</t>
  </si>
  <si>
    <t>NSW-No.19</t>
  </si>
  <si>
    <t>NSW-No.20</t>
  </si>
  <si>
    <t>NSW-No.21</t>
  </si>
  <si>
    <t>NSW-No.22</t>
  </si>
  <si>
    <t>NSW-No.23</t>
  </si>
  <si>
    <t>5m</t>
    <phoneticPr fontId="19"/>
  </si>
  <si>
    <t>NSW-28</t>
    <phoneticPr fontId="19"/>
  </si>
  <si>
    <t>28-1</t>
    <phoneticPr fontId="19"/>
  </si>
  <si>
    <t>28-2</t>
    <phoneticPr fontId="19"/>
  </si>
  <si>
    <t>48m</t>
    <phoneticPr fontId="19"/>
  </si>
  <si>
    <t>72.5m</t>
    <phoneticPr fontId="19"/>
  </si>
  <si>
    <t>100m</t>
    <phoneticPr fontId="19"/>
  </si>
  <si>
    <t>47m</t>
    <phoneticPr fontId="19"/>
  </si>
  <si>
    <t>NSW-No.17</t>
    <phoneticPr fontId="19"/>
  </si>
  <si>
    <t>28-2</t>
    <phoneticPr fontId="19"/>
  </si>
  <si>
    <t>28-1</t>
    <phoneticPr fontId="19"/>
  </si>
  <si>
    <t>NSW-28</t>
    <phoneticPr fontId="19"/>
  </si>
  <si>
    <t>23B</t>
    <phoneticPr fontId="19"/>
  </si>
  <si>
    <t>OW-No.17</t>
    <phoneticPr fontId="19"/>
  </si>
  <si>
    <t>OW-No.28</t>
    <phoneticPr fontId="19"/>
  </si>
  <si>
    <t>56.5m</t>
    <phoneticPr fontId="19"/>
  </si>
  <si>
    <t>欠測</t>
    <rPh sb="0" eb="1">
      <t>ケツ</t>
    </rPh>
    <rPh sb="1" eb="2">
      <t>ハカリ</t>
    </rPh>
    <phoneticPr fontId="19"/>
  </si>
  <si>
    <t>48.5m</t>
    <phoneticPr fontId="19"/>
  </si>
  <si>
    <t>43m</t>
    <phoneticPr fontId="19"/>
  </si>
  <si>
    <t>58.5m</t>
    <phoneticPr fontId="19"/>
  </si>
  <si>
    <t>59m</t>
    <phoneticPr fontId="19"/>
  </si>
  <si>
    <t>凡例</t>
    <rPh sb="0" eb="2">
      <t>ハンレイ</t>
    </rPh>
    <phoneticPr fontId="19"/>
  </si>
  <si>
    <t>－(ハイフン）→水位なし（水が無いので測定不可）</t>
    <rPh sb="8" eb="10">
      <t>スイイ</t>
    </rPh>
    <rPh sb="13" eb="14">
      <t>ミズ</t>
    </rPh>
    <rPh sb="15" eb="16">
      <t>ナ</t>
    </rPh>
    <rPh sb="19" eb="21">
      <t>ソクテイ</t>
    </rPh>
    <rPh sb="21" eb="23">
      <t>フカ</t>
    </rPh>
    <phoneticPr fontId="19"/>
  </si>
  <si>
    <t>水位なし</t>
    <rPh sb="0" eb="2">
      <t>スイイ</t>
    </rPh>
    <phoneticPr fontId="19"/>
  </si>
  <si>
    <t>*NSW-No.23、OW-No.28-2からは常に異臭</t>
    <phoneticPr fontId="19"/>
  </si>
  <si>
    <t>*NSW-No.23、OW-No.28-2からは常に異臭</t>
    <phoneticPr fontId="19"/>
  </si>
  <si>
    <t>NSW-20</t>
    <phoneticPr fontId="19"/>
  </si>
  <si>
    <t>×→欠測（水量不足などにより測定不可）</t>
    <rPh sb="2" eb="3">
      <t>ケツ</t>
    </rPh>
    <rPh sb="3" eb="4">
      <t>ハカリ</t>
    </rPh>
    <rPh sb="5" eb="7">
      <t>スイリョウ</t>
    </rPh>
    <rPh sb="7" eb="9">
      <t>フソク</t>
    </rPh>
    <rPh sb="14" eb="16">
      <t>ソクテイ</t>
    </rPh>
    <rPh sb="16" eb="18">
      <t>フカ</t>
    </rPh>
    <phoneticPr fontId="19"/>
  </si>
  <si>
    <t>2020年</t>
    <rPh sb="4" eb="5">
      <t>ネン</t>
    </rPh>
    <phoneticPr fontId="19"/>
  </si>
  <si>
    <t>×</t>
    <phoneticPr fontId="19"/>
  </si>
  <si>
    <t>*OW-No.28-2からガソリン臭</t>
    <phoneticPr fontId="19"/>
  </si>
  <si>
    <t>1月8日</t>
    <rPh sb="1" eb="2">
      <t>ガツ</t>
    </rPh>
    <rPh sb="3" eb="4">
      <t>ニチ</t>
    </rPh>
    <phoneticPr fontId="19"/>
  </si>
  <si>
    <t>*OW-No.23A蓋が開かず観測不可</t>
    <rPh sb="10" eb="11">
      <t>フタ</t>
    </rPh>
    <rPh sb="12" eb="13">
      <t>ア</t>
    </rPh>
    <rPh sb="15" eb="17">
      <t>カンソク</t>
    </rPh>
    <rPh sb="17" eb="19">
      <t>フカ</t>
    </rPh>
    <phoneticPr fontId="19"/>
  </si>
  <si>
    <t>*2020年1月8日：OW-No.23A蓋が開かず観測不可</t>
    <rPh sb="5" eb="6">
      <t>ネン</t>
    </rPh>
    <rPh sb="7" eb="8">
      <t>ガツ</t>
    </rPh>
    <rPh sb="9" eb="10">
      <t>ニチ</t>
    </rPh>
    <phoneticPr fontId="19"/>
  </si>
  <si>
    <t>1月15日</t>
    <rPh sb="1" eb="2">
      <t>ガツ</t>
    </rPh>
    <rPh sb="4" eb="5">
      <t>ニチ</t>
    </rPh>
    <phoneticPr fontId="19"/>
  </si>
  <si>
    <t>1月15日</t>
    <rPh sb="1" eb="2">
      <t>ガツ</t>
    </rPh>
    <rPh sb="4" eb="5">
      <t>ニチ</t>
    </rPh>
    <phoneticPr fontId="19"/>
  </si>
  <si>
    <t>*2020年1月14日：OW-No.23A蓋が開かず観測不可</t>
    <rPh sb="5" eb="6">
      <t>ネン</t>
    </rPh>
    <rPh sb="7" eb="8">
      <t>ガツ</t>
    </rPh>
    <rPh sb="10" eb="11">
      <t>ニチ</t>
    </rPh>
    <phoneticPr fontId="19"/>
  </si>
  <si>
    <t>1月21日</t>
    <rPh sb="1" eb="2">
      <t>ガツ</t>
    </rPh>
    <rPh sb="4" eb="5">
      <t>ニチ</t>
    </rPh>
    <phoneticPr fontId="19"/>
  </si>
  <si>
    <t>1月28日</t>
    <rPh sb="1" eb="2">
      <t>ガツ</t>
    </rPh>
    <rPh sb="4" eb="5">
      <t>ニチ</t>
    </rPh>
    <phoneticPr fontId="19"/>
  </si>
  <si>
    <t>1月28日</t>
    <rPh sb="1" eb="2">
      <t>ガツ</t>
    </rPh>
    <rPh sb="4" eb="5">
      <t>ニチ</t>
    </rPh>
    <phoneticPr fontId="19"/>
  </si>
  <si>
    <t>2月5日</t>
    <rPh sb="1" eb="2">
      <t>ガツ</t>
    </rPh>
    <rPh sb="3" eb="4">
      <t>カ</t>
    </rPh>
    <phoneticPr fontId="19"/>
  </si>
  <si>
    <t>*NSW-No.23からイオウ臭、
OW-No.28-2からガソリン臭</t>
    <rPh sb="15" eb="16">
      <t>シュウ</t>
    </rPh>
    <phoneticPr fontId="19"/>
  </si>
  <si>
    <t>2月12日</t>
    <rPh sb="1" eb="2">
      <t>ガツ</t>
    </rPh>
    <rPh sb="4" eb="5">
      <t>カ</t>
    </rPh>
    <phoneticPr fontId="19"/>
  </si>
  <si>
    <t>2月19日</t>
    <rPh sb="1" eb="2">
      <t>ガツ</t>
    </rPh>
    <rPh sb="4" eb="5">
      <t>ニチ</t>
    </rPh>
    <phoneticPr fontId="19"/>
  </si>
  <si>
    <t>2月19日</t>
    <rPh sb="1" eb="2">
      <t>ガツ</t>
    </rPh>
    <rPh sb="4" eb="5">
      <t>ニチ</t>
    </rPh>
    <phoneticPr fontId="19"/>
  </si>
  <si>
    <t>2月26日</t>
    <rPh sb="1" eb="2">
      <t>ガツ</t>
    </rPh>
    <rPh sb="4" eb="5">
      <t>ニチ</t>
    </rPh>
    <phoneticPr fontId="19"/>
  </si>
  <si>
    <t>3月3日</t>
    <rPh sb="1" eb="2">
      <t>ガツ</t>
    </rPh>
    <rPh sb="3" eb="4">
      <t>ニチ</t>
    </rPh>
    <phoneticPr fontId="19"/>
  </si>
  <si>
    <t>3月11日</t>
    <rPh sb="1" eb="2">
      <t>ガツ</t>
    </rPh>
    <rPh sb="4" eb="5">
      <t>ニチ</t>
    </rPh>
    <phoneticPr fontId="19"/>
  </si>
  <si>
    <t>3月17日</t>
    <rPh sb="1" eb="2">
      <t>ガツ</t>
    </rPh>
    <rPh sb="4" eb="5">
      <t>ニチ</t>
    </rPh>
    <phoneticPr fontId="19"/>
  </si>
  <si>
    <t>3月24日</t>
    <rPh sb="1" eb="2">
      <t>ガツ</t>
    </rPh>
    <rPh sb="4" eb="5">
      <t>ニチ</t>
    </rPh>
    <phoneticPr fontId="19"/>
  </si>
  <si>
    <t>3月31日</t>
    <rPh sb="1" eb="2">
      <t>ガツ</t>
    </rPh>
    <rPh sb="4" eb="5">
      <t>ニチ</t>
    </rPh>
    <phoneticPr fontId="19"/>
  </si>
  <si>
    <t>3月31日</t>
    <rPh sb="1" eb="2">
      <t>ガツ</t>
    </rPh>
    <rPh sb="4" eb="5">
      <t>ニチ</t>
    </rPh>
    <phoneticPr fontId="19"/>
  </si>
  <si>
    <t>*OW-No.17Yから糞尿臭
NSW-No.23からイオウ臭、
OW-No.28-2からガソリン臭</t>
    <rPh sb="12" eb="14">
      <t>フンニョウ</t>
    </rPh>
    <rPh sb="14" eb="15">
      <t>ニオ</t>
    </rPh>
    <rPh sb="30" eb="31">
      <t>シュウ</t>
    </rPh>
    <phoneticPr fontId="19"/>
  </si>
  <si>
    <t>4月7日</t>
  </si>
  <si>
    <t>4月7日</t>
    <rPh sb="1" eb="2">
      <t>ガツ</t>
    </rPh>
    <rPh sb="3" eb="4">
      <t>ニチ</t>
    </rPh>
    <phoneticPr fontId="19"/>
  </si>
  <si>
    <t>4月15日</t>
    <rPh sb="4" eb="5">
      <t>ニチ</t>
    </rPh>
    <phoneticPr fontId="19"/>
  </si>
  <si>
    <t>4月15日</t>
    <rPh sb="1" eb="2">
      <t>ガツ</t>
    </rPh>
    <rPh sb="4" eb="5">
      <t>ニチ</t>
    </rPh>
    <phoneticPr fontId="19"/>
  </si>
  <si>
    <t>*OW-No.17Yから糞尿臭
OW-No.23A、NSW-No.23からイオウ臭、
OW-No.28-2からガソリン臭</t>
    <rPh sb="12" eb="14">
      <t>フンニョウ</t>
    </rPh>
    <rPh sb="14" eb="15">
      <t>ニオ</t>
    </rPh>
    <rPh sb="40" eb="41">
      <t>シュウ</t>
    </rPh>
    <phoneticPr fontId="19"/>
  </si>
  <si>
    <t>4月21日</t>
    <rPh sb="1" eb="2">
      <t>ガツ</t>
    </rPh>
    <rPh sb="4" eb="5">
      <t>ニチ</t>
    </rPh>
    <phoneticPr fontId="19"/>
  </si>
  <si>
    <t>4月28日</t>
    <rPh sb="1" eb="2">
      <t>ガツ</t>
    </rPh>
    <rPh sb="4" eb="5">
      <t>ニチ</t>
    </rPh>
    <phoneticPr fontId="19"/>
  </si>
  <si>
    <t>5月8日</t>
    <rPh sb="1" eb="2">
      <t>ガツ</t>
    </rPh>
    <rPh sb="3" eb="4">
      <t>ニチ</t>
    </rPh>
    <phoneticPr fontId="19"/>
  </si>
  <si>
    <t>5月12日</t>
    <rPh sb="1" eb="2">
      <t>ガツ</t>
    </rPh>
    <rPh sb="4" eb="5">
      <t>ニチ</t>
    </rPh>
    <phoneticPr fontId="19"/>
  </si>
  <si>
    <t>5月19日</t>
    <rPh sb="1" eb="2">
      <t>ガツ</t>
    </rPh>
    <rPh sb="4" eb="5">
      <t>ニチ</t>
    </rPh>
    <phoneticPr fontId="19"/>
  </si>
  <si>
    <t>5月26日</t>
    <rPh sb="1" eb="2">
      <t>ガツ</t>
    </rPh>
    <rPh sb="4" eb="5">
      <t>ニチ</t>
    </rPh>
    <phoneticPr fontId="19"/>
  </si>
  <si>
    <t>6月2日</t>
    <rPh sb="1" eb="2">
      <t>ガツ</t>
    </rPh>
    <rPh sb="3" eb="4">
      <t>ニチ</t>
    </rPh>
    <phoneticPr fontId="19"/>
  </si>
  <si>
    <t>*OW-No.17Yからの糞尿臭消える
NSW-No.23からイオウ臭、
OW-No.28-2からガソリン臭</t>
    <rPh sb="13" eb="15">
      <t>フンニョウ</t>
    </rPh>
    <rPh sb="15" eb="16">
      <t>ニオ</t>
    </rPh>
    <rPh sb="16" eb="17">
      <t>キ</t>
    </rPh>
    <rPh sb="34" eb="35">
      <t>シュウ</t>
    </rPh>
    <phoneticPr fontId="19"/>
  </si>
  <si>
    <t>6月9日</t>
    <rPh sb="1" eb="2">
      <t>ガツ</t>
    </rPh>
    <rPh sb="3" eb="4">
      <t>カ</t>
    </rPh>
    <phoneticPr fontId="19"/>
  </si>
  <si>
    <t>*OW-No.17Yの糞尿臭は若干残っている
NSW-No.23からイオウ臭、
OW-No.28-2からガソリン臭</t>
    <rPh sb="11" eb="13">
      <t>フンニョウ</t>
    </rPh>
    <rPh sb="13" eb="14">
      <t>ニオ</t>
    </rPh>
    <rPh sb="15" eb="17">
      <t>ジャッカン</t>
    </rPh>
    <rPh sb="17" eb="18">
      <t>ノコ</t>
    </rPh>
    <rPh sb="37" eb="38">
      <t>シュウ</t>
    </rPh>
    <phoneticPr fontId="19"/>
  </si>
  <si>
    <t>6月16日</t>
    <rPh sb="1" eb="2">
      <t>ガツ</t>
    </rPh>
    <rPh sb="4" eb="5">
      <t>カ</t>
    </rPh>
    <phoneticPr fontId="19"/>
  </si>
  <si>
    <t>6月23日</t>
    <rPh sb="1" eb="2">
      <t>ガツ</t>
    </rPh>
    <rPh sb="4" eb="5">
      <t>ニチ</t>
    </rPh>
    <phoneticPr fontId="19"/>
  </si>
  <si>
    <t>6月23日</t>
    <rPh sb="1" eb="2">
      <t>ガツ</t>
    </rPh>
    <rPh sb="4" eb="5">
      <t>ニチ</t>
    </rPh>
    <phoneticPr fontId="19"/>
  </si>
  <si>
    <t>*OW-No.17Yの糞尿臭は若干残っている
OW-No.23A、NSW-No.23からイオウ臭、
OW-No.28-2からガソリン臭</t>
    <rPh sb="11" eb="13">
      <t>フンニョウ</t>
    </rPh>
    <rPh sb="13" eb="14">
      <t>ニオ</t>
    </rPh>
    <rPh sb="15" eb="17">
      <t>ジャッカン</t>
    </rPh>
    <rPh sb="17" eb="18">
      <t>ノコ</t>
    </rPh>
    <rPh sb="47" eb="48">
      <t>シュウ</t>
    </rPh>
    <phoneticPr fontId="19"/>
  </si>
  <si>
    <t>6月30日</t>
    <rPh sb="1" eb="2">
      <t>ガツ</t>
    </rPh>
    <rPh sb="4" eb="5">
      <t>ニチ</t>
    </rPh>
    <phoneticPr fontId="19"/>
  </si>
  <si>
    <t>7月7日</t>
    <rPh sb="1" eb="2">
      <t>ガツ</t>
    </rPh>
    <rPh sb="3" eb="4">
      <t>ニチ</t>
    </rPh>
    <phoneticPr fontId="19"/>
  </si>
  <si>
    <t>NSW-No.23からイオウ臭、
OW-No.28-2からガソリン臭</t>
    <rPh sb="14" eb="15">
      <t>シュウ</t>
    </rPh>
    <phoneticPr fontId="19"/>
  </si>
  <si>
    <t>7月14日</t>
    <rPh sb="1" eb="2">
      <t>ガツ</t>
    </rPh>
    <rPh sb="4" eb="5">
      <t>ニチ</t>
    </rPh>
    <phoneticPr fontId="19"/>
  </si>
  <si>
    <t>7月7日</t>
    <phoneticPr fontId="19"/>
  </si>
  <si>
    <t>7月14日</t>
    <phoneticPr fontId="19"/>
  </si>
  <si>
    <t>7月21日</t>
    <rPh sb="1" eb="2">
      <t>ガツ</t>
    </rPh>
    <rPh sb="4" eb="5">
      <t>ニチ</t>
    </rPh>
    <phoneticPr fontId="19"/>
  </si>
  <si>
    <t>OW-No.17Y、OW-No.23AとNSWからイオウ臭、
OW-No.28-2からガソリン臭</t>
    <rPh sb="28" eb="29">
      <t>シュウ</t>
    </rPh>
    <phoneticPr fontId="19"/>
  </si>
  <si>
    <t>7月28日</t>
    <rPh sb="1" eb="2">
      <t>ガツ</t>
    </rPh>
    <rPh sb="4" eb="5">
      <t>ニチ</t>
    </rPh>
    <phoneticPr fontId="19"/>
  </si>
  <si>
    <t>8月5日</t>
    <rPh sb="1" eb="2">
      <t>ガツ</t>
    </rPh>
    <rPh sb="3" eb="4">
      <t>ニチ</t>
    </rPh>
    <phoneticPr fontId="19"/>
  </si>
  <si>
    <t>OW-No.17X、NSW-23からイオウ臭、
OW-No.28-2からガソリン臭</t>
    <rPh sb="21" eb="22">
      <t>シュウ</t>
    </rPh>
    <phoneticPr fontId="19"/>
  </si>
  <si>
    <t>8月12日</t>
    <rPh sb="1" eb="2">
      <t>ガツ</t>
    </rPh>
    <rPh sb="4" eb="5">
      <t>ニチ</t>
    </rPh>
    <phoneticPr fontId="19"/>
  </si>
  <si>
    <t>8月18日</t>
    <rPh sb="1" eb="2">
      <t>ガツ</t>
    </rPh>
    <rPh sb="4" eb="5">
      <t>ニチ</t>
    </rPh>
    <phoneticPr fontId="19"/>
  </si>
  <si>
    <t>×</t>
    <phoneticPr fontId="19"/>
  </si>
  <si>
    <t>8月25日</t>
    <rPh sb="1" eb="2">
      <t>ガツ</t>
    </rPh>
    <rPh sb="4" eb="5">
      <t>ニチ</t>
    </rPh>
    <phoneticPr fontId="19"/>
  </si>
  <si>
    <t>9月1日</t>
    <rPh sb="1" eb="2">
      <t>ガツ</t>
    </rPh>
    <rPh sb="3" eb="4">
      <t>ニチ</t>
    </rPh>
    <phoneticPr fontId="19"/>
  </si>
  <si>
    <t>OW-No.23A、NSW-23からイオウ臭、
OW-No.28-2からガソリン臭</t>
    <rPh sb="21" eb="22">
      <t>シュウ</t>
    </rPh>
    <phoneticPr fontId="19"/>
  </si>
  <si>
    <t>9月8日</t>
    <rPh sb="1" eb="2">
      <t>ガツ</t>
    </rPh>
    <rPh sb="3" eb="4">
      <t>ニチ</t>
    </rPh>
    <phoneticPr fontId="19"/>
  </si>
  <si>
    <t>9月8日</t>
    <phoneticPr fontId="19"/>
  </si>
  <si>
    <t>9月14日</t>
    <rPh sb="1" eb="2">
      <t>ガツ</t>
    </rPh>
    <rPh sb="4" eb="5">
      <t>ニチ</t>
    </rPh>
    <phoneticPr fontId="19"/>
  </si>
  <si>
    <t>18W</t>
    <phoneticPr fontId="19"/>
  </si>
  <si>
    <t>9月24日</t>
    <rPh sb="1" eb="2">
      <t>ガツ</t>
    </rPh>
    <rPh sb="4" eb="5">
      <t>ニチ</t>
    </rPh>
    <phoneticPr fontId="19"/>
  </si>
  <si>
    <t>OW-No.17X、23A、NSW-23からイオウ臭、
OW-No.28-2からガソリン臭</t>
    <rPh sb="25" eb="26">
      <t>シュウ</t>
    </rPh>
    <phoneticPr fontId="19"/>
  </si>
  <si>
    <t>9月29日</t>
    <rPh sb="4" eb="5">
      <t>ニチ</t>
    </rPh>
    <phoneticPr fontId="19"/>
  </si>
  <si>
    <t>9月29日</t>
    <rPh sb="1" eb="2">
      <t>ガツ</t>
    </rPh>
    <rPh sb="4" eb="5">
      <t>ニチ</t>
    </rPh>
    <phoneticPr fontId="19"/>
  </si>
  <si>
    <t>測定水位(m)</t>
    <phoneticPr fontId="19"/>
  </si>
  <si>
    <t>10月6日</t>
    <rPh sb="2" eb="3">
      <t>ガツ</t>
    </rPh>
    <rPh sb="4" eb="5">
      <t>ニチ</t>
    </rPh>
    <phoneticPr fontId="19"/>
  </si>
  <si>
    <t>10月12日</t>
    <rPh sb="2" eb="3">
      <t>ガツ</t>
    </rPh>
    <rPh sb="5" eb="6">
      <t>ニチ</t>
    </rPh>
    <phoneticPr fontId="19"/>
  </si>
  <si>
    <t>NSW-23からイオウ臭、
OW-No.28-2からガソリン臭</t>
    <rPh sb="11" eb="12">
      <t>シュウ</t>
    </rPh>
    <phoneticPr fontId="19"/>
  </si>
  <si>
    <t>10月20日</t>
    <rPh sb="2" eb="3">
      <t>ガツ</t>
    </rPh>
    <rPh sb="5" eb="6">
      <t>ニチ</t>
    </rPh>
    <phoneticPr fontId="19"/>
  </si>
  <si>
    <t>10月12日</t>
    <rPh sb="2" eb="3">
      <t>ガツ</t>
    </rPh>
    <rPh sb="5" eb="6">
      <t>ニチ</t>
    </rPh>
    <phoneticPr fontId="19"/>
  </si>
  <si>
    <t>32.5m</t>
    <phoneticPr fontId="19"/>
  </si>
  <si>
    <t>73.5m</t>
    <phoneticPr fontId="19"/>
  </si>
  <si>
    <t>10月28日</t>
    <rPh sb="2" eb="3">
      <t>ガツ</t>
    </rPh>
    <rPh sb="5" eb="6">
      <t>ニチ</t>
    </rPh>
    <phoneticPr fontId="19"/>
  </si>
  <si>
    <t>NSW17から糞尿臭。
NSW-23からイオウ臭、
OW-No.28-2からガソリン臭</t>
    <rPh sb="23" eb="24">
      <t>シュウ</t>
    </rPh>
    <phoneticPr fontId="19"/>
  </si>
  <si>
    <t>17X</t>
    <phoneticPr fontId="19"/>
  </si>
  <si>
    <t>OW-No.23Aからイオウ臭、
OW-No.28-2からガソリン臭</t>
    <rPh sb="14" eb="15">
      <t>シュウ</t>
    </rPh>
    <phoneticPr fontId="19"/>
  </si>
  <si>
    <t>11月4日</t>
    <rPh sb="2" eb="3">
      <t>ガツ</t>
    </rPh>
    <rPh sb="4" eb="5">
      <t>ニチ</t>
    </rPh>
    <phoneticPr fontId="19"/>
  </si>
  <si>
    <t>11月4日</t>
  </si>
  <si>
    <t>11月10日</t>
    <rPh sb="5" eb="6">
      <t>カ</t>
    </rPh>
    <phoneticPr fontId="19"/>
  </si>
  <si>
    <t>11月10日</t>
    <rPh sb="2" eb="3">
      <t>ガツ</t>
    </rPh>
    <rPh sb="5" eb="6">
      <t>カ</t>
    </rPh>
    <phoneticPr fontId="19"/>
  </si>
  <si>
    <t>OW-17X、OW-23A、NSW-23からイオウ臭、
OW-No.28-2からガソリン臭</t>
    <rPh sb="25" eb="26">
      <t>シュウ</t>
    </rPh>
    <phoneticPr fontId="19"/>
  </si>
  <si>
    <t>11月17日</t>
    <rPh sb="2" eb="3">
      <t>ガツ</t>
    </rPh>
    <rPh sb="5" eb="6">
      <t>ニチ</t>
    </rPh>
    <phoneticPr fontId="19"/>
  </si>
  <si>
    <t>11月25日</t>
    <rPh sb="2" eb="3">
      <t>ガツ</t>
    </rPh>
    <rPh sb="5" eb="6">
      <t>ニチ</t>
    </rPh>
    <phoneticPr fontId="19"/>
  </si>
  <si>
    <t>OW-23A、NSW-23からイオウ臭、
OW-No.28-2からガソリン臭
OW-No.23Bは廃棄木材で塞がれ測定不可</t>
    <rPh sb="18" eb="19">
      <t>シュウ</t>
    </rPh>
    <rPh sb="49" eb="51">
      <t>ハイキ</t>
    </rPh>
    <rPh sb="51" eb="53">
      <t>モクザイ</t>
    </rPh>
    <rPh sb="54" eb="55">
      <t>フサ</t>
    </rPh>
    <rPh sb="57" eb="59">
      <t>ソクテイ</t>
    </rPh>
    <rPh sb="59" eb="61">
      <t>フカ</t>
    </rPh>
    <phoneticPr fontId="19"/>
  </si>
  <si>
    <t>12月1日</t>
    <rPh sb="2" eb="3">
      <t>ガツ</t>
    </rPh>
    <rPh sb="4" eb="5">
      <t>ニチ</t>
    </rPh>
    <phoneticPr fontId="19"/>
  </si>
  <si>
    <t>OW-23A、NSW-23からイオウ臭、
OW-No.28-2からガソリン臭</t>
    <rPh sb="18" eb="19">
      <t>シュウ</t>
    </rPh>
    <phoneticPr fontId="19"/>
  </si>
  <si>
    <t>12月8日</t>
    <rPh sb="2" eb="3">
      <t>ガツ</t>
    </rPh>
    <rPh sb="4" eb="5">
      <t>カ</t>
    </rPh>
    <phoneticPr fontId="19"/>
  </si>
  <si>
    <t>12月8日</t>
    <rPh sb="2" eb="3">
      <t>ガツ</t>
    </rPh>
    <rPh sb="4" eb="5">
      <t>カ</t>
    </rPh>
    <phoneticPr fontId="19"/>
  </si>
  <si>
    <t>OW-No.17</t>
    <phoneticPr fontId="19"/>
  </si>
  <si>
    <t>17X</t>
    <phoneticPr fontId="19"/>
  </si>
  <si>
    <t>測定水位(m)</t>
    <phoneticPr fontId="19"/>
  </si>
  <si>
    <t>32.5m</t>
    <phoneticPr fontId="19"/>
  </si>
  <si>
    <t>47m</t>
    <phoneticPr fontId="19"/>
  </si>
  <si>
    <t>58.5m</t>
    <phoneticPr fontId="19"/>
  </si>
  <si>
    <t>18W</t>
    <phoneticPr fontId="19"/>
  </si>
  <si>
    <t>5m</t>
    <phoneticPr fontId="19"/>
  </si>
  <si>
    <t>43m</t>
    <phoneticPr fontId="19"/>
  </si>
  <si>
    <t>48.5m</t>
    <phoneticPr fontId="19"/>
  </si>
  <si>
    <t>59m</t>
    <phoneticPr fontId="19"/>
  </si>
  <si>
    <t>NSW-20</t>
    <phoneticPr fontId="19"/>
  </si>
  <si>
    <t>23B</t>
    <phoneticPr fontId="19"/>
  </si>
  <si>
    <t>56.5m</t>
    <phoneticPr fontId="19"/>
  </si>
  <si>
    <t>60m</t>
    <phoneticPr fontId="19"/>
  </si>
  <si>
    <t>73.5m</t>
    <phoneticPr fontId="19"/>
  </si>
  <si>
    <t>OW-No.28</t>
    <phoneticPr fontId="19"/>
  </si>
  <si>
    <t>NSW-28</t>
    <phoneticPr fontId="19"/>
  </si>
  <si>
    <t>28-1</t>
    <phoneticPr fontId="19"/>
  </si>
  <si>
    <t>28-2</t>
    <phoneticPr fontId="19"/>
  </si>
  <si>
    <t>48m</t>
    <phoneticPr fontId="19"/>
  </si>
  <si>
    <t>72.5m</t>
    <phoneticPr fontId="19"/>
  </si>
  <si>
    <t>100m</t>
    <phoneticPr fontId="19"/>
  </si>
  <si>
    <t>12月15日</t>
    <rPh sb="2" eb="3">
      <t>ガツ</t>
    </rPh>
    <rPh sb="5" eb="6">
      <t>ニチ</t>
    </rPh>
    <phoneticPr fontId="19"/>
  </si>
  <si>
    <t>12月22日</t>
    <rPh sb="2" eb="3">
      <t>ガツ</t>
    </rPh>
    <rPh sb="5" eb="6">
      <t>ニチ</t>
    </rPh>
    <phoneticPr fontId="19"/>
  </si>
  <si>
    <t>12月22日</t>
    <rPh sb="2" eb="3">
      <t>ガツ</t>
    </rPh>
    <rPh sb="5" eb="6">
      <t>ニチ</t>
    </rPh>
    <phoneticPr fontId="19"/>
  </si>
  <si>
    <t>12月29日</t>
    <rPh sb="2" eb="3">
      <t>ガツ</t>
    </rPh>
    <rPh sb="5" eb="6">
      <t>ニチ</t>
    </rPh>
    <phoneticPr fontId="19"/>
  </si>
  <si>
    <t>17X</t>
    <phoneticPr fontId="19"/>
  </si>
  <si>
    <t>*2020年12月1日：OW-No.23Bは廃棄木材で塞がれ測定不可</t>
    <rPh sb="5" eb="6">
      <t>ネン</t>
    </rPh>
    <rPh sb="8" eb="9">
      <t>ガツ</t>
    </rPh>
    <rPh sb="10" eb="11">
      <t>ニチ</t>
    </rPh>
    <phoneticPr fontId="19"/>
  </si>
  <si>
    <t>OW-No.17W</t>
    <phoneticPr fontId="19"/>
  </si>
  <si>
    <t>OW-No.18W</t>
  </si>
  <si>
    <t>OW-No.17X</t>
    <phoneticPr fontId="19"/>
  </si>
  <si>
    <t>OW-No.18X</t>
  </si>
  <si>
    <t>OW-No.17Y</t>
    <phoneticPr fontId="19"/>
  </si>
  <si>
    <t>OW-No.18Y</t>
  </si>
  <si>
    <t>OW-No.17Z</t>
    <phoneticPr fontId="19"/>
  </si>
  <si>
    <t>OW-No.18Z</t>
  </si>
  <si>
    <t>OW-No.17A</t>
    <phoneticPr fontId="19"/>
  </si>
  <si>
    <t>OW-No.18A</t>
  </si>
  <si>
    <t>OW-No.17B</t>
    <phoneticPr fontId="19"/>
  </si>
  <si>
    <t>OW-No.18B</t>
  </si>
  <si>
    <t>地盤標高(T.P.m)</t>
    <rPh sb="0" eb="2">
      <t>ジバン</t>
    </rPh>
    <rPh sb="2" eb="4">
      <t>ヒョウコウ</t>
    </rPh>
    <phoneticPr fontId="19"/>
  </si>
  <si>
    <t>管頭標高(T.P.m)</t>
    <rPh sb="0" eb="1">
      <t>カン</t>
    </rPh>
    <rPh sb="1" eb="2">
      <t>アタマ</t>
    </rPh>
    <rPh sb="2" eb="4">
      <t>ヒョウコウ</t>
    </rPh>
    <phoneticPr fontId="19"/>
  </si>
  <si>
    <t>OW-No.17</t>
    <phoneticPr fontId="30"/>
  </si>
  <si>
    <t>NSW-No.17</t>
    <phoneticPr fontId="19"/>
  </si>
  <si>
    <t>OW-No.17W</t>
    <phoneticPr fontId="19"/>
  </si>
  <si>
    <t>OW-No.17X</t>
    <phoneticPr fontId="19"/>
  </si>
  <si>
    <t>OW-No.17Y</t>
    <phoneticPr fontId="19"/>
  </si>
  <si>
    <t>OW-No.17Z</t>
    <phoneticPr fontId="19"/>
  </si>
  <si>
    <t>OW-No.17A</t>
    <phoneticPr fontId="19"/>
  </si>
  <si>
    <t>OW-No.17B</t>
    <phoneticPr fontId="19"/>
  </si>
  <si>
    <t>OW-No.18</t>
    <phoneticPr fontId="30"/>
  </si>
  <si>
    <t>OW-No.19</t>
    <phoneticPr fontId="30"/>
  </si>
  <si>
    <t>OW-No.20</t>
  </si>
  <si>
    <t>OW-No.21</t>
  </si>
  <si>
    <t>OW-No.22</t>
  </si>
  <si>
    <t>OW-No.23</t>
    <phoneticPr fontId="30"/>
  </si>
  <si>
    <t>OW-No.23-B</t>
    <phoneticPr fontId="30"/>
  </si>
  <si>
    <t>OW-No.23-A</t>
    <phoneticPr fontId="30"/>
  </si>
  <si>
    <t>OW-No.23-Z</t>
    <phoneticPr fontId="30"/>
  </si>
  <si>
    <t>OW-No.28</t>
    <phoneticPr fontId="30"/>
  </si>
  <si>
    <t>NSW-No.28</t>
    <phoneticPr fontId="19"/>
  </si>
  <si>
    <t>OW-No.28-1</t>
    <phoneticPr fontId="30"/>
  </si>
  <si>
    <t>OW-No.28-2</t>
    <phoneticPr fontId="30"/>
  </si>
  <si>
    <t>OW-No.17</t>
    <phoneticPr fontId="30"/>
  </si>
  <si>
    <t>OW-No.18</t>
    <phoneticPr fontId="30"/>
  </si>
  <si>
    <t>OW-No.19</t>
    <phoneticPr fontId="30"/>
  </si>
  <si>
    <t>OW-No.23</t>
    <phoneticPr fontId="30"/>
  </si>
  <si>
    <t>OW-No.23-B</t>
    <phoneticPr fontId="30"/>
  </si>
  <si>
    <t>OW-No.23-A</t>
    <phoneticPr fontId="30"/>
  </si>
  <si>
    <t>OW-No.23-Z</t>
    <phoneticPr fontId="30"/>
  </si>
  <si>
    <t>OW-No.28-1</t>
    <phoneticPr fontId="30"/>
  </si>
  <si>
    <t>OW-No.28-2</t>
    <phoneticPr fontId="3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</si>
</sst>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m&quot;月&quot;d&quot;日&quot;;@"/>
    <numFmt numFmtId="177" formatCode="0.000_ "/>
    <numFmt numFmtId="178" formatCode="0.0_ "/>
    <numFmt numFmtId="179" formatCode="0_ "/>
    <numFmt numFmtId="180" formatCode="0.0"/>
    <numFmt numFmtId="181" formatCode="0.000"/>
  </numFmts>
  <fonts count="32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8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6.5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5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2" applyNumberFormat="0" applyFon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4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23" borderId="9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4" applyNumberFormat="0" applyAlignment="0" applyProtection="0">
      <alignment vertical="center"/>
    </xf>
    <xf numFmtId="0" fontId="18" fillId="4" borderId="0" applyNumberFormat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20" fillId="0" borderId="0" xfId="0" applyFont="1">
      <alignment vertical="center"/>
    </xf>
    <xf numFmtId="0" fontId="20" fillId="0" borderId="10" xfId="0" applyFont="1" applyBorder="1" applyAlignment="1">
      <alignment horizontal="center" vertical="center"/>
    </xf>
    <xf numFmtId="176" fontId="20" fillId="0" borderId="11" xfId="0" applyNumberFormat="1" applyFont="1" applyBorder="1" applyAlignment="1">
      <alignment horizontal="right" vertical="center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49" fontId="0" fillId="0" borderId="24" xfId="0" applyNumberFormat="1" applyBorder="1">
      <alignment vertical="center"/>
    </xf>
    <xf numFmtId="14" fontId="0" fillId="0" borderId="0" xfId="0" applyNumberFormat="1">
      <alignment vertical="center"/>
    </xf>
    <xf numFmtId="0" fontId="0" fillId="0" borderId="24" xfId="0" applyBorder="1">
      <alignment vertical="center"/>
    </xf>
    <xf numFmtId="0" fontId="0" fillId="0" borderId="24" xfId="0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4" fontId="0" fillId="0" borderId="24" xfId="0" applyNumberFormat="1" applyBorder="1" applyAlignment="1">
      <alignment horizontal="center" vertical="center"/>
    </xf>
    <xf numFmtId="0" fontId="22" fillId="26" borderId="12" xfId="0" applyFont="1" applyFill="1" applyBorder="1" applyAlignment="1">
      <alignment horizontal="center" vertical="center"/>
    </xf>
    <xf numFmtId="0" fontId="22" fillId="26" borderId="13" xfId="0" applyFont="1" applyFill="1" applyBorder="1" applyAlignment="1">
      <alignment horizontal="center" vertical="center"/>
    </xf>
    <xf numFmtId="0" fontId="0" fillId="26" borderId="24" xfId="0" applyFill="1" applyBorder="1" applyAlignment="1">
      <alignment horizontal="center" vertical="center"/>
    </xf>
    <xf numFmtId="0" fontId="22" fillId="0" borderId="12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27" borderId="12" xfId="0" applyFont="1" applyFill="1" applyBorder="1" applyAlignment="1">
      <alignment horizontal="center" vertical="center"/>
    </xf>
    <xf numFmtId="0" fontId="22" fillId="27" borderId="13" xfId="0" applyFont="1" applyFill="1" applyBorder="1" applyAlignment="1">
      <alignment horizontal="center" vertical="center"/>
    </xf>
    <xf numFmtId="0" fontId="0" fillId="27" borderId="24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24" xfId="0" applyNumberFormat="1" applyBorder="1">
      <alignment vertical="center"/>
    </xf>
    <xf numFmtId="49" fontId="0" fillId="0" borderId="0" xfId="0" applyNumberFormat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22" fillId="27" borderId="29" xfId="0" applyFont="1" applyFill="1" applyBorder="1" applyAlignment="1">
      <alignment horizontal="center" vertical="center"/>
    </xf>
    <xf numFmtId="0" fontId="22" fillId="27" borderId="30" xfId="0" applyFont="1" applyFill="1" applyBorder="1" applyAlignment="1">
      <alignment horizontal="center" vertical="center"/>
    </xf>
    <xf numFmtId="49" fontId="22" fillId="0" borderId="31" xfId="0" applyNumberFormat="1" applyFont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26" borderId="29" xfId="0" applyFont="1" applyFill="1" applyBorder="1" applyAlignment="1">
      <alignment horizontal="center" vertical="center"/>
    </xf>
    <xf numFmtId="49" fontId="0" fillId="0" borderId="34" xfId="0" applyNumberFormat="1" applyBorder="1">
      <alignment vertical="center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177" fontId="24" fillId="0" borderId="12" xfId="0" applyNumberFormat="1" applyFont="1" applyBorder="1" applyAlignment="1">
      <alignment horizontal="right" vertical="center"/>
    </xf>
    <xf numFmtId="177" fontId="24" fillId="0" borderId="13" xfId="0" applyNumberFormat="1" applyFont="1" applyBorder="1" applyAlignment="1">
      <alignment horizontal="right" vertical="center"/>
    </xf>
    <xf numFmtId="177" fontId="24" fillId="0" borderId="14" xfId="0" applyNumberFormat="1" applyFont="1" applyBorder="1" applyAlignment="1">
      <alignment horizontal="right" vertical="center"/>
    </xf>
    <xf numFmtId="0" fontId="24" fillId="0" borderId="12" xfId="0" applyFont="1" applyBorder="1" applyAlignment="1">
      <alignment horizontal="right" vertical="center"/>
    </xf>
    <xf numFmtId="0" fontId="24" fillId="0" borderId="13" xfId="0" applyFont="1" applyBorder="1" applyAlignment="1">
      <alignment horizontal="right" vertical="center"/>
    </xf>
    <xf numFmtId="0" fontId="24" fillId="0" borderId="14" xfId="0" applyFont="1" applyBorder="1" applyAlignment="1">
      <alignment horizontal="right" vertical="center"/>
    </xf>
    <xf numFmtId="178" fontId="24" fillId="0" borderId="17" xfId="0" applyNumberFormat="1" applyFont="1" applyBorder="1" applyAlignment="1">
      <alignment horizontal="right" vertical="center"/>
    </xf>
    <xf numFmtId="178" fontId="24" fillId="0" borderId="18" xfId="0" applyNumberFormat="1" applyFont="1" applyBorder="1" applyAlignment="1">
      <alignment horizontal="right" vertical="center"/>
    </xf>
    <xf numFmtId="178" fontId="24" fillId="0" borderId="19" xfId="0" applyNumberFormat="1" applyFont="1" applyBorder="1" applyAlignment="1">
      <alignment horizontal="right" vertical="center"/>
    </xf>
    <xf numFmtId="0" fontId="24" fillId="0" borderId="0" xfId="0" applyFont="1">
      <alignment vertical="center"/>
    </xf>
    <xf numFmtId="0" fontId="23" fillId="0" borderId="21" xfId="0" applyFont="1" applyBorder="1">
      <alignment vertical="center"/>
    </xf>
    <xf numFmtId="0" fontId="25" fillId="0" borderId="21" xfId="0" applyFont="1" applyBorder="1" applyAlignment="1">
      <alignment horizontal="center" vertical="center"/>
    </xf>
    <xf numFmtId="0" fontId="24" fillId="0" borderId="21" xfId="0" applyFont="1" applyBorder="1">
      <alignment vertical="center"/>
    </xf>
    <xf numFmtId="0" fontId="24" fillId="0" borderId="20" xfId="0" applyFont="1" applyBorder="1">
      <alignment vertical="center"/>
    </xf>
    <xf numFmtId="0" fontId="23" fillId="0" borderId="22" xfId="0" applyFont="1" applyBorder="1" applyAlignment="1">
      <alignment horizontal="center" vertical="center"/>
    </xf>
    <xf numFmtId="0" fontId="23" fillId="0" borderId="15" xfId="0" applyFont="1" applyBorder="1" applyAlignment="1">
      <alignment horizontal="center" vertical="center"/>
    </xf>
    <xf numFmtId="177" fontId="24" fillId="0" borderId="22" xfId="0" applyNumberFormat="1" applyFont="1" applyBorder="1" applyAlignment="1">
      <alignment horizontal="right" vertical="center"/>
    </xf>
    <xf numFmtId="177" fontId="24" fillId="0" borderId="15" xfId="0" applyNumberFormat="1" applyFont="1" applyBorder="1" applyAlignment="1">
      <alignment horizontal="right" vertical="center"/>
    </xf>
    <xf numFmtId="0" fontId="26" fillId="0" borderId="22" xfId="0" applyFont="1" applyBorder="1" applyAlignment="1">
      <alignment horizontal="center" vertical="center"/>
    </xf>
    <xf numFmtId="0" fontId="24" fillId="0" borderId="22" xfId="0" applyFont="1" applyBorder="1" applyAlignment="1">
      <alignment horizontal="right" vertical="center"/>
    </xf>
    <xf numFmtId="0" fontId="25" fillId="0" borderId="22" xfId="0" applyFont="1" applyBorder="1" applyAlignment="1">
      <alignment horizontal="right" vertical="center"/>
    </xf>
    <xf numFmtId="0" fontId="24" fillId="0" borderId="15" xfId="0" applyFont="1" applyBorder="1" applyAlignment="1">
      <alignment horizontal="right" vertical="center"/>
    </xf>
    <xf numFmtId="178" fontId="24" fillId="0" borderId="23" xfId="0" applyNumberFormat="1" applyFont="1" applyBorder="1" applyAlignment="1">
      <alignment horizontal="right" vertical="center"/>
    </xf>
    <xf numFmtId="178" fontId="25" fillId="0" borderId="23" xfId="0" applyNumberFormat="1" applyFont="1" applyBorder="1" applyAlignment="1">
      <alignment horizontal="right" vertical="center"/>
    </xf>
    <xf numFmtId="178" fontId="24" fillId="0" borderId="16" xfId="0" applyNumberFormat="1" applyFont="1" applyBorder="1">
      <alignment vertical="center"/>
    </xf>
    <xf numFmtId="0" fontId="25" fillId="0" borderId="0" xfId="0" applyFont="1">
      <alignment vertical="center"/>
    </xf>
    <xf numFmtId="49" fontId="23" fillId="0" borderId="22" xfId="0" applyNumberFormat="1" applyFont="1" applyBorder="1" applyAlignment="1">
      <alignment horizontal="center" vertical="center"/>
    </xf>
    <xf numFmtId="177" fontId="24" fillId="0" borderId="22" xfId="0" applyNumberFormat="1" applyFont="1" applyBorder="1">
      <alignment vertical="center"/>
    </xf>
    <xf numFmtId="0" fontId="24" fillId="0" borderId="22" xfId="0" applyFont="1" applyBorder="1">
      <alignment vertical="center"/>
    </xf>
    <xf numFmtId="0" fontId="25" fillId="0" borderId="22" xfId="0" applyFont="1" applyBorder="1">
      <alignment vertical="center"/>
    </xf>
    <xf numFmtId="178" fontId="24" fillId="0" borderId="23" xfId="0" applyNumberFormat="1" applyFont="1" applyBorder="1">
      <alignment vertical="center"/>
    </xf>
    <xf numFmtId="178" fontId="25" fillId="0" borderId="23" xfId="0" applyNumberFormat="1" applyFont="1" applyBorder="1">
      <alignment vertical="center"/>
    </xf>
    <xf numFmtId="180" fontId="24" fillId="0" borderId="23" xfId="0" applyNumberFormat="1" applyFont="1" applyBorder="1">
      <alignment vertical="center"/>
    </xf>
    <xf numFmtId="180" fontId="24" fillId="0" borderId="23" xfId="0" applyNumberFormat="1" applyFont="1" applyBorder="1" applyAlignment="1">
      <alignment horizontal="right" vertical="center"/>
    </xf>
    <xf numFmtId="177" fontId="29" fillId="0" borderId="22" xfId="0" applyNumberFormat="1" applyFont="1" applyBorder="1" applyAlignment="1">
      <alignment horizontal="right" vertical="center"/>
    </xf>
    <xf numFmtId="177" fontId="25" fillId="0" borderId="22" xfId="0" applyNumberFormat="1" applyFont="1" applyBorder="1" applyAlignment="1">
      <alignment horizontal="right" vertical="center"/>
    </xf>
    <xf numFmtId="56" fontId="0" fillId="0" borderId="0" xfId="0" applyNumberFormat="1">
      <alignment vertical="center"/>
    </xf>
    <xf numFmtId="0" fontId="0" fillId="0" borderId="34" xfId="0" applyBorder="1">
      <alignment vertical="center"/>
    </xf>
    <xf numFmtId="0" fontId="0" fillId="0" borderId="45" xfId="0" applyBorder="1">
      <alignment vertical="center"/>
    </xf>
    <xf numFmtId="0" fontId="0" fillId="0" borderId="46" xfId="0" applyBorder="1">
      <alignment vertical="center"/>
    </xf>
    <xf numFmtId="0" fontId="0" fillId="0" borderId="24" xfId="0" applyBorder="1" applyAlignment="1">
      <alignment horizontal="right" vertical="center"/>
    </xf>
    <xf numFmtId="0" fontId="0" fillId="24" borderId="25" xfId="0" applyFill="1" applyBorder="1" applyAlignment="1">
      <alignment horizontal="center" vertical="center"/>
    </xf>
    <xf numFmtId="0" fontId="0" fillId="24" borderId="0" xfId="0" applyFill="1" applyAlignment="1">
      <alignment horizontal="center" vertical="center"/>
    </xf>
    <xf numFmtId="0" fontId="0" fillId="24" borderId="26" xfId="0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25" borderId="25" xfId="0" applyFill="1" applyBorder="1" applyAlignment="1">
      <alignment horizontal="center" vertical="center"/>
    </xf>
    <xf numFmtId="0" fontId="0" fillId="25" borderId="0" xfId="0" applyFill="1" applyAlignment="1">
      <alignment horizontal="center" vertical="center"/>
    </xf>
    <xf numFmtId="0" fontId="0" fillId="25" borderId="26" xfId="0" applyFill="1" applyBorder="1" applyAlignment="1">
      <alignment horizontal="center" vertical="center"/>
    </xf>
    <xf numFmtId="49" fontId="28" fillId="0" borderId="39" xfId="0" applyNumberFormat="1" applyFont="1" applyBorder="1" applyAlignment="1">
      <alignment horizontal="center" vertical="center"/>
    </xf>
    <xf numFmtId="49" fontId="28" fillId="0" borderId="40" xfId="0" applyNumberFormat="1" applyFont="1" applyBorder="1" applyAlignment="1">
      <alignment horizontal="center" vertical="center"/>
    </xf>
    <xf numFmtId="49" fontId="28" fillId="0" borderId="43" xfId="0" applyNumberFormat="1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179" fontId="23" fillId="0" borderId="21" xfId="0" applyNumberFormat="1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23" fillId="0" borderId="32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49" fontId="27" fillId="28" borderId="35" xfId="0" applyNumberFormat="1" applyFont="1" applyFill="1" applyBorder="1" applyAlignment="1">
      <alignment horizontal="center" vertical="center"/>
    </xf>
    <xf numFmtId="49" fontId="27" fillId="28" borderId="36" xfId="0" applyNumberFormat="1" applyFont="1" applyFill="1" applyBorder="1" applyAlignment="1">
      <alignment horizontal="center" vertical="center"/>
    </xf>
    <xf numFmtId="49" fontId="27" fillId="28" borderId="41" xfId="0" applyNumberFormat="1" applyFont="1" applyFill="1" applyBorder="1" applyAlignment="1">
      <alignment horizontal="center" vertical="center"/>
    </xf>
    <xf numFmtId="49" fontId="28" fillId="0" borderId="37" xfId="0" applyNumberFormat="1" applyFont="1" applyBorder="1" applyAlignment="1">
      <alignment horizontal="center" vertical="center"/>
    </xf>
    <xf numFmtId="49" fontId="28" fillId="0" borderId="38" xfId="0" applyNumberFormat="1" applyFont="1" applyBorder="1" applyAlignment="1">
      <alignment horizontal="center" vertical="center"/>
    </xf>
    <xf numFmtId="49" fontId="28" fillId="0" borderId="42" xfId="0" applyNumberFormat="1" applyFont="1" applyBorder="1" applyAlignment="1">
      <alignment horizontal="center" vertical="center"/>
    </xf>
    <xf numFmtId="0" fontId="25" fillId="0" borderId="44" xfId="0" applyFont="1" applyBorder="1" applyAlignment="1">
      <alignment horizontal="left" vertical="center" wrapText="1"/>
    </xf>
    <xf numFmtId="0" fontId="25" fillId="0" borderId="44" xfId="0" applyFont="1" applyBorder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5" fillId="0" borderId="0" xfId="0" applyFont="1" applyBorder="1" applyAlignment="1">
      <alignment horizontal="left" vertical="center" wrapText="1"/>
    </xf>
    <xf numFmtId="0" fontId="0" fillId="0" borderId="24" xfId="0" applyBorder="1" applyAlignment="1"/>
    <xf numFmtId="0" fontId="0" fillId="0" borderId="24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31" fillId="0" borderId="24" xfId="0" applyFont="1" applyBorder="1" applyAlignment="1">
      <alignment horizontal="right" vertical="center"/>
    </xf>
    <xf numFmtId="181" fontId="31" fillId="0" borderId="24" xfId="0" applyNumberFormat="1" applyFont="1" applyBorder="1" applyAlignment="1">
      <alignment horizontal="right" vertical="center"/>
    </xf>
    <xf numFmtId="181" fontId="0" fillId="0" borderId="24" xfId="0" applyNumberFormat="1" applyBorder="1">
      <alignment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6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14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en-US" altLang="ja-JP" sz="1800" b="1" i="0" u="none" strike="noStrike" baseline="0">
                <a:effectLst/>
              </a:rPr>
              <a:t>2020 </a:t>
            </a:r>
            <a:r>
              <a:rPr lang="ja-JP" altLang="en-US"/>
              <a:t>年大塚山第一処分場</a:t>
            </a:r>
            <a:r>
              <a:rPr lang="ja-JP" altLang="en-US" baseline="0"/>
              <a:t>  　各観測井地下水位グラフ（全井戸）</a:t>
            </a:r>
            <a:endParaRPr lang="ja-JP" alt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'2020年・全体グラフ'!$C$2</c:f>
              <c:strCache>
                <c:ptCount val="1"/>
                <c:pt idx="0">
                  <c:v>17W</c:v>
                </c:pt>
              </c:strCache>
            </c:strRef>
          </c:tx>
          <c:cat>
            <c:strRef>
              <c:f>'2020年・全体グラフ'!$A$3:$A$55</c:f>
              <c:strCache>
                <c:ptCount val="52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  <c:pt idx="51">
                  <c:v>12月29日</c:v>
                </c:pt>
              </c:strCache>
            </c:strRef>
          </c:cat>
          <c:val>
            <c:numRef>
              <c:f>'2020年・全体グラフ'!$C$3:$C$55</c:f>
              <c:numCache>
                <c:formatCode>General</c:formatCode>
                <c:ptCount val="53"/>
                <c:pt idx="0">
                  <c:v>74.809699999999992</c:v>
                </c:pt>
                <c:pt idx="1">
                  <c:v>74.939000000000007</c:v>
                </c:pt>
                <c:pt idx="2">
                  <c:v>75.838999999999999</c:v>
                </c:pt>
                <c:pt idx="3">
                  <c:v>76.131</c:v>
                </c:pt>
                <c:pt idx="4">
                  <c:v>74.63</c:v>
                </c:pt>
                <c:pt idx="5">
                  <c:v>74.361000000000004</c:v>
                </c:pt>
                <c:pt idx="6">
                  <c:v>74.394999999999996</c:v>
                </c:pt>
                <c:pt idx="7">
                  <c:v>74.352000000000004</c:v>
                </c:pt>
                <c:pt idx="8">
                  <c:v>74.619</c:v>
                </c:pt>
                <c:pt idx="9">
                  <c:v>76.581000000000003</c:v>
                </c:pt>
                <c:pt idx="10">
                  <c:v>74.634</c:v>
                </c:pt>
                <c:pt idx="11">
                  <c:v>74.584000000000003</c:v>
                </c:pt>
                <c:pt idx="12">
                  <c:v>77.201000000000008</c:v>
                </c:pt>
                <c:pt idx="13">
                  <c:v>75.692999999999998</c:v>
                </c:pt>
                <c:pt idx="14">
                  <c:v>76.531000000000006</c:v>
                </c:pt>
                <c:pt idx="15">
                  <c:v>77.043999999999997</c:v>
                </c:pt>
                <c:pt idx="16">
                  <c:v>74.8</c:v>
                </c:pt>
                <c:pt idx="17">
                  <c:v>74.66</c:v>
                </c:pt>
                <c:pt idx="18">
                  <c:v>74.363</c:v>
                </c:pt>
                <c:pt idx="19">
                  <c:v>76.566000000000003</c:v>
                </c:pt>
                <c:pt idx="20">
                  <c:v>74.826999999999998</c:v>
                </c:pt>
                <c:pt idx="21">
                  <c:v>74.263000000000005</c:v>
                </c:pt>
                <c:pt idx="22">
                  <c:v>74.168000000000006</c:v>
                </c:pt>
                <c:pt idx="23">
                  <c:v>74.841999999999999</c:v>
                </c:pt>
                <c:pt idx="24">
                  <c:v>77.338000000000008</c:v>
                </c:pt>
                <c:pt idx="25">
                  <c:v>76.129000000000005</c:v>
                </c:pt>
                <c:pt idx="26">
                  <c:v>77.388000000000005</c:v>
                </c:pt>
                <c:pt idx="27">
                  <c:v>77.436000000000007</c:v>
                </c:pt>
                <c:pt idx="28">
                  <c:v>75.662000000000006</c:v>
                </c:pt>
                <c:pt idx="29">
                  <c:v>76.284000000000006</c:v>
                </c:pt>
                <c:pt idx="30">
                  <c:v>74.599000000000004</c:v>
                </c:pt>
                <c:pt idx="31">
                  <c:v>74.415000000000006</c:v>
                </c:pt>
                <c:pt idx="32">
                  <c:v>74.243000000000009</c:v>
                </c:pt>
                <c:pt idx="33">
                  <c:v>74.644000000000005</c:v>
                </c:pt>
                <c:pt idx="34">
                  <c:v>74.197000000000003</c:v>
                </c:pt>
                <c:pt idx="35">
                  <c:v>75.581000000000003</c:v>
                </c:pt>
                <c:pt idx="36">
                  <c:v>74.766000000000005</c:v>
                </c:pt>
                <c:pt idx="37">
                  <c:v>77.408000000000001</c:v>
                </c:pt>
                <c:pt idx="38">
                  <c:v>75.421000000000006</c:v>
                </c:pt>
                <c:pt idx="39">
                  <c:v>74.433999999999997</c:v>
                </c:pt>
                <c:pt idx="40">
                  <c:v>77.293999999999997</c:v>
                </c:pt>
                <c:pt idx="41">
                  <c:v>77.352000000000004</c:v>
                </c:pt>
                <c:pt idx="42">
                  <c:v>74.603999999999999</c:v>
                </c:pt>
                <c:pt idx="43">
                  <c:v>75.959000000000003</c:v>
                </c:pt>
                <c:pt idx="44">
                  <c:v>74.438000000000002</c:v>
                </c:pt>
                <c:pt idx="45">
                  <c:v>74.244</c:v>
                </c:pt>
                <c:pt idx="46">
                  <c:v>74.216999999999999</c:v>
                </c:pt>
                <c:pt idx="47">
                  <c:v>74.183000000000007</c:v>
                </c:pt>
                <c:pt idx="48">
                  <c:v>74.25</c:v>
                </c:pt>
                <c:pt idx="49">
                  <c:v>74.201999999999998</c:v>
                </c:pt>
                <c:pt idx="50">
                  <c:v>74.13</c:v>
                </c:pt>
                <c:pt idx="51">
                  <c:v>74.112000000000009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701-402A-9347-017C718775EF}"/>
            </c:ext>
          </c:extLst>
        </c:ser>
        <c:ser>
          <c:idx val="1"/>
          <c:order val="1"/>
          <c:tx>
            <c:strRef>
              <c:f>'2020年・全体グラフ'!$D$2</c:f>
              <c:strCache>
                <c:ptCount val="1"/>
                <c:pt idx="0">
                  <c:v>17X</c:v>
                </c:pt>
              </c:strCache>
            </c:strRef>
          </c:tx>
          <c:cat>
            <c:strRef>
              <c:f>'2020年・全体グラフ'!$A$3:$A$55</c:f>
              <c:strCache>
                <c:ptCount val="52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  <c:pt idx="51">
                  <c:v>12月29日</c:v>
                </c:pt>
              </c:strCache>
            </c:strRef>
          </c:cat>
          <c:val>
            <c:numRef>
              <c:f>'2020年・全体グラフ'!$D$3:$D$55</c:f>
              <c:numCache>
                <c:formatCode>General</c:formatCode>
                <c:ptCount val="53"/>
                <c:pt idx="0">
                  <c:v>69.721299999999999</c:v>
                </c:pt>
                <c:pt idx="1">
                  <c:v>69.7393</c:v>
                </c:pt>
                <c:pt idx="2">
                  <c:v>69.754300000000001</c:v>
                </c:pt>
                <c:pt idx="3">
                  <c:v>69.794299999999993</c:v>
                </c:pt>
                <c:pt idx="4">
                  <c:v>69.813299999999998</c:v>
                </c:pt>
                <c:pt idx="5">
                  <c:v>69.596299999999999</c:v>
                </c:pt>
                <c:pt idx="6">
                  <c:v>69.60329999999999</c:v>
                </c:pt>
                <c:pt idx="7">
                  <c:v>69.60929999999999</c:v>
                </c:pt>
                <c:pt idx="8">
                  <c:v>69.533299999999997</c:v>
                </c:pt>
                <c:pt idx="9">
                  <c:v>69.868299999999991</c:v>
                </c:pt>
                <c:pt idx="10">
                  <c:v>69.657299999999992</c:v>
                </c:pt>
                <c:pt idx="11">
                  <c:v>69.648299999999992</c:v>
                </c:pt>
                <c:pt idx="12">
                  <c:v>69.752299999999991</c:v>
                </c:pt>
                <c:pt idx="13">
                  <c:v>69.763299999999987</c:v>
                </c:pt>
                <c:pt idx="14">
                  <c:v>69.8553</c:v>
                </c:pt>
                <c:pt idx="15">
                  <c:v>69.902299999999997</c:v>
                </c:pt>
                <c:pt idx="16">
                  <c:v>69.785299999999992</c:v>
                </c:pt>
                <c:pt idx="17">
                  <c:v>69.833299999999994</c:v>
                </c:pt>
                <c:pt idx="18">
                  <c:v>69.897300000000001</c:v>
                </c:pt>
                <c:pt idx="19">
                  <c:v>69.670299999999997</c:v>
                </c:pt>
                <c:pt idx="20">
                  <c:v>69.72829999999999</c:v>
                </c:pt>
                <c:pt idx="21">
                  <c:v>69.695299999999989</c:v>
                </c:pt>
                <c:pt idx="22">
                  <c:v>69.379300000000001</c:v>
                </c:pt>
                <c:pt idx="23">
                  <c:v>69.541299999999993</c:v>
                </c:pt>
                <c:pt idx="24">
                  <c:v>69.548299999999998</c:v>
                </c:pt>
                <c:pt idx="25">
                  <c:v>69.756299999999996</c:v>
                </c:pt>
                <c:pt idx="26">
                  <c:v>69.939299999999989</c:v>
                </c:pt>
                <c:pt idx="27">
                  <c:v>69.878299999999996</c:v>
                </c:pt>
                <c:pt idx="28">
                  <c:v>69.996299999999991</c:v>
                </c:pt>
                <c:pt idx="29">
                  <c:v>69.872299999999996</c:v>
                </c:pt>
                <c:pt idx="30">
                  <c:v>69.763299999999987</c:v>
                </c:pt>
                <c:pt idx="31">
                  <c:v>69.661299999999997</c:v>
                </c:pt>
                <c:pt idx="32">
                  <c:v>69.60929999999999</c:v>
                </c:pt>
                <c:pt idx="33">
                  <c:v>69.556299999999993</c:v>
                </c:pt>
                <c:pt idx="34">
                  <c:v>69.459299999999999</c:v>
                </c:pt>
                <c:pt idx="35">
                  <c:v>69.422299999999993</c:v>
                </c:pt>
                <c:pt idx="36">
                  <c:v>69.629300000000001</c:v>
                </c:pt>
                <c:pt idx="37">
                  <c:v>70.134299999999996</c:v>
                </c:pt>
                <c:pt idx="38">
                  <c:v>69.688299999999998</c:v>
                </c:pt>
                <c:pt idx="39">
                  <c:v>69.58829999999999</c:v>
                </c:pt>
                <c:pt idx="40">
                  <c:v>68.900299999999987</c:v>
                </c:pt>
                <c:pt idx="41">
                  <c:v>69.883299999999991</c:v>
                </c:pt>
                <c:pt idx="42">
                  <c:v>69.744299999999996</c:v>
                </c:pt>
                <c:pt idx="43">
                  <c:v>69.832299999999989</c:v>
                </c:pt>
                <c:pt idx="44">
                  <c:v>69.684299999999993</c:v>
                </c:pt>
                <c:pt idx="45">
                  <c:v>69.525299999999987</c:v>
                </c:pt>
                <c:pt idx="46">
                  <c:v>69.436299999999989</c:v>
                </c:pt>
                <c:pt idx="47">
                  <c:v>69.33829999999999</c:v>
                </c:pt>
                <c:pt idx="48">
                  <c:v>69.386299999999991</c:v>
                </c:pt>
                <c:pt idx="49">
                  <c:v>69.34429999999999</c:v>
                </c:pt>
                <c:pt idx="50">
                  <c:v>69.168299999999988</c:v>
                </c:pt>
                <c:pt idx="51">
                  <c:v>69.1083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701-402A-9347-017C718775EF}"/>
            </c:ext>
          </c:extLst>
        </c:ser>
        <c:ser>
          <c:idx val="2"/>
          <c:order val="2"/>
          <c:tx>
            <c:strRef>
              <c:f>'2020年・全体グラフ'!$E$2</c:f>
              <c:strCache>
                <c:ptCount val="1"/>
                <c:pt idx="0">
                  <c:v>17Y</c:v>
                </c:pt>
              </c:strCache>
            </c:strRef>
          </c:tx>
          <c:cat>
            <c:strRef>
              <c:f>'2020年・全体グラフ'!$A$3:$A$55</c:f>
              <c:strCache>
                <c:ptCount val="52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  <c:pt idx="51">
                  <c:v>12月29日</c:v>
                </c:pt>
              </c:strCache>
            </c:strRef>
          </c:cat>
          <c:val>
            <c:numRef>
              <c:f>'2020年・全体グラフ'!$E$3:$E$55</c:f>
              <c:numCache>
                <c:formatCode>General</c:formatCode>
                <c:ptCount val="53"/>
                <c:pt idx="0">
                  <c:v>59.38</c:v>
                </c:pt>
                <c:pt idx="1">
                  <c:v>59.094000000000001</c:v>
                </c:pt>
                <c:pt idx="2">
                  <c:v>59.034999999999997</c:v>
                </c:pt>
                <c:pt idx="3">
                  <c:v>59.015000000000001</c:v>
                </c:pt>
                <c:pt idx="4">
                  <c:v>59.073999999999998</c:v>
                </c:pt>
                <c:pt idx="5">
                  <c:v>58.965000000000003</c:v>
                </c:pt>
                <c:pt idx="6">
                  <c:v>58.981000000000002</c:v>
                </c:pt>
                <c:pt idx="7">
                  <c:v>59.085000000000001</c:v>
                </c:pt>
                <c:pt idx="8">
                  <c:v>59.010000000000005</c:v>
                </c:pt>
                <c:pt idx="9">
                  <c:v>59.186</c:v>
                </c:pt>
                <c:pt idx="10">
                  <c:v>58.997</c:v>
                </c:pt>
                <c:pt idx="11">
                  <c:v>58.997</c:v>
                </c:pt>
                <c:pt idx="12">
                  <c:v>58.978999999999999</c:v>
                </c:pt>
                <c:pt idx="13">
                  <c:v>59.040999999999997</c:v>
                </c:pt>
                <c:pt idx="14">
                  <c:v>59.057000000000002</c:v>
                </c:pt>
                <c:pt idx="15">
                  <c:v>59.131</c:v>
                </c:pt>
                <c:pt idx="16">
                  <c:v>59.064999999999998</c:v>
                </c:pt>
                <c:pt idx="17">
                  <c:v>59.569000000000003</c:v>
                </c:pt>
                <c:pt idx="18">
                  <c:v>59.515000000000001</c:v>
                </c:pt>
                <c:pt idx="19">
                  <c:v>59.296999999999997</c:v>
                </c:pt>
                <c:pt idx="20">
                  <c:v>59.388000000000005</c:v>
                </c:pt>
                <c:pt idx="21">
                  <c:v>59.430000000000007</c:v>
                </c:pt>
                <c:pt idx="22">
                  <c:v>59.05</c:v>
                </c:pt>
                <c:pt idx="23">
                  <c:v>59.123000000000005</c:v>
                </c:pt>
                <c:pt idx="24">
                  <c:v>59.052999999999997</c:v>
                </c:pt>
                <c:pt idx="25">
                  <c:v>59.046000000000006</c:v>
                </c:pt>
                <c:pt idx="26">
                  <c:v>59.091000000000001</c:v>
                </c:pt>
                <c:pt idx="27">
                  <c:v>58.968000000000004</c:v>
                </c:pt>
                <c:pt idx="28">
                  <c:v>59.136000000000003</c:v>
                </c:pt>
                <c:pt idx="29">
                  <c:v>59.183000000000007</c:v>
                </c:pt>
                <c:pt idx="30">
                  <c:v>59.156000000000006</c:v>
                </c:pt>
                <c:pt idx="31">
                  <c:v>59.149000000000001</c:v>
                </c:pt>
                <c:pt idx="32">
                  <c:v>59.162999999999997</c:v>
                </c:pt>
                <c:pt idx="33">
                  <c:v>59.129000000000005</c:v>
                </c:pt>
                <c:pt idx="34">
                  <c:v>59.085999999999999</c:v>
                </c:pt>
                <c:pt idx="35">
                  <c:v>59.045000000000002</c:v>
                </c:pt>
                <c:pt idx="36">
                  <c:v>59.08</c:v>
                </c:pt>
                <c:pt idx="37">
                  <c:v>59.049000000000007</c:v>
                </c:pt>
                <c:pt idx="38">
                  <c:v>59.037000000000006</c:v>
                </c:pt>
                <c:pt idx="39">
                  <c:v>59.024000000000001</c:v>
                </c:pt>
                <c:pt idx="40">
                  <c:v>59.117000000000004</c:v>
                </c:pt>
                <c:pt idx="41">
                  <c:v>59.008000000000003</c:v>
                </c:pt>
                <c:pt idx="42">
                  <c:v>59.042000000000002</c:v>
                </c:pt>
                <c:pt idx="43">
                  <c:v>59.114000000000004</c:v>
                </c:pt>
                <c:pt idx="44">
                  <c:v>59.046000000000006</c:v>
                </c:pt>
                <c:pt idx="45">
                  <c:v>59</c:v>
                </c:pt>
                <c:pt idx="46">
                  <c:v>59.003</c:v>
                </c:pt>
                <c:pt idx="47">
                  <c:v>58.960999999999999</c:v>
                </c:pt>
                <c:pt idx="48">
                  <c:v>59.057000000000002</c:v>
                </c:pt>
                <c:pt idx="49">
                  <c:v>59.042000000000002</c:v>
                </c:pt>
                <c:pt idx="50">
                  <c:v>58.957999999999998</c:v>
                </c:pt>
                <c:pt idx="51">
                  <c:v>58.959000000000003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701-402A-9347-017C718775EF}"/>
            </c:ext>
          </c:extLst>
        </c:ser>
        <c:ser>
          <c:idx val="3"/>
          <c:order val="3"/>
          <c:tx>
            <c:strRef>
              <c:f>'2020年・全体グラフ'!$F$2</c:f>
              <c:strCache>
                <c:ptCount val="1"/>
                <c:pt idx="0">
                  <c:v>17Z</c:v>
                </c:pt>
              </c:strCache>
            </c:strRef>
          </c:tx>
          <c:cat>
            <c:strRef>
              <c:f>'2020年・全体グラフ'!$A$3:$A$55</c:f>
              <c:strCache>
                <c:ptCount val="52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  <c:pt idx="51">
                  <c:v>12月29日</c:v>
                </c:pt>
              </c:strCache>
            </c:strRef>
          </c:cat>
          <c:val>
            <c:numRef>
              <c:f>'2020年・全体グラフ'!$F$3:$F$55</c:f>
              <c:numCache>
                <c:formatCode>General</c:formatCode>
                <c:ptCount val="53"/>
                <c:pt idx="0">
                  <c:v>55.171999999999997</c:v>
                </c:pt>
                <c:pt idx="1">
                  <c:v>55.085999999999999</c:v>
                </c:pt>
                <c:pt idx="2">
                  <c:v>55.072000000000003</c:v>
                </c:pt>
                <c:pt idx="3">
                  <c:v>55.008000000000003</c:v>
                </c:pt>
                <c:pt idx="4">
                  <c:v>55.149000000000001</c:v>
                </c:pt>
                <c:pt idx="5">
                  <c:v>55.207999999999998</c:v>
                </c:pt>
                <c:pt idx="6">
                  <c:v>55.168000000000006</c:v>
                </c:pt>
                <c:pt idx="7">
                  <c:v>55.126000000000005</c:v>
                </c:pt>
                <c:pt idx="8">
                  <c:v>55.058999999999997</c:v>
                </c:pt>
                <c:pt idx="9">
                  <c:v>55.100999999999999</c:v>
                </c:pt>
                <c:pt idx="10">
                  <c:v>54.998000000000005</c:v>
                </c:pt>
                <c:pt idx="11">
                  <c:v>54.997</c:v>
                </c:pt>
                <c:pt idx="12">
                  <c:v>54.999000000000002</c:v>
                </c:pt>
                <c:pt idx="13">
                  <c:v>55.075000000000003</c:v>
                </c:pt>
                <c:pt idx="14">
                  <c:v>55.210999999999999</c:v>
                </c:pt>
                <c:pt idx="15">
                  <c:v>55.262</c:v>
                </c:pt>
                <c:pt idx="16">
                  <c:v>55.409000000000006</c:v>
                </c:pt>
                <c:pt idx="17">
                  <c:v>55.381</c:v>
                </c:pt>
                <c:pt idx="18">
                  <c:v>55.379000000000005</c:v>
                </c:pt>
                <c:pt idx="19">
                  <c:v>55.262</c:v>
                </c:pt>
                <c:pt idx="20">
                  <c:v>55.171999999999997</c:v>
                </c:pt>
                <c:pt idx="21">
                  <c:v>55.146000000000001</c:v>
                </c:pt>
                <c:pt idx="22">
                  <c:v>55.021000000000001</c:v>
                </c:pt>
                <c:pt idx="23">
                  <c:v>55.042000000000002</c:v>
                </c:pt>
                <c:pt idx="24">
                  <c:v>55.021000000000001</c:v>
                </c:pt>
                <c:pt idx="25">
                  <c:v>55.024000000000001</c:v>
                </c:pt>
                <c:pt idx="26">
                  <c:v>55.082000000000001</c:v>
                </c:pt>
                <c:pt idx="27">
                  <c:v>55.418999999999997</c:v>
                </c:pt>
                <c:pt idx="28">
                  <c:v>55.548000000000002</c:v>
                </c:pt>
                <c:pt idx="29">
                  <c:v>55.617000000000004</c:v>
                </c:pt>
                <c:pt idx="30">
                  <c:v>55.510000000000005</c:v>
                </c:pt>
                <c:pt idx="31">
                  <c:v>55.387</c:v>
                </c:pt>
                <c:pt idx="32">
                  <c:v>55.302000000000007</c:v>
                </c:pt>
                <c:pt idx="33">
                  <c:v>55.204000000000001</c:v>
                </c:pt>
                <c:pt idx="34">
                  <c:v>55.138000000000005</c:v>
                </c:pt>
                <c:pt idx="35">
                  <c:v>55.073999999999998</c:v>
                </c:pt>
                <c:pt idx="36">
                  <c:v>55.067000000000007</c:v>
                </c:pt>
                <c:pt idx="37">
                  <c:v>55.035000000000004</c:v>
                </c:pt>
                <c:pt idx="38">
                  <c:v>55.034000000000006</c:v>
                </c:pt>
                <c:pt idx="39">
                  <c:v>55.015000000000001</c:v>
                </c:pt>
                <c:pt idx="40">
                  <c:v>55.046999999999997</c:v>
                </c:pt>
                <c:pt idx="41">
                  <c:v>55.147000000000006</c:v>
                </c:pt>
                <c:pt idx="42">
                  <c:v>55.231000000000002</c:v>
                </c:pt>
                <c:pt idx="43">
                  <c:v>55.244</c:v>
                </c:pt>
                <c:pt idx="44">
                  <c:v>55.182000000000002</c:v>
                </c:pt>
                <c:pt idx="45">
                  <c:v>55.103000000000002</c:v>
                </c:pt>
                <c:pt idx="46">
                  <c:v>55.070000000000007</c:v>
                </c:pt>
                <c:pt idx="47">
                  <c:v>55.018000000000001</c:v>
                </c:pt>
                <c:pt idx="48">
                  <c:v>55.043999999999997</c:v>
                </c:pt>
                <c:pt idx="49">
                  <c:v>55.019000000000005</c:v>
                </c:pt>
                <c:pt idx="50">
                  <c:v>54.963999999999999</c:v>
                </c:pt>
                <c:pt idx="51">
                  <c:v>54.942000000000007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2701-402A-9347-017C718775EF}"/>
            </c:ext>
          </c:extLst>
        </c:ser>
        <c:ser>
          <c:idx val="4"/>
          <c:order val="4"/>
          <c:tx>
            <c:strRef>
              <c:f>'2020年・全体グラフ'!$G$2</c:f>
              <c:strCache>
                <c:ptCount val="1"/>
                <c:pt idx="0">
                  <c:v>17A</c:v>
                </c:pt>
              </c:strCache>
            </c:strRef>
          </c:tx>
          <c:cat>
            <c:strRef>
              <c:f>'2020年・全体グラフ'!$A$3:$A$55</c:f>
              <c:strCache>
                <c:ptCount val="52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  <c:pt idx="51">
                  <c:v>12月29日</c:v>
                </c:pt>
              </c:strCache>
            </c:strRef>
          </c:cat>
          <c:val>
            <c:numRef>
              <c:f>'2020年・全体グラフ'!$G$3:$G$55</c:f>
              <c:numCache>
                <c:formatCode>General</c:formatCode>
                <c:ptCount val="53"/>
                <c:pt idx="0">
                  <c:v>53.365999999999993</c:v>
                </c:pt>
                <c:pt idx="1">
                  <c:v>53.339999999999989</c:v>
                </c:pt>
                <c:pt idx="2">
                  <c:v>53.330999999999989</c:v>
                </c:pt>
                <c:pt idx="3">
                  <c:v>53.287999999999997</c:v>
                </c:pt>
                <c:pt idx="4">
                  <c:v>53.436999999999998</c:v>
                </c:pt>
                <c:pt idx="5">
                  <c:v>53.416999999999994</c:v>
                </c:pt>
                <c:pt idx="6">
                  <c:v>53.376999999999995</c:v>
                </c:pt>
                <c:pt idx="7">
                  <c:v>53.368999999999993</c:v>
                </c:pt>
                <c:pt idx="8">
                  <c:v>53.318999999999988</c:v>
                </c:pt>
                <c:pt idx="9">
                  <c:v>53.385999999999996</c:v>
                </c:pt>
                <c:pt idx="10">
                  <c:v>53.283999999999992</c:v>
                </c:pt>
                <c:pt idx="11">
                  <c:v>53.256999999999991</c:v>
                </c:pt>
                <c:pt idx="12">
                  <c:v>53.274999999999991</c:v>
                </c:pt>
                <c:pt idx="13">
                  <c:v>53.34899999999999</c:v>
                </c:pt>
                <c:pt idx="14">
                  <c:v>53.410999999999994</c:v>
                </c:pt>
                <c:pt idx="15">
                  <c:v>53.431999999999988</c:v>
                </c:pt>
                <c:pt idx="16">
                  <c:v>53.541999999999994</c:v>
                </c:pt>
                <c:pt idx="17">
                  <c:v>53.421999999999997</c:v>
                </c:pt>
                <c:pt idx="18">
                  <c:v>53.452999999999989</c:v>
                </c:pt>
                <c:pt idx="19">
                  <c:v>53.36399999999999</c:v>
                </c:pt>
                <c:pt idx="20">
                  <c:v>53.316999999999993</c:v>
                </c:pt>
                <c:pt idx="21">
                  <c:v>53.288999999999994</c:v>
                </c:pt>
                <c:pt idx="22">
                  <c:v>53.193999999999988</c:v>
                </c:pt>
                <c:pt idx="23">
                  <c:v>53.227999999999994</c:v>
                </c:pt>
                <c:pt idx="24">
                  <c:v>53.215999999999994</c:v>
                </c:pt>
                <c:pt idx="25">
                  <c:v>53.221999999999994</c:v>
                </c:pt>
                <c:pt idx="26">
                  <c:v>53.34899999999999</c:v>
                </c:pt>
                <c:pt idx="27">
                  <c:v>53.55</c:v>
                </c:pt>
                <c:pt idx="28">
                  <c:v>53.630999999999993</c:v>
                </c:pt>
                <c:pt idx="29">
                  <c:v>53.669999999999995</c:v>
                </c:pt>
                <c:pt idx="30">
                  <c:v>53.554999999999993</c:v>
                </c:pt>
                <c:pt idx="31">
                  <c:v>53.463999999999992</c:v>
                </c:pt>
                <c:pt idx="32">
                  <c:v>53.402999999999992</c:v>
                </c:pt>
                <c:pt idx="33">
                  <c:v>53.340999999999994</c:v>
                </c:pt>
                <c:pt idx="34">
                  <c:v>53.278999999999996</c:v>
                </c:pt>
                <c:pt idx="35">
                  <c:v>53.23899999999999</c:v>
                </c:pt>
                <c:pt idx="36">
                  <c:v>53.277999999999992</c:v>
                </c:pt>
                <c:pt idx="37">
                  <c:v>53.196999999999989</c:v>
                </c:pt>
                <c:pt idx="38">
                  <c:v>53.217999999999989</c:v>
                </c:pt>
                <c:pt idx="39">
                  <c:v>53.199999999999989</c:v>
                </c:pt>
                <c:pt idx="40">
                  <c:v>53.310999999999993</c:v>
                </c:pt>
                <c:pt idx="41">
                  <c:v>53.370999999999995</c:v>
                </c:pt>
                <c:pt idx="42">
                  <c:v>53.376999999999995</c:v>
                </c:pt>
                <c:pt idx="43">
                  <c:v>53.396999999999991</c:v>
                </c:pt>
                <c:pt idx="44">
                  <c:v>53.339999999999989</c:v>
                </c:pt>
                <c:pt idx="45">
                  <c:v>53.279999999999994</c:v>
                </c:pt>
                <c:pt idx="46">
                  <c:v>53.243999999999993</c:v>
                </c:pt>
                <c:pt idx="47">
                  <c:v>53.196999999999989</c:v>
                </c:pt>
                <c:pt idx="48">
                  <c:v>53.227999999999994</c:v>
                </c:pt>
                <c:pt idx="49">
                  <c:v>53.193999999999988</c:v>
                </c:pt>
                <c:pt idx="50">
                  <c:v>53.139999999999993</c:v>
                </c:pt>
                <c:pt idx="51">
                  <c:v>53.11399999999999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2701-402A-9347-017C718775EF}"/>
            </c:ext>
          </c:extLst>
        </c:ser>
        <c:ser>
          <c:idx val="5"/>
          <c:order val="5"/>
          <c:tx>
            <c:strRef>
              <c:f>'2020年・全体グラフ'!$H$2</c:f>
              <c:strCache>
                <c:ptCount val="1"/>
                <c:pt idx="0">
                  <c:v>17B</c:v>
                </c:pt>
              </c:strCache>
            </c:strRef>
          </c:tx>
          <c:cat>
            <c:strRef>
              <c:f>'2020年・全体グラフ'!$A$3:$A$55</c:f>
              <c:strCache>
                <c:ptCount val="52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  <c:pt idx="51">
                  <c:v>12月29日</c:v>
                </c:pt>
              </c:strCache>
            </c:strRef>
          </c:cat>
          <c:val>
            <c:numRef>
              <c:f>'2020年・全体グラフ'!$H$3:$H$55</c:f>
              <c:numCache>
                <c:formatCode>General</c:formatCode>
                <c:ptCount val="53"/>
                <c:pt idx="0">
                  <c:v>52.100000000000009</c:v>
                </c:pt>
                <c:pt idx="1">
                  <c:v>52.126000000000005</c:v>
                </c:pt>
                <c:pt idx="2">
                  <c:v>52.115000000000009</c:v>
                </c:pt>
                <c:pt idx="3">
                  <c:v>52.083000000000006</c:v>
                </c:pt>
                <c:pt idx="4">
                  <c:v>52.172000000000004</c:v>
                </c:pt>
                <c:pt idx="5">
                  <c:v>52.109000000000009</c:v>
                </c:pt>
                <c:pt idx="6">
                  <c:v>52.097000000000008</c:v>
                </c:pt>
                <c:pt idx="7">
                  <c:v>51.965000000000003</c:v>
                </c:pt>
                <c:pt idx="8">
                  <c:v>51.942000000000007</c:v>
                </c:pt>
                <c:pt idx="9">
                  <c:v>52.016000000000005</c:v>
                </c:pt>
                <c:pt idx="10">
                  <c:v>52.03</c:v>
                </c:pt>
                <c:pt idx="11">
                  <c:v>51.89</c:v>
                </c:pt>
                <c:pt idx="12">
                  <c:v>51.87700000000001</c:v>
                </c:pt>
                <c:pt idx="13">
                  <c:v>51.875000000000007</c:v>
                </c:pt>
                <c:pt idx="14">
                  <c:v>51.887</c:v>
                </c:pt>
                <c:pt idx="15">
                  <c:v>51.95</c:v>
                </c:pt>
                <c:pt idx="16">
                  <c:v>51.912000000000006</c:v>
                </c:pt>
                <c:pt idx="17">
                  <c:v>51.821000000000005</c:v>
                </c:pt>
                <c:pt idx="18">
                  <c:v>51.88000000000001</c:v>
                </c:pt>
                <c:pt idx="19">
                  <c:v>51.854000000000006</c:v>
                </c:pt>
                <c:pt idx="20">
                  <c:v>51.797000000000004</c:v>
                </c:pt>
                <c:pt idx="21">
                  <c:v>51.76100000000001</c:v>
                </c:pt>
                <c:pt idx="22">
                  <c:v>51.692000000000007</c:v>
                </c:pt>
                <c:pt idx="23">
                  <c:v>51.743000000000009</c:v>
                </c:pt>
                <c:pt idx="24">
                  <c:v>51.743000000000009</c:v>
                </c:pt>
                <c:pt idx="25">
                  <c:v>51.75800000000001</c:v>
                </c:pt>
                <c:pt idx="26">
                  <c:v>51.888000000000005</c:v>
                </c:pt>
                <c:pt idx="27">
                  <c:v>51.89500000000001</c:v>
                </c:pt>
                <c:pt idx="28">
                  <c:v>51.981000000000009</c:v>
                </c:pt>
                <c:pt idx="29">
                  <c:v>51.985000000000007</c:v>
                </c:pt>
                <c:pt idx="30">
                  <c:v>51.913000000000011</c:v>
                </c:pt>
                <c:pt idx="31">
                  <c:v>51.863000000000007</c:v>
                </c:pt>
                <c:pt idx="32">
                  <c:v>51.835000000000008</c:v>
                </c:pt>
                <c:pt idx="33">
                  <c:v>51.815000000000005</c:v>
                </c:pt>
                <c:pt idx="34">
                  <c:v>51.775000000000006</c:v>
                </c:pt>
                <c:pt idx="35">
                  <c:v>51.742000000000004</c:v>
                </c:pt>
                <c:pt idx="36">
                  <c:v>51.938000000000002</c:v>
                </c:pt>
                <c:pt idx="37">
                  <c:v>51.75800000000001</c:v>
                </c:pt>
                <c:pt idx="38">
                  <c:v>51.756000000000007</c:v>
                </c:pt>
                <c:pt idx="39">
                  <c:v>51.742000000000004</c:v>
                </c:pt>
                <c:pt idx="40">
                  <c:v>51.89</c:v>
                </c:pt>
                <c:pt idx="41">
                  <c:v>51.89200000000001</c:v>
                </c:pt>
                <c:pt idx="42">
                  <c:v>51.867000000000004</c:v>
                </c:pt>
                <c:pt idx="43">
                  <c:v>51.899000000000001</c:v>
                </c:pt>
                <c:pt idx="44">
                  <c:v>51.867000000000004</c:v>
                </c:pt>
                <c:pt idx="45">
                  <c:v>51.788000000000011</c:v>
                </c:pt>
                <c:pt idx="46">
                  <c:v>51.751000000000005</c:v>
                </c:pt>
                <c:pt idx="47">
                  <c:v>51.720000000000006</c:v>
                </c:pt>
                <c:pt idx="48">
                  <c:v>51.750000000000007</c:v>
                </c:pt>
                <c:pt idx="49">
                  <c:v>51.729000000000006</c:v>
                </c:pt>
                <c:pt idx="50">
                  <c:v>51.654000000000011</c:v>
                </c:pt>
                <c:pt idx="51">
                  <c:v>51.641000000000005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2701-402A-9347-017C718775EF}"/>
            </c:ext>
          </c:extLst>
        </c:ser>
        <c:ser>
          <c:idx val="6"/>
          <c:order val="6"/>
          <c:tx>
            <c:strRef>
              <c:f>'2020年・全体グラフ'!$I$2</c:f>
              <c:strCache>
                <c:ptCount val="1"/>
                <c:pt idx="0">
                  <c:v>NSW-No.17</c:v>
                </c:pt>
              </c:strCache>
            </c:strRef>
          </c:tx>
          <c:cat>
            <c:strRef>
              <c:f>'2020年・全体グラフ'!$A$3:$A$55</c:f>
              <c:strCache>
                <c:ptCount val="52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  <c:pt idx="51">
                  <c:v>12月29日</c:v>
                </c:pt>
              </c:strCache>
            </c:strRef>
          </c:cat>
          <c:val>
            <c:numRef>
              <c:f>'2020年・全体グラフ'!$I$3:$I$55</c:f>
              <c:numCache>
                <c:formatCode>General</c:formatCode>
                <c:ptCount val="53"/>
                <c:pt idx="0">
                  <c:v>52.512</c:v>
                </c:pt>
                <c:pt idx="1">
                  <c:v>52.478999999999999</c:v>
                </c:pt>
                <c:pt idx="2">
                  <c:v>52.472999999999999</c:v>
                </c:pt>
                <c:pt idx="3">
                  <c:v>52.422000000000004</c:v>
                </c:pt>
                <c:pt idx="4">
                  <c:v>52.411000000000001</c:v>
                </c:pt>
                <c:pt idx="5">
                  <c:v>52.451999999999998</c:v>
                </c:pt>
                <c:pt idx="6">
                  <c:v>52.433999999999997</c:v>
                </c:pt>
                <c:pt idx="7">
                  <c:v>51.945999999999998</c:v>
                </c:pt>
                <c:pt idx="8">
                  <c:v>51.911000000000001</c:v>
                </c:pt>
                <c:pt idx="9">
                  <c:v>51.99</c:v>
                </c:pt>
                <c:pt idx="10">
                  <c:v>52.326000000000008</c:v>
                </c:pt>
                <c:pt idx="11">
                  <c:v>51.838000000000001</c:v>
                </c:pt>
                <c:pt idx="12">
                  <c:v>51.745000000000005</c:v>
                </c:pt>
                <c:pt idx="13">
                  <c:v>51.611000000000004</c:v>
                </c:pt>
                <c:pt idx="14">
                  <c:v>51.61</c:v>
                </c:pt>
                <c:pt idx="15">
                  <c:v>51.703000000000003</c:v>
                </c:pt>
                <c:pt idx="16">
                  <c:v>51.631</c:v>
                </c:pt>
                <c:pt idx="17">
                  <c:v>51.555999999999997</c:v>
                </c:pt>
                <c:pt idx="18">
                  <c:v>51.594999999999999</c:v>
                </c:pt>
                <c:pt idx="19">
                  <c:v>51.552000000000007</c:v>
                </c:pt>
                <c:pt idx="20">
                  <c:v>51.511000000000003</c:v>
                </c:pt>
                <c:pt idx="21">
                  <c:v>51.477000000000004</c:v>
                </c:pt>
                <c:pt idx="22">
                  <c:v>51.422000000000004</c:v>
                </c:pt>
                <c:pt idx="23">
                  <c:v>51.462000000000003</c:v>
                </c:pt>
                <c:pt idx="24">
                  <c:v>51.956000000000003</c:v>
                </c:pt>
                <c:pt idx="25">
                  <c:v>51.505000000000003</c:v>
                </c:pt>
                <c:pt idx="26">
                  <c:v>51.643000000000001</c:v>
                </c:pt>
                <c:pt idx="27">
                  <c:v>51.673000000000002</c:v>
                </c:pt>
                <c:pt idx="28">
                  <c:v>51.721000000000004</c:v>
                </c:pt>
                <c:pt idx="29">
                  <c:v>51.716000000000001</c:v>
                </c:pt>
                <c:pt idx="30">
                  <c:v>51.656000000000006</c:v>
                </c:pt>
                <c:pt idx="31">
                  <c:v>51.603999999999999</c:v>
                </c:pt>
                <c:pt idx="32">
                  <c:v>51.572000000000003</c:v>
                </c:pt>
                <c:pt idx="33">
                  <c:v>51.555000000000007</c:v>
                </c:pt>
                <c:pt idx="34">
                  <c:v>51.511000000000003</c:v>
                </c:pt>
                <c:pt idx="35">
                  <c:v>51.480000000000004</c:v>
                </c:pt>
                <c:pt idx="36">
                  <c:v>52.081000000000003</c:v>
                </c:pt>
                <c:pt idx="37">
                  <c:v>51.484000000000002</c:v>
                </c:pt>
                <c:pt idx="38">
                  <c:v>51.531000000000006</c:v>
                </c:pt>
                <c:pt idx="39">
                  <c:v>51.516000000000005</c:v>
                </c:pt>
                <c:pt idx="40">
                  <c:v>51.716000000000001</c:v>
                </c:pt>
                <c:pt idx="41">
                  <c:v>51.686000000000007</c:v>
                </c:pt>
                <c:pt idx="42">
                  <c:v>51.656000000000006</c:v>
                </c:pt>
                <c:pt idx="43">
                  <c:v>51.656000000000006</c:v>
                </c:pt>
                <c:pt idx="44">
                  <c:v>51.676000000000002</c:v>
                </c:pt>
                <c:pt idx="45">
                  <c:v>51.557000000000002</c:v>
                </c:pt>
                <c:pt idx="46">
                  <c:v>51.525000000000006</c:v>
                </c:pt>
                <c:pt idx="47">
                  <c:v>51.481000000000002</c:v>
                </c:pt>
                <c:pt idx="48">
                  <c:v>51.510000000000005</c:v>
                </c:pt>
                <c:pt idx="49">
                  <c:v>51.582000000000008</c:v>
                </c:pt>
                <c:pt idx="50">
                  <c:v>51.410000000000004</c:v>
                </c:pt>
                <c:pt idx="51">
                  <c:v>51.381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2701-402A-9347-017C718775EF}"/>
            </c:ext>
          </c:extLst>
        </c:ser>
        <c:ser>
          <c:idx val="7"/>
          <c:order val="7"/>
          <c:tx>
            <c:strRef>
              <c:f>'2020年・全体グラフ'!$J$2</c:f>
              <c:strCache>
                <c:ptCount val="1"/>
                <c:pt idx="0">
                  <c:v>18W</c:v>
                </c:pt>
              </c:strCache>
            </c:strRef>
          </c:tx>
          <c:cat>
            <c:strRef>
              <c:f>'2020年・全体グラフ'!$A$3:$A$55</c:f>
              <c:strCache>
                <c:ptCount val="52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  <c:pt idx="51">
                  <c:v>12月29日</c:v>
                </c:pt>
              </c:strCache>
            </c:strRef>
          </c:cat>
          <c:val>
            <c:numRef>
              <c:f>'2020年・全体グラフ'!$J$3:$J$55</c:f>
              <c:numCache>
                <c:formatCode>General</c:formatCode>
                <c:ptCount val="53"/>
                <c:pt idx="0">
                  <c:v>65.142299999999992</c:v>
                </c:pt>
                <c:pt idx="1">
                  <c:v>65.251300000000001</c:v>
                </c:pt>
                <c:pt idx="2">
                  <c:v>65.85329999999999</c:v>
                </c:pt>
                <c:pt idx="3">
                  <c:v>65.825299999999999</c:v>
                </c:pt>
                <c:pt idx="4">
                  <c:v>65.710299999999989</c:v>
                </c:pt>
                <c:pt idx="5">
                  <c:v>65.163299999999992</c:v>
                </c:pt>
                <c:pt idx="6">
                  <c:v>65.260300000000001</c:v>
                </c:pt>
                <c:pt idx="7">
                  <c:v>65.054299999999998</c:v>
                </c:pt>
                <c:pt idx="8">
                  <c:v>64.982299999999995</c:v>
                </c:pt>
                <c:pt idx="9">
                  <c:v>67.47829999999999</c:v>
                </c:pt>
                <c:pt idx="10">
                  <c:v>65.631299999999996</c:v>
                </c:pt>
                <c:pt idx="11">
                  <c:v>65.691299999999998</c:v>
                </c:pt>
                <c:pt idx="12">
                  <c:v>66.828299999999999</c:v>
                </c:pt>
                <c:pt idx="13">
                  <c:v>65.73129999999999</c:v>
                </c:pt>
                <c:pt idx="14">
                  <c:v>66.46329999999999</c:v>
                </c:pt>
                <c:pt idx="15">
                  <c:v>66.642299999999992</c:v>
                </c:pt>
                <c:pt idx="16">
                  <c:v>65.345299999999995</c:v>
                </c:pt>
                <c:pt idx="17">
                  <c:v>65.191299999999998</c:v>
                </c:pt>
                <c:pt idx="18">
                  <c:v>65.161299999999997</c:v>
                </c:pt>
                <c:pt idx="19">
                  <c:v>65.516300000000001</c:v>
                </c:pt>
                <c:pt idx="20">
                  <c:v>65.148299999999992</c:v>
                </c:pt>
                <c:pt idx="21">
                  <c:v>64.7453</c:v>
                </c:pt>
                <c:pt idx="22">
                  <c:v>64.685299999999998</c:v>
                </c:pt>
                <c:pt idx="23">
                  <c:v>64.632300000000001</c:v>
                </c:pt>
                <c:pt idx="24">
                  <c:v>64.677299999999988</c:v>
                </c:pt>
                <c:pt idx="25">
                  <c:v>65.155299999999997</c:v>
                </c:pt>
                <c:pt idx="26">
                  <c:v>65.863299999999995</c:v>
                </c:pt>
                <c:pt idx="27">
                  <c:v>65.098299999999995</c:v>
                </c:pt>
                <c:pt idx="28">
                  <c:v>65.46929999999999</c:v>
                </c:pt>
                <c:pt idx="29">
                  <c:v>64.865299999999991</c:v>
                </c:pt>
                <c:pt idx="30">
                  <c:v>64.741299999999995</c:v>
                </c:pt>
                <c:pt idx="31">
                  <c:v>64.692299999999989</c:v>
                </c:pt>
                <c:pt idx="32">
                  <c:v>64.668299999999988</c:v>
                </c:pt>
                <c:pt idx="33">
                  <c:v>64.668299999999988</c:v>
                </c:pt>
                <c:pt idx="34">
                  <c:v>64.604299999999995</c:v>
                </c:pt>
                <c:pt idx="35">
                  <c:v>64.60329999999999</c:v>
                </c:pt>
                <c:pt idx="36">
                  <c:v>64.615299999999991</c:v>
                </c:pt>
                <c:pt idx="37">
                  <c:v>64.561299999999989</c:v>
                </c:pt>
                <c:pt idx="38">
                  <c:v>64.643299999999996</c:v>
                </c:pt>
                <c:pt idx="39">
                  <c:v>64.691299999999998</c:v>
                </c:pt>
                <c:pt idx="40">
                  <c:v>65.905299999999997</c:v>
                </c:pt>
                <c:pt idx="41">
                  <c:v>64.913299999999992</c:v>
                </c:pt>
                <c:pt idx="42">
                  <c:v>64.762299999999996</c:v>
                </c:pt>
                <c:pt idx="43">
                  <c:v>64.691299999999998</c:v>
                </c:pt>
                <c:pt idx="44">
                  <c:v>64.686299999999989</c:v>
                </c:pt>
                <c:pt idx="45">
                  <c:v>64.641300000000001</c:v>
                </c:pt>
                <c:pt idx="46">
                  <c:v>64.649299999999997</c:v>
                </c:pt>
                <c:pt idx="47">
                  <c:v>64.598299999999995</c:v>
                </c:pt>
                <c:pt idx="48">
                  <c:v>64.583299999999994</c:v>
                </c:pt>
                <c:pt idx="49">
                  <c:v>64.544299999999993</c:v>
                </c:pt>
                <c:pt idx="50">
                  <c:v>64.535299999999992</c:v>
                </c:pt>
                <c:pt idx="51">
                  <c:v>64.471299999999999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2701-402A-9347-017C718775EF}"/>
            </c:ext>
          </c:extLst>
        </c:ser>
        <c:ser>
          <c:idx val="8"/>
          <c:order val="8"/>
          <c:tx>
            <c:strRef>
              <c:f>'2020年・全体グラフ'!$K$2</c:f>
              <c:strCache>
                <c:ptCount val="1"/>
                <c:pt idx="0">
                  <c:v>18X</c:v>
                </c:pt>
              </c:strCache>
            </c:strRef>
          </c:tx>
          <c:cat>
            <c:strRef>
              <c:f>'2020年・全体グラフ'!$A$3:$A$55</c:f>
              <c:strCache>
                <c:ptCount val="52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  <c:pt idx="51">
                  <c:v>12月29日</c:v>
                </c:pt>
              </c:strCache>
            </c:strRef>
          </c:cat>
          <c:val>
            <c:numRef>
              <c:f>'2020年・全体グラフ'!$K$3:$K$55</c:f>
              <c:numCache>
                <c:formatCode>General</c:formatCode>
                <c:ptCount val="53"/>
                <c:pt idx="0">
                  <c:v>60.907699999999998</c:v>
                </c:pt>
                <c:pt idx="1">
                  <c:v>59.806699999999999</c:v>
                </c:pt>
                <c:pt idx="2">
                  <c:v>59.8827</c:v>
                </c:pt>
                <c:pt idx="3">
                  <c:v>59.913699999999999</c:v>
                </c:pt>
                <c:pt idx="4">
                  <c:v>59.986699999999999</c:v>
                </c:pt>
                <c:pt idx="5">
                  <c:v>59.807699999999997</c:v>
                </c:pt>
                <c:pt idx="6">
                  <c:v>59.788699999999999</c:v>
                </c:pt>
                <c:pt idx="7">
                  <c:v>59.842700000000001</c:v>
                </c:pt>
                <c:pt idx="8">
                  <c:v>59.798699999999997</c:v>
                </c:pt>
                <c:pt idx="9">
                  <c:v>60.172699999999999</c:v>
                </c:pt>
                <c:pt idx="10">
                  <c:v>59.900700000000001</c:v>
                </c:pt>
                <c:pt idx="11">
                  <c:v>59.935699999999997</c:v>
                </c:pt>
                <c:pt idx="12">
                  <c:v>60.267699999999998</c:v>
                </c:pt>
                <c:pt idx="13">
                  <c:v>60.028700000000001</c:v>
                </c:pt>
                <c:pt idx="14">
                  <c:v>60.161699999999996</c:v>
                </c:pt>
                <c:pt idx="15">
                  <c:v>60.524699999999996</c:v>
                </c:pt>
                <c:pt idx="16">
                  <c:v>59.957700000000003</c:v>
                </c:pt>
                <c:pt idx="17">
                  <c:v>61.925699999999999</c:v>
                </c:pt>
                <c:pt idx="18">
                  <c:v>60.903700000000001</c:v>
                </c:pt>
                <c:pt idx="19">
                  <c:v>59.918700000000001</c:v>
                </c:pt>
                <c:pt idx="20">
                  <c:v>61.240699999999997</c:v>
                </c:pt>
                <c:pt idx="21">
                  <c:v>60.790700000000001</c:v>
                </c:pt>
                <c:pt idx="22">
                  <c:v>59.554699999999997</c:v>
                </c:pt>
                <c:pt idx="23">
                  <c:v>59.5077</c:v>
                </c:pt>
                <c:pt idx="24">
                  <c:v>59.640699999999995</c:v>
                </c:pt>
                <c:pt idx="25">
                  <c:v>59.928699999999999</c:v>
                </c:pt>
                <c:pt idx="26">
                  <c:v>60.495699999999999</c:v>
                </c:pt>
                <c:pt idx="27">
                  <c:v>60.5687</c:v>
                </c:pt>
                <c:pt idx="28">
                  <c:v>60.157699999999998</c:v>
                </c:pt>
                <c:pt idx="29">
                  <c:v>59.982699999999994</c:v>
                </c:pt>
                <c:pt idx="30">
                  <c:v>59.8917</c:v>
                </c:pt>
                <c:pt idx="31">
                  <c:v>59.6937</c:v>
                </c:pt>
                <c:pt idx="32">
                  <c:v>59.770699999999998</c:v>
                </c:pt>
                <c:pt idx="33">
                  <c:v>59.625699999999995</c:v>
                </c:pt>
                <c:pt idx="34">
                  <c:v>59.6357</c:v>
                </c:pt>
                <c:pt idx="35">
                  <c:v>59.5107</c:v>
                </c:pt>
                <c:pt idx="36">
                  <c:v>59.422699999999999</c:v>
                </c:pt>
                <c:pt idx="37">
                  <c:v>59.4617</c:v>
                </c:pt>
                <c:pt idx="38">
                  <c:v>59.7577</c:v>
                </c:pt>
                <c:pt idx="39">
                  <c:v>59.780699999999996</c:v>
                </c:pt>
                <c:pt idx="40">
                  <c:v>60.1877</c:v>
                </c:pt>
                <c:pt idx="41">
                  <c:v>59.825699999999998</c:v>
                </c:pt>
                <c:pt idx="42">
                  <c:v>59.713699999999996</c:v>
                </c:pt>
                <c:pt idx="43">
                  <c:v>59.695700000000002</c:v>
                </c:pt>
                <c:pt idx="44">
                  <c:v>59.531700000000001</c:v>
                </c:pt>
                <c:pt idx="45">
                  <c:v>59.497699999999995</c:v>
                </c:pt>
                <c:pt idx="46">
                  <c:v>59.494699999999995</c:v>
                </c:pt>
                <c:pt idx="47">
                  <c:v>59.539699999999996</c:v>
                </c:pt>
                <c:pt idx="48">
                  <c:v>59.533699999999996</c:v>
                </c:pt>
                <c:pt idx="49">
                  <c:v>59.552700000000002</c:v>
                </c:pt>
                <c:pt idx="50">
                  <c:v>59.634699999999995</c:v>
                </c:pt>
                <c:pt idx="51">
                  <c:v>59.547699999999999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2701-402A-9347-017C718775EF}"/>
            </c:ext>
          </c:extLst>
        </c:ser>
        <c:ser>
          <c:idx val="9"/>
          <c:order val="9"/>
          <c:tx>
            <c:strRef>
              <c:f>'2020年・全体グラフ'!$L$2</c:f>
              <c:strCache>
                <c:ptCount val="1"/>
                <c:pt idx="0">
                  <c:v>18Y</c:v>
                </c:pt>
              </c:strCache>
            </c:strRef>
          </c:tx>
          <c:cat>
            <c:strRef>
              <c:f>'2020年・全体グラフ'!$A$3:$A$55</c:f>
              <c:strCache>
                <c:ptCount val="52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  <c:pt idx="51">
                  <c:v>12月29日</c:v>
                </c:pt>
              </c:strCache>
            </c:strRef>
          </c:cat>
          <c:val>
            <c:numRef>
              <c:f>'2020年・全体グラフ'!$L$3:$L$55</c:f>
              <c:numCache>
                <c:formatCode>General</c:formatCode>
                <c:ptCount val="53"/>
                <c:pt idx="0">
                  <c:v>57.906800000000004</c:v>
                </c:pt>
                <c:pt idx="1">
                  <c:v>57.507800000000003</c:v>
                </c:pt>
                <c:pt idx="2">
                  <c:v>57.4998</c:v>
                </c:pt>
                <c:pt idx="3">
                  <c:v>57.4968</c:v>
                </c:pt>
                <c:pt idx="4">
                  <c:v>57.536799999999999</c:v>
                </c:pt>
                <c:pt idx="5">
                  <c:v>57.464800000000004</c:v>
                </c:pt>
                <c:pt idx="6">
                  <c:v>57.471800000000002</c:v>
                </c:pt>
                <c:pt idx="7">
                  <c:v>57.536799999999999</c:v>
                </c:pt>
                <c:pt idx="8">
                  <c:v>57.507800000000003</c:v>
                </c:pt>
                <c:pt idx="9">
                  <c:v>57.663800000000002</c:v>
                </c:pt>
                <c:pt idx="10">
                  <c:v>57.471800000000002</c:v>
                </c:pt>
                <c:pt idx="11">
                  <c:v>57.467800000000004</c:v>
                </c:pt>
                <c:pt idx="12">
                  <c:v>57.4968</c:v>
                </c:pt>
                <c:pt idx="13">
                  <c:v>57.504800000000003</c:v>
                </c:pt>
                <c:pt idx="14">
                  <c:v>57.556800000000003</c:v>
                </c:pt>
                <c:pt idx="15">
                  <c:v>57.6248</c:v>
                </c:pt>
                <c:pt idx="16">
                  <c:v>57.556800000000003</c:v>
                </c:pt>
                <c:pt idx="17">
                  <c:v>57.319800000000001</c:v>
                </c:pt>
                <c:pt idx="18">
                  <c:v>57.9268</c:v>
                </c:pt>
                <c:pt idx="19">
                  <c:v>57.689800000000005</c:v>
                </c:pt>
                <c:pt idx="20">
                  <c:v>57.988800000000005</c:v>
                </c:pt>
                <c:pt idx="21">
                  <c:v>57.879800000000003</c:v>
                </c:pt>
                <c:pt idx="22">
                  <c:v>57.483800000000002</c:v>
                </c:pt>
                <c:pt idx="23">
                  <c:v>57.518799999999999</c:v>
                </c:pt>
                <c:pt idx="24">
                  <c:v>57.507800000000003</c:v>
                </c:pt>
                <c:pt idx="25">
                  <c:v>57.4968</c:v>
                </c:pt>
                <c:pt idx="26">
                  <c:v>57.6128</c:v>
                </c:pt>
                <c:pt idx="27">
                  <c:v>57.607800000000005</c:v>
                </c:pt>
                <c:pt idx="28">
                  <c:v>57.642800000000001</c:v>
                </c:pt>
                <c:pt idx="29">
                  <c:v>57.683800000000005</c:v>
                </c:pt>
                <c:pt idx="30">
                  <c:v>57.656800000000004</c:v>
                </c:pt>
                <c:pt idx="31">
                  <c:v>57.6128</c:v>
                </c:pt>
                <c:pt idx="32">
                  <c:v>57.6218</c:v>
                </c:pt>
                <c:pt idx="33">
                  <c:v>57.569800000000001</c:v>
                </c:pt>
                <c:pt idx="34">
                  <c:v>57.5518</c:v>
                </c:pt>
                <c:pt idx="35">
                  <c:v>57.4998</c:v>
                </c:pt>
                <c:pt idx="36">
                  <c:v>57.4878</c:v>
                </c:pt>
                <c:pt idx="37">
                  <c:v>57.489800000000002</c:v>
                </c:pt>
                <c:pt idx="38">
                  <c:v>57.494800000000005</c:v>
                </c:pt>
                <c:pt idx="39">
                  <c:v>57.479800000000004</c:v>
                </c:pt>
                <c:pt idx="40">
                  <c:v>57.572800000000001</c:v>
                </c:pt>
                <c:pt idx="41">
                  <c:v>57.500799999999998</c:v>
                </c:pt>
                <c:pt idx="42">
                  <c:v>57.509799999999998</c:v>
                </c:pt>
                <c:pt idx="43">
                  <c:v>57.556800000000003</c:v>
                </c:pt>
                <c:pt idx="44">
                  <c:v>57.485800000000005</c:v>
                </c:pt>
                <c:pt idx="45">
                  <c:v>57.439800000000005</c:v>
                </c:pt>
                <c:pt idx="46">
                  <c:v>57.446800000000003</c:v>
                </c:pt>
                <c:pt idx="47">
                  <c:v>57.4298</c:v>
                </c:pt>
                <c:pt idx="48">
                  <c:v>57.481800000000007</c:v>
                </c:pt>
                <c:pt idx="49">
                  <c:v>57.485800000000005</c:v>
                </c:pt>
                <c:pt idx="50">
                  <c:v>57.447800000000001</c:v>
                </c:pt>
                <c:pt idx="51">
                  <c:v>57.419800000000002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2701-402A-9347-017C718775EF}"/>
            </c:ext>
          </c:extLst>
        </c:ser>
        <c:ser>
          <c:idx val="10"/>
          <c:order val="10"/>
          <c:tx>
            <c:strRef>
              <c:f>'2020年・全体グラフ'!$M$2</c:f>
              <c:strCache>
                <c:ptCount val="1"/>
                <c:pt idx="0">
                  <c:v>18Z</c:v>
                </c:pt>
              </c:strCache>
            </c:strRef>
          </c:tx>
          <c:cat>
            <c:strRef>
              <c:f>'2020年・全体グラフ'!$A$3:$A$55</c:f>
              <c:strCache>
                <c:ptCount val="52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  <c:pt idx="51">
                  <c:v>12月29日</c:v>
                </c:pt>
              </c:strCache>
            </c:strRef>
          </c:cat>
          <c:val>
            <c:numRef>
              <c:f>'2020年・全体グラフ'!$M$3:$M$55</c:f>
              <c:numCache>
                <c:formatCode>General</c:formatCode>
                <c:ptCount val="53"/>
                <c:pt idx="0">
                  <c:v>54.382300000000001</c:v>
                </c:pt>
                <c:pt idx="1">
                  <c:v>54.296300000000002</c:v>
                </c:pt>
                <c:pt idx="2">
                  <c:v>54.292300000000004</c:v>
                </c:pt>
                <c:pt idx="3">
                  <c:v>54.228300000000004</c:v>
                </c:pt>
                <c:pt idx="4">
                  <c:v>54.377300000000005</c:v>
                </c:pt>
                <c:pt idx="5">
                  <c:v>54.445300000000003</c:v>
                </c:pt>
                <c:pt idx="6">
                  <c:v>54.368300000000005</c:v>
                </c:pt>
                <c:pt idx="7">
                  <c:v>54.288300000000007</c:v>
                </c:pt>
                <c:pt idx="8">
                  <c:v>54.212300000000006</c:v>
                </c:pt>
                <c:pt idx="9">
                  <c:v>54.2273</c:v>
                </c:pt>
                <c:pt idx="10">
                  <c:v>54.192300000000003</c:v>
                </c:pt>
                <c:pt idx="11">
                  <c:v>54.170300000000005</c:v>
                </c:pt>
                <c:pt idx="12">
                  <c:v>54.187300000000008</c:v>
                </c:pt>
                <c:pt idx="13">
                  <c:v>54.274300000000004</c:v>
                </c:pt>
                <c:pt idx="14">
                  <c:v>54.425300000000007</c:v>
                </c:pt>
                <c:pt idx="15">
                  <c:v>54.462300000000006</c:v>
                </c:pt>
                <c:pt idx="16">
                  <c:v>55.064300000000003</c:v>
                </c:pt>
                <c:pt idx="17">
                  <c:v>54.539300000000004</c:v>
                </c:pt>
                <c:pt idx="18">
                  <c:v>54.507300000000001</c:v>
                </c:pt>
                <c:pt idx="19">
                  <c:v>54.404300000000006</c:v>
                </c:pt>
                <c:pt idx="20">
                  <c:v>54.310300000000005</c:v>
                </c:pt>
                <c:pt idx="21">
                  <c:v>54.274300000000004</c:v>
                </c:pt>
                <c:pt idx="22">
                  <c:v>54.200300000000006</c:v>
                </c:pt>
                <c:pt idx="23">
                  <c:v>54.195300000000003</c:v>
                </c:pt>
                <c:pt idx="24">
                  <c:v>54.176300000000005</c:v>
                </c:pt>
                <c:pt idx="25">
                  <c:v>54.196300000000008</c:v>
                </c:pt>
                <c:pt idx="26">
                  <c:v>54.286300000000004</c:v>
                </c:pt>
                <c:pt idx="27">
                  <c:v>54.718300000000006</c:v>
                </c:pt>
                <c:pt idx="28">
                  <c:v>54.794300000000007</c:v>
                </c:pt>
                <c:pt idx="29">
                  <c:v>54.856300000000005</c:v>
                </c:pt>
                <c:pt idx="30">
                  <c:v>54.712300000000006</c:v>
                </c:pt>
                <c:pt idx="31">
                  <c:v>54.569300000000005</c:v>
                </c:pt>
                <c:pt idx="32">
                  <c:v>54.464300000000009</c:v>
                </c:pt>
                <c:pt idx="33">
                  <c:v>54.371300000000005</c:v>
                </c:pt>
                <c:pt idx="34">
                  <c:v>54.299300000000002</c:v>
                </c:pt>
                <c:pt idx="35">
                  <c:v>54.2453</c:v>
                </c:pt>
                <c:pt idx="36">
                  <c:v>54.24730000000001</c:v>
                </c:pt>
                <c:pt idx="37">
                  <c:v>54.202300000000008</c:v>
                </c:pt>
                <c:pt idx="38">
                  <c:v>54.206300000000006</c:v>
                </c:pt>
                <c:pt idx="39">
                  <c:v>54.180300000000003</c:v>
                </c:pt>
                <c:pt idx="40">
                  <c:v>54.251300000000001</c:v>
                </c:pt>
                <c:pt idx="41">
                  <c:v>54.378300000000003</c:v>
                </c:pt>
                <c:pt idx="42">
                  <c:v>54.436300000000003</c:v>
                </c:pt>
                <c:pt idx="43">
                  <c:v>54.410300000000007</c:v>
                </c:pt>
                <c:pt idx="44">
                  <c:v>54.356300000000005</c:v>
                </c:pt>
                <c:pt idx="45">
                  <c:v>54.277300000000004</c:v>
                </c:pt>
                <c:pt idx="46">
                  <c:v>54.2453</c:v>
                </c:pt>
                <c:pt idx="47">
                  <c:v>54.197300000000006</c:v>
                </c:pt>
                <c:pt idx="48">
                  <c:v>54.198300000000003</c:v>
                </c:pt>
                <c:pt idx="49">
                  <c:v>54.177300000000002</c:v>
                </c:pt>
                <c:pt idx="50">
                  <c:v>54.140300000000003</c:v>
                </c:pt>
                <c:pt idx="51">
                  <c:v>54.1143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2701-402A-9347-017C718775EF}"/>
            </c:ext>
          </c:extLst>
        </c:ser>
        <c:ser>
          <c:idx val="11"/>
          <c:order val="11"/>
          <c:tx>
            <c:strRef>
              <c:f>'2020年・全体グラフ'!$N$2</c:f>
              <c:strCache>
                <c:ptCount val="1"/>
                <c:pt idx="0">
                  <c:v>18A</c:v>
                </c:pt>
              </c:strCache>
            </c:strRef>
          </c:tx>
          <c:cat>
            <c:strRef>
              <c:f>'2020年・全体グラフ'!$A$3:$A$55</c:f>
              <c:strCache>
                <c:ptCount val="52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  <c:pt idx="51">
                  <c:v>12月29日</c:v>
                </c:pt>
              </c:strCache>
            </c:strRef>
          </c:cat>
          <c:val>
            <c:numRef>
              <c:f>'2020年・全体グラフ'!$N$3:$N$55</c:f>
              <c:numCache>
                <c:formatCode>General</c:formatCode>
                <c:ptCount val="53"/>
                <c:pt idx="0">
                  <c:v>53.06089999999999</c:v>
                </c:pt>
                <c:pt idx="1">
                  <c:v>52.977899999999991</c:v>
                </c:pt>
                <c:pt idx="2">
                  <c:v>52.979899999999994</c:v>
                </c:pt>
                <c:pt idx="3">
                  <c:v>52.95089999999999</c:v>
                </c:pt>
                <c:pt idx="4">
                  <c:v>53.067899999999995</c:v>
                </c:pt>
                <c:pt idx="5">
                  <c:v>53.027899999999988</c:v>
                </c:pt>
                <c:pt idx="6">
                  <c:v>53.006899999999995</c:v>
                </c:pt>
                <c:pt idx="7">
                  <c:v>52.982899999999994</c:v>
                </c:pt>
                <c:pt idx="8">
                  <c:v>52.917899999999989</c:v>
                </c:pt>
                <c:pt idx="9">
                  <c:v>53.009899999999995</c:v>
                </c:pt>
                <c:pt idx="10">
                  <c:v>52.915899999999993</c:v>
                </c:pt>
                <c:pt idx="11">
                  <c:v>52.890899999999995</c:v>
                </c:pt>
                <c:pt idx="12">
                  <c:v>52.899899999999988</c:v>
                </c:pt>
                <c:pt idx="13">
                  <c:v>52.970899999999993</c:v>
                </c:pt>
                <c:pt idx="14">
                  <c:v>53.020899999999997</c:v>
                </c:pt>
                <c:pt idx="15">
                  <c:v>53.111899999999991</c:v>
                </c:pt>
                <c:pt idx="16">
                  <c:v>53.112899999999996</c:v>
                </c:pt>
                <c:pt idx="17">
                  <c:v>53.008899999999997</c:v>
                </c:pt>
                <c:pt idx="18">
                  <c:v>53.049899999999994</c:v>
                </c:pt>
                <c:pt idx="19">
                  <c:v>53.011899999999997</c:v>
                </c:pt>
                <c:pt idx="20">
                  <c:v>52.922899999999998</c:v>
                </c:pt>
                <c:pt idx="21">
                  <c:v>52.900899999999993</c:v>
                </c:pt>
                <c:pt idx="22">
                  <c:v>52.799899999999994</c:v>
                </c:pt>
                <c:pt idx="23">
                  <c:v>52.843899999999991</c:v>
                </c:pt>
                <c:pt idx="24">
                  <c:v>52.827899999999993</c:v>
                </c:pt>
                <c:pt idx="25">
                  <c:v>52.842899999999993</c:v>
                </c:pt>
                <c:pt idx="26">
                  <c:v>52.976899999999993</c:v>
                </c:pt>
                <c:pt idx="27">
                  <c:v>53.141899999999993</c:v>
                </c:pt>
                <c:pt idx="28">
                  <c:v>53.193899999999992</c:v>
                </c:pt>
                <c:pt idx="29">
                  <c:v>53.234899999999996</c:v>
                </c:pt>
                <c:pt idx="30">
                  <c:v>53.116899999999994</c:v>
                </c:pt>
                <c:pt idx="31">
                  <c:v>53.042899999999989</c:v>
                </c:pt>
                <c:pt idx="32">
                  <c:v>52.999899999999997</c:v>
                </c:pt>
                <c:pt idx="33">
                  <c:v>52.949899999999992</c:v>
                </c:pt>
                <c:pt idx="34">
                  <c:v>52.884899999999995</c:v>
                </c:pt>
                <c:pt idx="35">
                  <c:v>52.848899999999993</c:v>
                </c:pt>
                <c:pt idx="36">
                  <c:v>52.899899999999988</c:v>
                </c:pt>
                <c:pt idx="37">
                  <c:v>52.835899999999995</c:v>
                </c:pt>
                <c:pt idx="38">
                  <c:v>52.838899999999995</c:v>
                </c:pt>
                <c:pt idx="39">
                  <c:v>52.821899999999992</c:v>
                </c:pt>
                <c:pt idx="40">
                  <c:v>52.928899999999992</c:v>
                </c:pt>
                <c:pt idx="41">
                  <c:v>52.957899999999995</c:v>
                </c:pt>
                <c:pt idx="42">
                  <c:v>52.979899999999994</c:v>
                </c:pt>
                <c:pt idx="43">
                  <c:v>53.008899999999997</c:v>
                </c:pt>
                <c:pt idx="44">
                  <c:v>52.954899999999995</c:v>
                </c:pt>
                <c:pt idx="45">
                  <c:v>52.889899999999997</c:v>
                </c:pt>
                <c:pt idx="46">
                  <c:v>52.850899999999996</c:v>
                </c:pt>
                <c:pt idx="47">
                  <c:v>52.811899999999994</c:v>
                </c:pt>
                <c:pt idx="48">
                  <c:v>52.838899999999995</c:v>
                </c:pt>
                <c:pt idx="49">
                  <c:v>52.809899999999992</c:v>
                </c:pt>
                <c:pt idx="50">
                  <c:v>52.757899999999992</c:v>
                </c:pt>
                <c:pt idx="51">
                  <c:v>52.727899999999991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2701-402A-9347-017C718775EF}"/>
            </c:ext>
          </c:extLst>
        </c:ser>
        <c:ser>
          <c:idx val="12"/>
          <c:order val="12"/>
          <c:tx>
            <c:strRef>
              <c:f>'2020年・全体グラフ'!$O$2</c:f>
              <c:strCache>
                <c:ptCount val="1"/>
                <c:pt idx="0">
                  <c:v>18B</c:v>
                </c:pt>
              </c:strCache>
            </c:strRef>
          </c:tx>
          <c:cat>
            <c:strRef>
              <c:f>'2020年・全体グラフ'!$A$3:$A$55</c:f>
              <c:strCache>
                <c:ptCount val="52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  <c:pt idx="51">
                  <c:v>12月29日</c:v>
                </c:pt>
              </c:strCache>
            </c:strRef>
          </c:cat>
          <c:val>
            <c:numRef>
              <c:f>'2020年・全体グラフ'!$O$3:$O$55</c:f>
              <c:numCache>
                <c:formatCode>General</c:formatCode>
                <c:ptCount val="53"/>
                <c:pt idx="0">
                  <c:v>51.836200000000005</c:v>
                </c:pt>
                <c:pt idx="1">
                  <c:v>51.781199999999998</c:v>
                </c:pt>
                <c:pt idx="2">
                  <c:v>51.774200000000008</c:v>
                </c:pt>
                <c:pt idx="3">
                  <c:v>51.752200000000002</c:v>
                </c:pt>
                <c:pt idx="4">
                  <c:v>51.804200000000002</c:v>
                </c:pt>
                <c:pt idx="5">
                  <c:v>51.742200000000004</c:v>
                </c:pt>
                <c:pt idx="6">
                  <c:v>51.739200000000004</c:v>
                </c:pt>
                <c:pt idx="7">
                  <c:v>51.622200000000007</c:v>
                </c:pt>
                <c:pt idx="8">
                  <c:v>51.5672</c:v>
                </c:pt>
                <c:pt idx="9">
                  <c:v>51.659199999999998</c:v>
                </c:pt>
                <c:pt idx="10">
                  <c:v>51.659199999999998</c:v>
                </c:pt>
                <c:pt idx="11">
                  <c:v>51.541200000000003</c:v>
                </c:pt>
                <c:pt idx="12">
                  <c:v>51.535200000000003</c:v>
                </c:pt>
                <c:pt idx="13">
                  <c:v>51.542200000000001</c:v>
                </c:pt>
                <c:pt idx="14">
                  <c:v>51.571200000000005</c:v>
                </c:pt>
                <c:pt idx="15">
                  <c:v>51.714200000000005</c:v>
                </c:pt>
                <c:pt idx="16">
                  <c:v>51.663200000000003</c:v>
                </c:pt>
                <c:pt idx="17">
                  <c:v>51.5822</c:v>
                </c:pt>
                <c:pt idx="18">
                  <c:v>51.634200000000007</c:v>
                </c:pt>
                <c:pt idx="19">
                  <c:v>51.615200000000002</c:v>
                </c:pt>
                <c:pt idx="20">
                  <c:v>51.527200000000008</c:v>
                </c:pt>
                <c:pt idx="21">
                  <c:v>51.510199999999998</c:v>
                </c:pt>
                <c:pt idx="22">
                  <c:v>51.429200000000002</c:v>
                </c:pt>
                <c:pt idx="23">
                  <c:v>51.476200000000006</c:v>
                </c:pt>
                <c:pt idx="24">
                  <c:v>51.475200000000001</c:v>
                </c:pt>
                <c:pt idx="25">
                  <c:v>51.486200000000004</c:v>
                </c:pt>
                <c:pt idx="26">
                  <c:v>51.613200000000006</c:v>
                </c:pt>
                <c:pt idx="27">
                  <c:v>51.668199999999999</c:v>
                </c:pt>
                <c:pt idx="28">
                  <c:v>51.709200000000003</c:v>
                </c:pt>
                <c:pt idx="29">
                  <c:v>51.717200000000005</c:v>
                </c:pt>
                <c:pt idx="30">
                  <c:v>51.641199999999998</c:v>
                </c:pt>
                <c:pt idx="31">
                  <c:v>51.593200000000003</c:v>
                </c:pt>
                <c:pt idx="32">
                  <c:v>51.5642</c:v>
                </c:pt>
                <c:pt idx="33">
                  <c:v>51.532200000000003</c:v>
                </c:pt>
                <c:pt idx="34">
                  <c:v>51.494200000000006</c:v>
                </c:pt>
                <c:pt idx="35">
                  <c:v>51.4602</c:v>
                </c:pt>
                <c:pt idx="36">
                  <c:v>51.615200000000002</c:v>
                </c:pt>
                <c:pt idx="37">
                  <c:v>51.475200000000001</c:v>
                </c:pt>
                <c:pt idx="38">
                  <c:v>51.473200000000006</c:v>
                </c:pt>
                <c:pt idx="39">
                  <c:v>51.4602</c:v>
                </c:pt>
                <c:pt idx="40">
                  <c:v>51.594200000000001</c:v>
                </c:pt>
                <c:pt idx="41">
                  <c:v>51.575200000000002</c:v>
                </c:pt>
                <c:pt idx="42">
                  <c:v>51.5762</c:v>
                </c:pt>
                <c:pt idx="43">
                  <c:v>51.601200000000006</c:v>
                </c:pt>
                <c:pt idx="44">
                  <c:v>51.5732</c:v>
                </c:pt>
                <c:pt idx="45">
                  <c:v>51.496200000000002</c:v>
                </c:pt>
                <c:pt idx="46">
                  <c:v>51.465200000000003</c:v>
                </c:pt>
                <c:pt idx="47">
                  <c:v>51.429200000000002</c:v>
                </c:pt>
                <c:pt idx="48">
                  <c:v>51.464200000000005</c:v>
                </c:pt>
                <c:pt idx="49">
                  <c:v>51.509200000000007</c:v>
                </c:pt>
                <c:pt idx="50">
                  <c:v>51.369200000000006</c:v>
                </c:pt>
                <c:pt idx="51">
                  <c:v>51.353200000000001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2701-402A-9347-017C718775EF}"/>
            </c:ext>
          </c:extLst>
        </c:ser>
        <c:ser>
          <c:idx val="13"/>
          <c:order val="13"/>
          <c:tx>
            <c:strRef>
              <c:f>'2020年・全体グラフ'!$P$2</c:f>
              <c:strCache>
                <c:ptCount val="1"/>
                <c:pt idx="0">
                  <c:v>NSW-No.18</c:v>
                </c:pt>
              </c:strCache>
            </c:strRef>
          </c:tx>
          <c:cat>
            <c:strRef>
              <c:f>'2020年・全体グラフ'!$A$3:$A$55</c:f>
              <c:strCache>
                <c:ptCount val="52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  <c:pt idx="51">
                  <c:v>12月29日</c:v>
                </c:pt>
              </c:strCache>
            </c:strRef>
          </c:cat>
          <c:val>
            <c:numRef>
              <c:f>'2020年・全体グラフ'!$P$3:$P$55</c:f>
              <c:numCache>
                <c:formatCode>General</c:formatCode>
                <c:ptCount val="53"/>
                <c:pt idx="0">
                  <c:v>51.400999999999996</c:v>
                </c:pt>
                <c:pt idx="1">
                  <c:v>51.344999999999999</c:v>
                </c:pt>
                <c:pt idx="2">
                  <c:v>51.342999999999996</c:v>
                </c:pt>
                <c:pt idx="3">
                  <c:v>51.304999999999993</c:v>
                </c:pt>
                <c:pt idx="4">
                  <c:v>51.394999999999996</c:v>
                </c:pt>
                <c:pt idx="5">
                  <c:v>51.33</c:v>
                </c:pt>
                <c:pt idx="6">
                  <c:v>51.313999999999993</c:v>
                </c:pt>
                <c:pt idx="7">
                  <c:v>51.067999999999998</c:v>
                </c:pt>
                <c:pt idx="8">
                  <c:v>51.030999999999999</c:v>
                </c:pt>
                <c:pt idx="9">
                  <c:v>51.090999999999994</c:v>
                </c:pt>
                <c:pt idx="10">
                  <c:v>51.238999999999997</c:v>
                </c:pt>
                <c:pt idx="11">
                  <c:v>50.966999999999999</c:v>
                </c:pt>
                <c:pt idx="12">
                  <c:v>50.932000000000002</c:v>
                </c:pt>
                <c:pt idx="13">
                  <c:v>50.887</c:v>
                </c:pt>
                <c:pt idx="14">
                  <c:v>50.89</c:v>
                </c:pt>
                <c:pt idx="15">
                  <c:v>50.972999999999999</c:v>
                </c:pt>
                <c:pt idx="16">
                  <c:v>50.908000000000001</c:v>
                </c:pt>
                <c:pt idx="17">
                  <c:v>50.840999999999994</c:v>
                </c:pt>
                <c:pt idx="18">
                  <c:v>50.9</c:v>
                </c:pt>
                <c:pt idx="19">
                  <c:v>50.890999999999998</c:v>
                </c:pt>
                <c:pt idx="20">
                  <c:v>50.805999999999997</c:v>
                </c:pt>
                <c:pt idx="21">
                  <c:v>50.778999999999996</c:v>
                </c:pt>
                <c:pt idx="22">
                  <c:v>50.715999999999994</c:v>
                </c:pt>
                <c:pt idx="23">
                  <c:v>50.762999999999998</c:v>
                </c:pt>
                <c:pt idx="24">
                  <c:v>50.753999999999998</c:v>
                </c:pt>
                <c:pt idx="25">
                  <c:v>50.784999999999997</c:v>
                </c:pt>
                <c:pt idx="26">
                  <c:v>50.896999999999998</c:v>
                </c:pt>
                <c:pt idx="27">
                  <c:v>50.950999999999993</c:v>
                </c:pt>
                <c:pt idx="28">
                  <c:v>50.975999999999999</c:v>
                </c:pt>
                <c:pt idx="29">
                  <c:v>50.966999999999999</c:v>
                </c:pt>
                <c:pt idx="30">
                  <c:v>50.923000000000002</c:v>
                </c:pt>
                <c:pt idx="31">
                  <c:v>50.881</c:v>
                </c:pt>
                <c:pt idx="32">
                  <c:v>50.849999999999994</c:v>
                </c:pt>
                <c:pt idx="33">
                  <c:v>50.833999999999996</c:v>
                </c:pt>
                <c:pt idx="34">
                  <c:v>50.787999999999997</c:v>
                </c:pt>
                <c:pt idx="35">
                  <c:v>50.762999999999998</c:v>
                </c:pt>
                <c:pt idx="36">
                  <c:v>51.082999999999998</c:v>
                </c:pt>
                <c:pt idx="37">
                  <c:v>50.772999999999996</c:v>
                </c:pt>
                <c:pt idx="38">
                  <c:v>50.804999999999993</c:v>
                </c:pt>
                <c:pt idx="39">
                  <c:v>50.775999999999996</c:v>
                </c:pt>
                <c:pt idx="40">
                  <c:v>50.908000000000001</c:v>
                </c:pt>
                <c:pt idx="41">
                  <c:v>50.906999999999996</c:v>
                </c:pt>
                <c:pt idx="42">
                  <c:v>50.893000000000001</c:v>
                </c:pt>
                <c:pt idx="43">
                  <c:v>50.906999999999996</c:v>
                </c:pt>
                <c:pt idx="44">
                  <c:v>50.91</c:v>
                </c:pt>
                <c:pt idx="45">
                  <c:v>50.81</c:v>
                </c:pt>
                <c:pt idx="46">
                  <c:v>50.784999999999997</c:v>
                </c:pt>
                <c:pt idx="47">
                  <c:v>50.744999999999997</c:v>
                </c:pt>
                <c:pt idx="48">
                  <c:v>50.774999999999999</c:v>
                </c:pt>
                <c:pt idx="49">
                  <c:v>50.701999999999998</c:v>
                </c:pt>
                <c:pt idx="50">
                  <c:v>50.691000000000003</c:v>
                </c:pt>
                <c:pt idx="51">
                  <c:v>50.667999999999999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2701-402A-9347-017C718775EF}"/>
            </c:ext>
          </c:extLst>
        </c:ser>
        <c:ser>
          <c:idx val="14"/>
          <c:order val="14"/>
          <c:tx>
            <c:strRef>
              <c:f>'2020年・全体グラフ'!$Q$2</c:f>
              <c:strCache>
                <c:ptCount val="1"/>
                <c:pt idx="0">
                  <c:v>NSW-No.19</c:v>
                </c:pt>
              </c:strCache>
            </c:strRef>
          </c:tx>
          <c:cat>
            <c:strRef>
              <c:f>'2020年・全体グラフ'!$A$3:$A$55</c:f>
              <c:strCache>
                <c:ptCount val="52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  <c:pt idx="51">
                  <c:v>12月29日</c:v>
                </c:pt>
              </c:strCache>
            </c:strRef>
          </c:cat>
          <c:val>
            <c:numRef>
              <c:f>'2020年・全体グラフ'!$Q$3:$Q$55</c:f>
              <c:numCache>
                <c:formatCode>General</c:formatCode>
                <c:ptCount val="53"/>
                <c:pt idx="0">
                  <c:v>51.313000000000002</c:v>
                </c:pt>
                <c:pt idx="1">
                  <c:v>51.31</c:v>
                </c:pt>
                <c:pt idx="2">
                  <c:v>51.320000000000007</c:v>
                </c:pt>
                <c:pt idx="3">
                  <c:v>51.26700000000001</c:v>
                </c:pt>
                <c:pt idx="4">
                  <c:v>51.365000000000009</c:v>
                </c:pt>
                <c:pt idx="5">
                  <c:v>51.293000000000006</c:v>
                </c:pt>
                <c:pt idx="6">
                  <c:v>51.280000000000008</c:v>
                </c:pt>
                <c:pt idx="7">
                  <c:v>51.02300000000001</c:v>
                </c:pt>
                <c:pt idx="8">
                  <c:v>51.003000000000007</c:v>
                </c:pt>
                <c:pt idx="9">
                  <c:v>51.057000000000002</c:v>
                </c:pt>
                <c:pt idx="10">
                  <c:v>51.199000000000005</c:v>
                </c:pt>
                <c:pt idx="11">
                  <c:v>50.924000000000007</c:v>
                </c:pt>
                <c:pt idx="12">
                  <c:v>50.88600000000001</c:v>
                </c:pt>
                <c:pt idx="13">
                  <c:v>50.833000000000006</c:v>
                </c:pt>
                <c:pt idx="14">
                  <c:v>50.841000000000008</c:v>
                </c:pt>
                <c:pt idx="15">
                  <c:v>50.916000000000011</c:v>
                </c:pt>
                <c:pt idx="16">
                  <c:v>50.855000000000004</c:v>
                </c:pt>
                <c:pt idx="17">
                  <c:v>50.791000000000011</c:v>
                </c:pt>
                <c:pt idx="18">
                  <c:v>50.845000000000006</c:v>
                </c:pt>
                <c:pt idx="19">
                  <c:v>50.838000000000008</c:v>
                </c:pt>
                <c:pt idx="20">
                  <c:v>50.759000000000007</c:v>
                </c:pt>
                <c:pt idx="21">
                  <c:v>50.735000000000007</c:v>
                </c:pt>
                <c:pt idx="22">
                  <c:v>50.662000000000006</c:v>
                </c:pt>
                <c:pt idx="23">
                  <c:v>50.719000000000008</c:v>
                </c:pt>
                <c:pt idx="24">
                  <c:v>50.701000000000008</c:v>
                </c:pt>
                <c:pt idx="25">
                  <c:v>50.734000000000009</c:v>
                </c:pt>
                <c:pt idx="26">
                  <c:v>50.849000000000004</c:v>
                </c:pt>
                <c:pt idx="27">
                  <c:v>50.89800000000001</c:v>
                </c:pt>
                <c:pt idx="28">
                  <c:v>50.926000000000002</c:v>
                </c:pt>
                <c:pt idx="29">
                  <c:v>50.92</c:v>
                </c:pt>
                <c:pt idx="30">
                  <c:v>50.871000000000009</c:v>
                </c:pt>
                <c:pt idx="31">
                  <c:v>50.832000000000008</c:v>
                </c:pt>
                <c:pt idx="32">
                  <c:v>50.805000000000007</c:v>
                </c:pt>
                <c:pt idx="33">
                  <c:v>50.778000000000006</c:v>
                </c:pt>
                <c:pt idx="34">
                  <c:v>50.739000000000004</c:v>
                </c:pt>
                <c:pt idx="35">
                  <c:v>50.714000000000006</c:v>
                </c:pt>
                <c:pt idx="36">
                  <c:v>51.045000000000002</c:v>
                </c:pt>
                <c:pt idx="37">
                  <c:v>50.695000000000007</c:v>
                </c:pt>
                <c:pt idx="38">
                  <c:v>50.759000000000007</c:v>
                </c:pt>
                <c:pt idx="39">
                  <c:v>50.727000000000004</c:v>
                </c:pt>
                <c:pt idx="40">
                  <c:v>50.870000000000005</c:v>
                </c:pt>
                <c:pt idx="41">
                  <c:v>50.866000000000007</c:v>
                </c:pt>
                <c:pt idx="42">
                  <c:v>50.846000000000004</c:v>
                </c:pt>
                <c:pt idx="43">
                  <c:v>50.856000000000009</c:v>
                </c:pt>
                <c:pt idx="44">
                  <c:v>50.868000000000009</c:v>
                </c:pt>
                <c:pt idx="45">
                  <c:v>50.762000000000008</c:v>
                </c:pt>
                <c:pt idx="46">
                  <c:v>50.735000000000007</c:v>
                </c:pt>
                <c:pt idx="47">
                  <c:v>50.694000000000003</c:v>
                </c:pt>
                <c:pt idx="48">
                  <c:v>50.725000000000009</c:v>
                </c:pt>
                <c:pt idx="49">
                  <c:v>50.734000000000009</c:v>
                </c:pt>
                <c:pt idx="50">
                  <c:v>50.635000000000005</c:v>
                </c:pt>
                <c:pt idx="51">
                  <c:v>50.621000000000009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2701-402A-9347-017C718775EF}"/>
            </c:ext>
          </c:extLst>
        </c:ser>
        <c:ser>
          <c:idx val="15"/>
          <c:order val="15"/>
          <c:tx>
            <c:strRef>
              <c:f>'2020年・全体グラフ'!$R$2</c:f>
              <c:strCache>
                <c:ptCount val="1"/>
                <c:pt idx="0">
                  <c:v>NSW-No.20</c:v>
                </c:pt>
              </c:strCache>
            </c:strRef>
          </c:tx>
          <c:cat>
            <c:strRef>
              <c:f>'2020年・全体グラフ'!$A$3:$A$55</c:f>
              <c:strCache>
                <c:ptCount val="52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  <c:pt idx="51">
                  <c:v>12月29日</c:v>
                </c:pt>
              </c:strCache>
            </c:strRef>
          </c:cat>
          <c:val>
            <c:numRef>
              <c:f>'2020年・全体グラフ'!$R$3:$R$55</c:f>
              <c:numCache>
                <c:formatCode>General</c:formatCode>
                <c:ptCount val="53"/>
                <c:pt idx="0">
                  <c:v>51.817999999999998</c:v>
                </c:pt>
                <c:pt idx="1">
                  <c:v>51.792999999999992</c:v>
                </c:pt>
                <c:pt idx="2">
                  <c:v>51.753</c:v>
                </c:pt>
                <c:pt idx="3">
                  <c:v>51.714999999999996</c:v>
                </c:pt>
                <c:pt idx="4">
                  <c:v>51.774000000000001</c:v>
                </c:pt>
                <c:pt idx="5">
                  <c:v>51.710999999999999</c:v>
                </c:pt>
                <c:pt idx="6">
                  <c:v>51.696999999999996</c:v>
                </c:pt>
                <c:pt idx="7">
                  <c:v>51.417999999999992</c:v>
                </c:pt>
                <c:pt idx="8">
                  <c:v>51.363</c:v>
                </c:pt>
                <c:pt idx="9">
                  <c:v>51.414999999999992</c:v>
                </c:pt>
                <c:pt idx="10">
                  <c:v>51.613999999999997</c:v>
                </c:pt>
                <c:pt idx="11">
                  <c:v>51.522999999999996</c:v>
                </c:pt>
                <c:pt idx="12">
                  <c:v>51.339999999999996</c:v>
                </c:pt>
                <c:pt idx="13">
                  <c:v>51.22</c:v>
                </c:pt>
                <c:pt idx="14">
                  <c:v>51.224999999999994</c:v>
                </c:pt>
                <c:pt idx="15">
                  <c:v>51.280999999999992</c:v>
                </c:pt>
                <c:pt idx="16">
                  <c:v>51.233999999999995</c:v>
                </c:pt>
                <c:pt idx="17">
                  <c:v>51.178999999999995</c:v>
                </c:pt>
                <c:pt idx="18">
                  <c:v>51.234999999999999</c:v>
                </c:pt>
                <c:pt idx="19">
                  <c:v>51.234999999999999</c:v>
                </c:pt>
                <c:pt idx="20">
                  <c:v>51.146000000000001</c:v>
                </c:pt>
                <c:pt idx="21">
                  <c:v>51.128</c:v>
                </c:pt>
                <c:pt idx="22">
                  <c:v>51.05</c:v>
                </c:pt>
                <c:pt idx="23">
                  <c:v>51.093999999999994</c:v>
                </c:pt>
                <c:pt idx="24">
                  <c:v>51.084999999999994</c:v>
                </c:pt>
                <c:pt idx="25">
                  <c:v>51.128999999999998</c:v>
                </c:pt>
                <c:pt idx="26">
                  <c:v>51.250999999999998</c:v>
                </c:pt>
                <c:pt idx="27">
                  <c:v>51.268999999999998</c:v>
                </c:pt>
                <c:pt idx="28">
                  <c:v>51.314999999999998</c:v>
                </c:pt>
                <c:pt idx="29">
                  <c:v>51.312999999999995</c:v>
                </c:pt>
                <c:pt idx="30">
                  <c:v>51.262</c:v>
                </c:pt>
                <c:pt idx="31">
                  <c:v>51.230999999999995</c:v>
                </c:pt>
                <c:pt idx="32">
                  <c:v>51.203999999999994</c:v>
                </c:pt>
                <c:pt idx="33">
                  <c:v>51.19</c:v>
                </c:pt>
                <c:pt idx="34">
                  <c:v>51.131</c:v>
                </c:pt>
                <c:pt idx="35">
                  <c:v>51.11</c:v>
                </c:pt>
                <c:pt idx="36">
                  <c:v>51.449999999999996</c:v>
                </c:pt>
                <c:pt idx="37">
                  <c:v>51.123999999999995</c:v>
                </c:pt>
                <c:pt idx="38">
                  <c:v>51.161000000000001</c:v>
                </c:pt>
                <c:pt idx="39">
                  <c:v>51.16</c:v>
                </c:pt>
                <c:pt idx="40">
                  <c:v>51.19</c:v>
                </c:pt>
                <c:pt idx="41">
                  <c:v>51.277999999999992</c:v>
                </c:pt>
                <c:pt idx="42">
                  <c:v>51.274000000000001</c:v>
                </c:pt>
                <c:pt idx="43">
                  <c:v>51.314999999999998</c:v>
                </c:pt>
                <c:pt idx="44">
                  <c:v>51.352999999999994</c:v>
                </c:pt>
                <c:pt idx="45">
                  <c:v>51.207999999999998</c:v>
                </c:pt>
                <c:pt idx="46">
                  <c:v>51.164000000000001</c:v>
                </c:pt>
                <c:pt idx="47">
                  <c:v>51.200999999999993</c:v>
                </c:pt>
                <c:pt idx="48">
                  <c:v>51.114999999999995</c:v>
                </c:pt>
                <c:pt idx="49">
                  <c:v>51.137</c:v>
                </c:pt>
                <c:pt idx="50">
                  <c:v>51.087999999999994</c:v>
                </c:pt>
                <c:pt idx="51">
                  <c:v>51.045000000000002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2701-402A-9347-017C718775EF}"/>
            </c:ext>
          </c:extLst>
        </c:ser>
        <c:ser>
          <c:idx val="16"/>
          <c:order val="16"/>
          <c:tx>
            <c:strRef>
              <c:f>'2020年・全体グラフ'!$S$2</c:f>
              <c:strCache>
                <c:ptCount val="1"/>
                <c:pt idx="0">
                  <c:v>NSW-No.21</c:v>
                </c:pt>
              </c:strCache>
            </c:strRef>
          </c:tx>
          <c:cat>
            <c:strRef>
              <c:f>'2020年・全体グラフ'!$A$3:$A$55</c:f>
              <c:strCache>
                <c:ptCount val="52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  <c:pt idx="51">
                  <c:v>12月29日</c:v>
                </c:pt>
              </c:strCache>
            </c:strRef>
          </c:cat>
          <c:val>
            <c:numRef>
              <c:f>'2020年・全体グラフ'!$S$3:$S$55</c:f>
              <c:numCache>
                <c:formatCode>General</c:formatCode>
                <c:ptCount val="53"/>
                <c:pt idx="0">
                  <c:v>68.01400000000001</c:v>
                </c:pt>
                <c:pt idx="1">
                  <c:v>68.003</c:v>
                </c:pt>
                <c:pt idx="2">
                  <c:v>67.933999999999997</c:v>
                </c:pt>
                <c:pt idx="3">
                  <c:v>67.908999999999992</c:v>
                </c:pt>
                <c:pt idx="4">
                  <c:v>67.924000000000007</c:v>
                </c:pt>
                <c:pt idx="5">
                  <c:v>67.871000000000009</c:v>
                </c:pt>
                <c:pt idx="6">
                  <c:v>67.846000000000004</c:v>
                </c:pt>
                <c:pt idx="7">
                  <c:v>67.799000000000007</c:v>
                </c:pt>
                <c:pt idx="8">
                  <c:v>67.739000000000004</c:v>
                </c:pt>
                <c:pt idx="9">
                  <c:v>67.783999999999992</c:v>
                </c:pt>
                <c:pt idx="10">
                  <c:v>68.299000000000007</c:v>
                </c:pt>
                <c:pt idx="11">
                  <c:v>67.668999999999997</c:v>
                </c:pt>
                <c:pt idx="12">
                  <c:v>67.626000000000005</c:v>
                </c:pt>
                <c:pt idx="13">
                  <c:v>67.634</c:v>
                </c:pt>
                <c:pt idx="14">
                  <c:v>67.680000000000007</c:v>
                </c:pt>
                <c:pt idx="15">
                  <c:v>67.683999999999997</c:v>
                </c:pt>
                <c:pt idx="16">
                  <c:v>67.670999999999992</c:v>
                </c:pt>
                <c:pt idx="17">
                  <c:v>67.718999999999994</c:v>
                </c:pt>
                <c:pt idx="18">
                  <c:v>67.725999999999999</c:v>
                </c:pt>
                <c:pt idx="19">
                  <c:v>67.731999999999999</c:v>
                </c:pt>
                <c:pt idx="20">
                  <c:v>67.704999999999998</c:v>
                </c:pt>
                <c:pt idx="21">
                  <c:v>67.614000000000004</c:v>
                </c:pt>
                <c:pt idx="22">
                  <c:v>67.561999999999998</c:v>
                </c:pt>
                <c:pt idx="23">
                  <c:v>67.539999999999992</c:v>
                </c:pt>
                <c:pt idx="24">
                  <c:v>67.50800000000001</c:v>
                </c:pt>
                <c:pt idx="25">
                  <c:v>67.50200000000001</c:v>
                </c:pt>
                <c:pt idx="26">
                  <c:v>67.575999999999993</c:v>
                </c:pt>
                <c:pt idx="27">
                  <c:v>67.64</c:v>
                </c:pt>
                <c:pt idx="28">
                  <c:v>67.734000000000009</c:v>
                </c:pt>
                <c:pt idx="29">
                  <c:v>67.8</c:v>
                </c:pt>
                <c:pt idx="30">
                  <c:v>67.781999999999996</c:v>
                </c:pt>
                <c:pt idx="31">
                  <c:v>67.798000000000002</c:v>
                </c:pt>
                <c:pt idx="32">
                  <c:v>67.748999999999995</c:v>
                </c:pt>
                <c:pt idx="33">
                  <c:v>67.746000000000009</c:v>
                </c:pt>
                <c:pt idx="34">
                  <c:v>67.69</c:v>
                </c:pt>
                <c:pt idx="35">
                  <c:v>67.632000000000005</c:v>
                </c:pt>
                <c:pt idx="36">
                  <c:v>67.72399999999999</c:v>
                </c:pt>
                <c:pt idx="37">
                  <c:v>67.667000000000002</c:v>
                </c:pt>
                <c:pt idx="38">
                  <c:v>67.716000000000008</c:v>
                </c:pt>
                <c:pt idx="39">
                  <c:v>67.575999999999993</c:v>
                </c:pt>
                <c:pt idx="40">
                  <c:v>67.614000000000004</c:v>
                </c:pt>
                <c:pt idx="41">
                  <c:v>67.673000000000002</c:v>
                </c:pt>
                <c:pt idx="42">
                  <c:v>67.706000000000003</c:v>
                </c:pt>
                <c:pt idx="43">
                  <c:v>67.731999999999999</c:v>
                </c:pt>
                <c:pt idx="44">
                  <c:v>67.716000000000008</c:v>
                </c:pt>
                <c:pt idx="45">
                  <c:v>67.634999999999991</c:v>
                </c:pt>
                <c:pt idx="46">
                  <c:v>67.609000000000009</c:v>
                </c:pt>
                <c:pt idx="47">
                  <c:v>67.557000000000002</c:v>
                </c:pt>
                <c:pt idx="48">
                  <c:v>67.56</c:v>
                </c:pt>
                <c:pt idx="49">
                  <c:v>67.536000000000001</c:v>
                </c:pt>
                <c:pt idx="50">
                  <c:v>67.438000000000002</c:v>
                </c:pt>
                <c:pt idx="51">
                  <c:v>67.38300000000001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2701-402A-9347-017C718775EF}"/>
            </c:ext>
          </c:extLst>
        </c:ser>
        <c:ser>
          <c:idx val="17"/>
          <c:order val="17"/>
          <c:tx>
            <c:strRef>
              <c:f>'2020年・全体グラフ'!$T$2</c:f>
              <c:strCache>
                <c:ptCount val="1"/>
                <c:pt idx="0">
                  <c:v>NSW-No.22</c:v>
                </c:pt>
              </c:strCache>
            </c:strRef>
          </c:tx>
          <c:cat>
            <c:strRef>
              <c:f>'2020年・全体グラフ'!$A$3:$A$55</c:f>
              <c:strCache>
                <c:ptCount val="52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  <c:pt idx="51">
                  <c:v>12月29日</c:v>
                </c:pt>
              </c:strCache>
            </c:strRef>
          </c:cat>
          <c:val>
            <c:numRef>
              <c:f>'2020年・全体グラフ'!$T$3:$T$55</c:f>
              <c:numCache>
                <c:formatCode>General</c:formatCode>
                <c:ptCount val="53"/>
                <c:pt idx="0">
                  <c:v>62.583999999999996</c:v>
                </c:pt>
                <c:pt idx="1">
                  <c:v>62.58</c:v>
                </c:pt>
                <c:pt idx="2">
                  <c:v>62.791999999999994</c:v>
                </c:pt>
                <c:pt idx="3">
                  <c:v>62.777999999999992</c:v>
                </c:pt>
                <c:pt idx="4">
                  <c:v>62.683999999999997</c:v>
                </c:pt>
                <c:pt idx="5">
                  <c:v>62.601999999999997</c:v>
                </c:pt>
                <c:pt idx="6">
                  <c:v>62.599999999999994</c:v>
                </c:pt>
                <c:pt idx="7">
                  <c:v>62.470999999999997</c:v>
                </c:pt>
                <c:pt idx="8">
                  <c:v>62.435999999999993</c:v>
                </c:pt>
                <c:pt idx="9">
                  <c:v>62.385999999999996</c:v>
                </c:pt>
                <c:pt idx="10">
                  <c:v>62.484999999999999</c:v>
                </c:pt>
                <c:pt idx="11">
                  <c:v>62.330999999999996</c:v>
                </c:pt>
                <c:pt idx="12">
                  <c:v>62.277999999999992</c:v>
                </c:pt>
                <c:pt idx="13">
                  <c:v>62.271999999999991</c:v>
                </c:pt>
                <c:pt idx="14">
                  <c:v>62.306999999999995</c:v>
                </c:pt>
                <c:pt idx="15">
                  <c:v>62.345999999999997</c:v>
                </c:pt>
                <c:pt idx="16">
                  <c:v>62.326999999999998</c:v>
                </c:pt>
                <c:pt idx="17">
                  <c:v>62.328999999999994</c:v>
                </c:pt>
                <c:pt idx="18">
                  <c:v>62.390999999999991</c:v>
                </c:pt>
                <c:pt idx="19">
                  <c:v>62.330999999999996</c:v>
                </c:pt>
                <c:pt idx="20">
                  <c:v>62.277999999999992</c:v>
                </c:pt>
                <c:pt idx="21">
                  <c:v>62.223999999999997</c:v>
                </c:pt>
                <c:pt idx="22">
                  <c:v>62.160999999999994</c:v>
                </c:pt>
                <c:pt idx="23">
                  <c:v>62.192999999999998</c:v>
                </c:pt>
                <c:pt idx="24">
                  <c:v>62.149000000000001</c:v>
                </c:pt>
                <c:pt idx="25">
                  <c:v>62.153999999999996</c:v>
                </c:pt>
                <c:pt idx="26">
                  <c:v>62.227999999999994</c:v>
                </c:pt>
                <c:pt idx="27">
                  <c:v>62.290999999999997</c:v>
                </c:pt>
                <c:pt idx="28">
                  <c:v>62.366999999999997</c:v>
                </c:pt>
                <c:pt idx="29">
                  <c:v>62.418999999999997</c:v>
                </c:pt>
                <c:pt idx="30">
                  <c:v>62.412999999999997</c:v>
                </c:pt>
                <c:pt idx="31">
                  <c:v>62.400999999999996</c:v>
                </c:pt>
                <c:pt idx="32">
                  <c:v>62.37299999999999</c:v>
                </c:pt>
                <c:pt idx="33">
                  <c:v>62.343999999999994</c:v>
                </c:pt>
                <c:pt idx="34">
                  <c:v>62.287999999999997</c:v>
                </c:pt>
                <c:pt idx="35">
                  <c:v>62.245999999999995</c:v>
                </c:pt>
                <c:pt idx="36">
                  <c:v>62.388999999999996</c:v>
                </c:pt>
                <c:pt idx="37">
                  <c:v>62.212999999999994</c:v>
                </c:pt>
                <c:pt idx="38">
                  <c:v>62.253999999999991</c:v>
                </c:pt>
                <c:pt idx="39">
                  <c:v>62.187999999999995</c:v>
                </c:pt>
                <c:pt idx="40">
                  <c:v>62.286999999999992</c:v>
                </c:pt>
                <c:pt idx="41">
                  <c:v>62.3</c:v>
                </c:pt>
                <c:pt idx="42">
                  <c:v>62.332999999999998</c:v>
                </c:pt>
                <c:pt idx="43">
                  <c:v>62.367999999999995</c:v>
                </c:pt>
                <c:pt idx="44">
                  <c:v>62.332999999999998</c:v>
                </c:pt>
                <c:pt idx="45">
                  <c:v>62.256</c:v>
                </c:pt>
                <c:pt idx="46">
                  <c:v>62.231999999999999</c:v>
                </c:pt>
                <c:pt idx="47">
                  <c:v>62.180999999999997</c:v>
                </c:pt>
                <c:pt idx="48">
                  <c:v>62.150999999999996</c:v>
                </c:pt>
                <c:pt idx="49">
                  <c:v>62.184999999999995</c:v>
                </c:pt>
                <c:pt idx="50">
                  <c:v>62.203999999999994</c:v>
                </c:pt>
                <c:pt idx="51">
                  <c:v>62.038999999999994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2701-402A-9347-017C718775EF}"/>
            </c:ext>
          </c:extLst>
        </c:ser>
        <c:ser>
          <c:idx val="18"/>
          <c:order val="18"/>
          <c:tx>
            <c:strRef>
              <c:f>'2020年・全体グラフ'!$U$2</c:f>
              <c:strCache>
                <c:ptCount val="1"/>
                <c:pt idx="0">
                  <c:v>NSW-No.23</c:v>
                </c:pt>
              </c:strCache>
            </c:strRef>
          </c:tx>
          <c:cat>
            <c:strRef>
              <c:f>'2020年・全体グラフ'!$A$3:$A$55</c:f>
              <c:strCache>
                <c:ptCount val="52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  <c:pt idx="51">
                  <c:v>12月29日</c:v>
                </c:pt>
              </c:strCache>
            </c:strRef>
          </c:cat>
          <c:val>
            <c:numRef>
              <c:f>'2020年・全体グラフ'!$U$3:$U$55</c:f>
              <c:numCache>
                <c:formatCode>General</c:formatCode>
                <c:ptCount val="53"/>
                <c:pt idx="0">
                  <c:v>54.367999999999995</c:v>
                </c:pt>
                <c:pt idx="1">
                  <c:v>54.23</c:v>
                </c:pt>
                <c:pt idx="2">
                  <c:v>54.422999999999995</c:v>
                </c:pt>
                <c:pt idx="3">
                  <c:v>54.351999999999997</c:v>
                </c:pt>
                <c:pt idx="4">
                  <c:v>56.997</c:v>
                </c:pt>
                <c:pt idx="5">
                  <c:v>54.577999999999996</c:v>
                </c:pt>
                <c:pt idx="6">
                  <c:v>54.841000000000001</c:v>
                </c:pt>
                <c:pt idx="7">
                  <c:v>53.385999999999996</c:v>
                </c:pt>
                <c:pt idx="8">
                  <c:v>53.515999999999998</c:v>
                </c:pt>
                <c:pt idx="9">
                  <c:v>53.620999999999995</c:v>
                </c:pt>
                <c:pt idx="10">
                  <c:v>54.495999999999995</c:v>
                </c:pt>
                <c:pt idx="11">
                  <c:v>53.741</c:v>
                </c:pt>
                <c:pt idx="12">
                  <c:v>54.308</c:v>
                </c:pt>
                <c:pt idx="13">
                  <c:v>59.378999999999998</c:v>
                </c:pt>
                <c:pt idx="14">
                  <c:v>64.531999999999996</c:v>
                </c:pt>
                <c:pt idx="15">
                  <c:v>70.560999999999993</c:v>
                </c:pt>
                <c:pt idx="16">
                  <c:v>62.173000000000002</c:v>
                </c:pt>
                <c:pt idx="17">
                  <c:v>55.382999999999996</c:v>
                </c:pt>
                <c:pt idx="18">
                  <c:v>55.241999999999997</c:v>
                </c:pt>
                <c:pt idx="19">
                  <c:v>54.295999999999999</c:v>
                </c:pt>
                <c:pt idx="20">
                  <c:v>53.605999999999995</c:v>
                </c:pt>
                <c:pt idx="21">
                  <c:v>53.458999999999996</c:v>
                </c:pt>
                <c:pt idx="22">
                  <c:v>53.345999999999997</c:v>
                </c:pt>
                <c:pt idx="23">
                  <c:v>53.436999999999998</c:v>
                </c:pt>
                <c:pt idx="24">
                  <c:v>53.603999999999999</c:v>
                </c:pt>
                <c:pt idx="25">
                  <c:v>56.481999999999999</c:v>
                </c:pt>
                <c:pt idx="26">
                  <c:v>57.629999999999995</c:v>
                </c:pt>
                <c:pt idx="27">
                  <c:v>56.183999999999997</c:v>
                </c:pt>
                <c:pt idx="28">
                  <c:v>58.861699999999999</c:v>
                </c:pt>
                <c:pt idx="29">
                  <c:v>54.573</c:v>
                </c:pt>
                <c:pt idx="30">
                  <c:v>54.000999999999998</c:v>
                </c:pt>
                <c:pt idx="31">
                  <c:v>53.073</c:v>
                </c:pt>
                <c:pt idx="32">
                  <c:v>52.696999999999996</c:v>
                </c:pt>
                <c:pt idx="33">
                  <c:v>52.606999999999999</c:v>
                </c:pt>
                <c:pt idx="34">
                  <c:v>52.463999999999999</c:v>
                </c:pt>
                <c:pt idx="35">
                  <c:v>52.414000000000001</c:v>
                </c:pt>
                <c:pt idx="36">
                  <c:v>53.387999999999998</c:v>
                </c:pt>
                <c:pt idx="37">
                  <c:v>52.370999999999995</c:v>
                </c:pt>
                <c:pt idx="38">
                  <c:v>51.948999999999998</c:v>
                </c:pt>
                <c:pt idx="39">
                  <c:v>52.9</c:v>
                </c:pt>
                <c:pt idx="40">
                  <c:v>63.557000000000002</c:v>
                </c:pt>
                <c:pt idx="41">
                  <c:v>57.219000000000001</c:v>
                </c:pt>
                <c:pt idx="42">
                  <c:v>54.863999999999997</c:v>
                </c:pt>
                <c:pt idx="43">
                  <c:v>53.287999999999997</c:v>
                </c:pt>
                <c:pt idx="44">
                  <c:v>52.714999999999996</c:v>
                </c:pt>
                <c:pt idx="45">
                  <c:v>52.347999999999999</c:v>
                </c:pt>
                <c:pt idx="46">
                  <c:v>52.220999999999997</c:v>
                </c:pt>
                <c:pt idx="47">
                  <c:v>52.155000000000001</c:v>
                </c:pt>
                <c:pt idx="48">
                  <c:v>52.172999999999995</c:v>
                </c:pt>
                <c:pt idx="49">
                  <c:v>52.330999999999996</c:v>
                </c:pt>
                <c:pt idx="50">
                  <c:v>52.053999999999995</c:v>
                </c:pt>
                <c:pt idx="51">
                  <c:v>52.018999999999998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2701-402A-9347-017C718775EF}"/>
            </c:ext>
          </c:extLst>
        </c:ser>
        <c:ser>
          <c:idx val="19"/>
          <c:order val="19"/>
          <c:tx>
            <c:strRef>
              <c:f>'2020年・全体グラフ'!$V$2</c:f>
              <c:strCache>
                <c:ptCount val="1"/>
                <c:pt idx="0">
                  <c:v>23A</c:v>
                </c:pt>
              </c:strCache>
            </c:strRef>
          </c:tx>
          <c:cat>
            <c:strRef>
              <c:f>'2020年・全体グラフ'!$A$3:$A$55</c:f>
              <c:strCache>
                <c:ptCount val="52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  <c:pt idx="51">
                  <c:v>12月29日</c:v>
                </c:pt>
              </c:strCache>
            </c:strRef>
          </c:cat>
          <c:val>
            <c:numRef>
              <c:f>'2020年・全体グラフ'!$V$3:$V$55</c:f>
              <c:numCache>
                <c:formatCode>General</c:formatCode>
                <c:ptCount val="53"/>
                <c:pt idx="2">
                  <c:v>54.755999999999993</c:v>
                </c:pt>
                <c:pt idx="3">
                  <c:v>54.797999999999995</c:v>
                </c:pt>
                <c:pt idx="4">
                  <c:v>54.956999999999994</c:v>
                </c:pt>
                <c:pt idx="5">
                  <c:v>54.93099999999999</c:v>
                </c:pt>
                <c:pt idx="6">
                  <c:v>54.80899999999999</c:v>
                </c:pt>
                <c:pt idx="7">
                  <c:v>54.828999999999994</c:v>
                </c:pt>
                <c:pt idx="8">
                  <c:v>54.768999999999991</c:v>
                </c:pt>
                <c:pt idx="9">
                  <c:v>54.829999999999991</c:v>
                </c:pt>
                <c:pt idx="10">
                  <c:v>54.708999999999996</c:v>
                </c:pt>
                <c:pt idx="11">
                  <c:v>54.745999999999995</c:v>
                </c:pt>
                <c:pt idx="12">
                  <c:v>54.701999999999991</c:v>
                </c:pt>
                <c:pt idx="13">
                  <c:v>54.940999999999995</c:v>
                </c:pt>
                <c:pt idx="14">
                  <c:v>54.925999999999995</c:v>
                </c:pt>
                <c:pt idx="15">
                  <c:v>55.140999999999991</c:v>
                </c:pt>
                <c:pt idx="16">
                  <c:v>55.106999999999992</c:v>
                </c:pt>
                <c:pt idx="17">
                  <c:v>54.957999999999991</c:v>
                </c:pt>
                <c:pt idx="18">
                  <c:v>54.951999999999991</c:v>
                </c:pt>
                <c:pt idx="19">
                  <c:v>54.999999999999993</c:v>
                </c:pt>
                <c:pt idx="20">
                  <c:v>54.475999999999992</c:v>
                </c:pt>
                <c:pt idx="21">
                  <c:v>54.794999999999995</c:v>
                </c:pt>
                <c:pt idx="22">
                  <c:v>54.592999999999996</c:v>
                </c:pt>
                <c:pt idx="23">
                  <c:v>54.720999999999997</c:v>
                </c:pt>
                <c:pt idx="24">
                  <c:v>54.587999999999994</c:v>
                </c:pt>
                <c:pt idx="25">
                  <c:v>54.709999999999994</c:v>
                </c:pt>
                <c:pt idx="26">
                  <c:v>54.79999999999999</c:v>
                </c:pt>
                <c:pt idx="27">
                  <c:v>55.23899999999999</c:v>
                </c:pt>
                <c:pt idx="28">
                  <c:v>55.254999999999995</c:v>
                </c:pt>
                <c:pt idx="29">
                  <c:v>55.392999999999994</c:v>
                </c:pt>
                <c:pt idx="30">
                  <c:v>55.097999999999992</c:v>
                </c:pt>
                <c:pt idx="31">
                  <c:v>55.048999999999992</c:v>
                </c:pt>
                <c:pt idx="32">
                  <c:v>54.894999999999996</c:v>
                </c:pt>
                <c:pt idx="33">
                  <c:v>54.874999999999993</c:v>
                </c:pt>
                <c:pt idx="34">
                  <c:v>54.73899999999999</c:v>
                </c:pt>
                <c:pt idx="35">
                  <c:v>54.722999999999992</c:v>
                </c:pt>
                <c:pt idx="36">
                  <c:v>54.712999999999994</c:v>
                </c:pt>
                <c:pt idx="37">
                  <c:v>54.692999999999991</c:v>
                </c:pt>
                <c:pt idx="38">
                  <c:v>54.653999999999996</c:v>
                </c:pt>
                <c:pt idx="39">
                  <c:v>54.675999999999995</c:v>
                </c:pt>
                <c:pt idx="40">
                  <c:v>54.798999999999992</c:v>
                </c:pt>
                <c:pt idx="41">
                  <c:v>54.855999999999995</c:v>
                </c:pt>
                <c:pt idx="42">
                  <c:v>54.86399999999999</c:v>
                </c:pt>
                <c:pt idx="43">
                  <c:v>54.938999999999993</c:v>
                </c:pt>
                <c:pt idx="44">
                  <c:v>54.800999999999995</c:v>
                </c:pt>
                <c:pt idx="45">
                  <c:v>54.786999999999992</c:v>
                </c:pt>
                <c:pt idx="46">
                  <c:v>54.696999999999996</c:v>
                </c:pt>
                <c:pt idx="47">
                  <c:v>54.676999999999992</c:v>
                </c:pt>
                <c:pt idx="48">
                  <c:v>54.67199999999999</c:v>
                </c:pt>
                <c:pt idx="49">
                  <c:v>54.695999999999991</c:v>
                </c:pt>
                <c:pt idx="50">
                  <c:v>54.521999999999991</c:v>
                </c:pt>
                <c:pt idx="51">
                  <c:v>54.565999999999995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2701-402A-9347-017C718775EF}"/>
            </c:ext>
          </c:extLst>
        </c:ser>
        <c:ser>
          <c:idx val="20"/>
          <c:order val="20"/>
          <c:tx>
            <c:strRef>
              <c:f>'2020年・全体グラフ'!$W$2</c:f>
              <c:strCache>
                <c:ptCount val="1"/>
                <c:pt idx="0">
                  <c:v>23B</c:v>
                </c:pt>
              </c:strCache>
            </c:strRef>
          </c:tx>
          <c:cat>
            <c:strRef>
              <c:f>'2020年・全体グラフ'!$A$3:$A$55</c:f>
              <c:strCache>
                <c:ptCount val="52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  <c:pt idx="51">
                  <c:v>12月29日</c:v>
                </c:pt>
              </c:strCache>
            </c:strRef>
          </c:cat>
          <c:val>
            <c:numRef>
              <c:f>'2020年・全体グラフ'!$W$3:$W$55</c:f>
              <c:numCache>
                <c:formatCode>General</c:formatCode>
                <c:ptCount val="53"/>
                <c:pt idx="0">
                  <c:v>53.290999999999997</c:v>
                </c:pt>
                <c:pt idx="1">
                  <c:v>53.18</c:v>
                </c:pt>
                <c:pt idx="2">
                  <c:v>53.220999999999997</c:v>
                </c:pt>
                <c:pt idx="3">
                  <c:v>53.192999999999998</c:v>
                </c:pt>
                <c:pt idx="4">
                  <c:v>53.32</c:v>
                </c:pt>
                <c:pt idx="5">
                  <c:v>53.193999999999996</c:v>
                </c:pt>
                <c:pt idx="6">
                  <c:v>53.165999999999997</c:v>
                </c:pt>
                <c:pt idx="7">
                  <c:v>53.087999999999994</c:v>
                </c:pt>
                <c:pt idx="8">
                  <c:v>53.009</c:v>
                </c:pt>
                <c:pt idx="9">
                  <c:v>53.131</c:v>
                </c:pt>
                <c:pt idx="10">
                  <c:v>53.117999999999995</c:v>
                </c:pt>
                <c:pt idx="11">
                  <c:v>53.004999999999995</c:v>
                </c:pt>
                <c:pt idx="12">
                  <c:v>53.016999999999996</c:v>
                </c:pt>
                <c:pt idx="13">
                  <c:v>53.064</c:v>
                </c:pt>
                <c:pt idx="14">
                  <c:v>53.073</c:v>
                </c:pt>
                <c:pt idx="15">
                  <c:v>53.201000000000001</c:v>
                </c:pt>
                <c:pt idx="16">
                  <c:v>53.029999999999994</c:v>
                </c:pt>
                <c:pt idx="17">
                  <c:v>52.945</c:v>
                </c:pt>
                <c:pt idx="18">
                  <c:v>52.995999999999995</c:v>
                </c:pt>
                <c:pt idx="19">
                  <c:v>53.018999999999998</c:v>
                </c:pt>
                <c:pt idx="20">
                  <c:v>52.91</c:v>
                </c:pt>
                <c:pt idx="21">
                  <c:v>52.882999999999996</c:v>
                </c:pt>
                <c:pt idx="22">
                  <c:v>52.786999999999999</c:v>
                </c:pt>
                <c:pt idx="23">
                  <c:v>52.131</c:v>
                </c:pt>
                <c:pt idx="24">
                  <c:v>52.842999999999996</c:v>
                </c:pt>
                <c:pt idx="25">
                  <c:v>52.891999999999996</c:v>
                </c:pt>
                <c:pt idx="26">
                  <c:v>53.044999999999995</c:v>
                </c:pt>
                <c:pt idx="27">
                  <c:v>53.125999999999998</c:v>
                </c:pt>
                <c:pt idx="28">
                  <c:v>53.152999999999999</c:v>
                </c:pt>
                <c:pt idx="29">
                  <c:v>53.15</c:v>
                </c:pt>
                <c:pt idx="30">
                  <c:v>53.045999999999999</c:v>
                </c:pt>
                <c:pt idx="31">
                  <c:v>53.000999999999998</c:v>
                </c:pt>
                <c:pt idx="32">
                  <c:v>52.960999999999999</c:v>
                </c:pt>
                <c:pt idx="33">
                  <c:v>52.930999999999997</c:v>
                </c:pt>
                <c:pt idx="34">
                  <c:v>52.89</c:v>
                </c:pt>
                <c:pt idx="35">
                  <c:v>52.855999999999995</c:v>
                </c:pt>
                <c:pt idx="36">
                  <c:v>53.045999999999999</c:v>
                </c:pt>
                <c:pt idx="37">
                  <c:v>52.861999999999995</c:v>
                </c:pt>
                <c:pt idx="38">
                  <c:v>52.863</c:v>
                </c:pt>
                <c:pt idx="39">
                  <c:v>52.842999999999996</c:v>
                </c:pt>
                <c:pt idx="40">
                  <c:v>53.08</c:v>
                </c:pt>
                <c:pt idx="41">
                  <c:v>53.032999999999994</c:v>
                </c:pt>
                <c:pt idx="42">
                  <c:v>53.009</c:v>
                </c:pt>
                <c:pt idx="43">
                  <c:v>53.018999999999998</c:v>
                </c:pt>
                <c:pt idx="44">
                  <c:v>52.975999999999999</c:v>
                </c:pt>
                <c:pt idx="45">
                  <c:v>52.899000000000001</c:v>
                </c:pt>
                <c:pt idx="46">
                  <c:v>52.864999999999995</c:v>
                </c:pt>
                <c:pt idx="48">
                  <c:v>52.830999999999996</c:v>
                </c:pt>
                <c:pt idx="49">
                  <c:v>52.836999999999996</c:v>
                </c:pt>
                <c:pt idx="50">
                  <c:v>52.906999999999996</c:v>
                </c:pt>
                <c:pt idx="51">
                  <c:v>52.734999999999999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2701-402A-9347-017C718775EF}"/>
            </c:ext>
          </c:extLst>
        </c:ser>
        <c:ser>
          <c:idx val="21"/>
          <c:order val="21"/>
          <c:tx>
            <c:strRef>
              <c:f>'2020年・全体グラフ'!$X$2</c:f>
              <c:strCache>
                <c:ptCount val="1"/>
                <c:pt idx="0">
                  <c:v>NSW-28</c:v>
                </c:pt>
              </c:strCache>
            </c:strRef>
          </c:tx>
          <c:cat>
            <c:strRef>
              <c:f>'2020年・全体グラフ'!$A$3:$A$55</c:f>
              <c:strCache>
                <c:ptCount val="52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  <c:pt idx="51">
                  <c:v>12月29日</c:v>
                </c:pt>
              </c:strCache>
            </c:strRef>
          </c:cat>
          <c:val>
            <c:numRef>
              <c:f>'2020年・全体グラフ'!$X$3:$X$55</c:f>
              <c:numCache>
                <c:formatCode>General</c:formatCode>
                <c:ptCount val="53"/>
                <c:pt idx="0">
                  <c:v>98.509999999999977</c:v>
                </c:pt>
                <c:pt idx="1">
                  <c:v>98.277999999999977</c:v>
                </c:pt>
                <c:pt idx="2">
                  <c:v>98.166999999999973</c:v>
                </c:pt>
                <c:pt idx="3">
                  <c:v>98.078999999999979</c:v>
                </c:pt>
                <c:pt idx="4">
                  <c:v>98.322999999999979</c:v>
                </c:pt>
                <c:pt idx="5">
                  <c:v>98.194999999999965</c:v>
                </c:pt>
                <c:pt idx="6">
                  <c:v>98.103999999999971</c:v>
                </c:pt>
                <c:pt idx="7">
                  <c:v>98.09499999999997</c:v>
                </c:pt>
                <c:pt idx="8">
                  <c:v>97.941999999999979</c:v>
                </c:pt>
                <c:pt idx="9">
                  <c:v>98.009999999999977</c:v>
                </c:pt>
                <c:pt idx="10">
                  <c:v>97.791999999999973</c:v>
                </c:pt>
                <c:pt idx="11">
                  <c:v>97.778999999999968</c:v>
                </c:pt>
                <c:pt idx="12">
                  <c:v>97.718999999999966</c:v>
                </c:pt>
                <c:pt idx="13">
                  <c:v>97.924999999999969</c:v>
                </c:pt>
                <c:pt idx="14">
                  <c:v>97.955999999999975</c:v>
                </c:pt>
                <c:pt idx="15">
                  <c:v>98.22199999999998</c:v>
                </c:pt>
                <c:pt idx="16">
                  <c:v>98.333999999999975</c:v>
                </c:pt>
                <c:pt idx="17">
                  <c:v>98.202999999999975</c:v>
                </c:pt>
                <c:pt idx="18">
                  <c:v>98.259999999999977</c:v>
                </c:pt>
                <c:pt idx="19">
                  <c:v>98.169999999999973</c:v>
                </c:pt>
                <c:pt idx="20">
                  <c:v>97.943999999999974</c:v>
                </c:pt>
                <c:pt idx="21">
                  <c:v>97.819999999999965</c:v>
                </c:pt>
                <c:pt idx="22">
                  <c:v>97.565999999999974</c:v>
                </c:pt>
                <c:pt idx="23">
                  <c:v>97.566999999999979</c:v>
                </c:pt>
                <c:pt idx="24">
                  <c:v>97.385999999999967</c:v>
                </c:pt>
                <c:pt idx="25">
                  <c:v>97.436999999999969</c:v>
                </c:pt>
                <c:pt idx="26">
                  <c:v>97.766999999999967</c:v>
                </c:pt>
                <c:pt idx="27">
                  <c:v>98.318999999999974</c:v>
                </c:pt>
                <c:pt idx="28">
                  <c:v>98.574999999999974</c:v>
                </c:pt>
                <c:pt idx="29">
                  <c:v>98.811999999999969</c:v>
                </c:pt>
                <c:pt idx="30">
                  <c:v>98.783999999999978</c:v>
                </c:pt>
                <c:pt idx="31">
                  <c:v>98.682999999999964</c:v>
                </c:pt>
                <c:pt idx="32">
                  <c:v>98.58899999999997</c:v>
                </c:pt>
                <c:pt idx="33">
                  <c:v>98.416999999999973</c:v>
                </c:pt>
                <c:pt idx="34">
                  <c:v>98.254999999999967</c:v>
                </c:pt>
                <c:pt idx="35">
                  <c:v>98.080999999999975</c:v>
                </c:pt>
                <c:pt idx="36">
                  <c:v>98.033999999999978</c:v>
                </c:pt>
                <c:pt idx="37">
                  <c:v>97.831999999999965</c:v>
                </c:pt>
                <c:pt idx="38">
                  <c:v>97.812999999999974</c:v>
                </c:pt>
                <c:pt idx="39">
                  <c:v>97.769999999999982</c:v>
                </c:pt>
                <c:pt idx="40">
                  <c:v>97.96999999999997</c:v>
                </c:pt>
                <c:pt idx="41">
                  <c:v>98.192999999999969</c:v>
                </c:pt>
                <c:pt idx="42">
                  <c:v>98.283999999999978</c:v>
                </c:pt>
                <c:pt idx="43">
                  <c:v>98.288999999999973</c:v>
                </c:pt>
                <c:pt idx="44">
                  <c:v>98.163999999999973</c:v>
                </c:pt>
                <c:pt idx="45">
                  <c:v>97.996999999999971</c:v>
                </c:pt>
                <c:pt idx="46">
                  <c:v>97.868999999999971</c:v>
                </c:pt>
                <c:pt idx="47">
                  <c:v>97.723999999999975</c:v>
                </c:pt>
                <c:pt idx="48">
                  <c:v>97.690999999999974</c:v>
                </c:pt>
                <c:pt idx="49">
                  <c:v>97.564999999999969</c:v>
                </c:pt>
                <c:pt idx="50">
                  <c:v>97.327999999999975</c:v>
                </c:pt>
                <c:pt idx="51">
                  <c:v>97.21599999999998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2701-402A-9347-017C718775EF}"/>
            </c:ext>
          </c:extLst>
        </c:ser>
        <c:ser>
          <c:idx val="22"/>
          <c:order val="22"/>
          <c:tx>
            <c:strRef>
              <c:f>'2020年・全体グラフ'!$Y$2</c:f>
              <c:strCache>
                <c:ptCount val="1"/>
                <c:pt idx="0">
                  <c:v>28-1</c:v>
                </c:pt>
              </c:strCache>
            </c:strRef>
          </c:tx>
          <c:cat>
            <c:strRef>
              <c:f>'2020年・全体グラフ'!$A$3:$A$55</c:f>
              <c:strCache>
                <c:ptCount val="52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  <c:pt idx="51">
                  <c:v>12月29日</c:v>
                </c:pt>
              </c:strCache>
            </c:strRef>
          </c:cat>
          <c:val>
            <c:numRef>
              <c:f>'2020年・全体グラフ'!$Y$3:$Y$55</c:f>
              <c:numCache>
                <c:formatCode>General</c:formatCode>
                <c:ptCount val="53"/>
                <c:pt idx="0">
                  <c:v>83.092999999999989</c:v>
                </c:pt>
                <c:pt idx="1">
                  <c:v>82.871999999999986</c:v>
                </c:pt>
                <c:pt idx="2">
                  <c:v>82.315999999999974</c:v>
                </c:pt>
                <c:pt idx="3">
                  <c:v>82.042999999999978</c:v>
                </c:pt>
                <c:pt idx="4">
                  <c:v>82.029999999999973</c:v>
                </c:pt>
                <c:pt idx="5">
                  <c:v>81.890999999999977</c:v>
                </c:pt>
                <c:pt idx="6">
                  <c:v>81.883999999999986</c:v>
                </c:pt>
                <c:pt idx="7">
                  <c:v>81.82099999999997</c:v>
                </c:pt>
                <c:pt idx="8">
                  <c:v>81.722999999999985</c:v>
                </c:pt>
                <c:pt idx="9">
                  <c:v>81.768999999999977</c:v>
                </c:pt>
                <c:pt idx="10">
                  <c:v>81.637999999999977</c:v>
                </c:pt>
                <c:pt idx="11">
                  <c:v>81.60899999999998</c:v>
                </c:pt>
                <c:pt idx="12">
                  <c:v>81.540999999999983</c:v>
                </c:pt>
                <c:pt idx="13">
                  <c:v>81.650999999999982</c:v>
                </c:pt>
                <c:pt idx="14">
                  <c:v>81.714999999999975</c:v>
                </c:pt>
                <c:pt idx="15">
                  <c:v>81.798999999999978</c:v>
                </c:pt>
                <c:pt idx="16">
                  <c:v>81.833999999999975</c:v>
                </c:pt>
                <c:pt idx="17">
                  <c:v>81.861999999999981</c:v>
                </c:pt>
                <c:pt idx="18">
                  <c:v>81.911999999999978</c:v>
                </c:pt>
                <c:pt idx="19">
                  <c:v>81.861999999999981</c:v>
                </c:pt>
                <c:pt idx="20">
                  <c:v>81.722999999999985</c:v>
                </c:pt>
                <c:pt idx="21">
                  <c:v>81.34099999999998</c:v>
                </c:pt>
                <c:pt idx="22">
                  <c:v>81.502999999999986</c:v>
                </c:pt>
                <c:pt idx="23">
                  <c:v>81.539999999999978</c:v>
                </c:pt>
                <c:pt idx="24">
                  <c:v>81.440999999999974</c:v>
                </c:pt>
                <c:pt idx="25">
                  <c:v>81.454999999999984</c:v>
                </c:pt>
                <c:pt idx="26">
                  <c:v>81.580999999999989</c:v>
                </c:pt>
                <c:pt idx="27">
                  <c:v>81.797999999999973</c:v>
                </c:pt>
                <c:pt idx="28">
                  <c:v>81.888999999999982</c:v>
                </c:pt>
                <c:pt idx="29">
                  <c:v>82.050999999999988</c:v>
                </c:pt>
                <c:pt idx="30">
                  <c:v>82.065999999999974</c:v>
                </c:pt>
                <c:pt idx="31">
                  <c:v>82.081999999999979</c:v>
                </c:pt>
                <c:pt idx="32">
                  <c:v>82.165999999999983</c:v>
                </c:pt>
                <c:pt idx="33">
                  <c:v>82.010999999999981</c:v>
                </c:pt>
                <c:pt idx="34">
                  <c:v>81.893999999999977</c:v>
                </c:pt>
                <c:pt idx="35">
                  <c:v>81.786999999999978</c:v>
                </c:pt>
                <c:pt idx="36">
                  <c:v>81.766999999999982</c:v>
                </c:pt>
                <c:pt idx="37">
                  <c:v>81.669999999999987</c:v>
                </c:pt>
                <c:pt idx="38">
                  <c:v>81.642999999999972</c:v>
                </c:pt>
                <c:pt idx="39">
                  <c:v>81.59999999999998</c:v>
                </c:pt>
                <c:pt idx="40">
                  <c:v>81.640999999999977</c:v>
                </c:pt>
                <c:pt idx="41">
                  <c:v>81.690999999999974</c:v>
                </c:pt>
                <c:pt idx="42">
                  <c:v>81.782999999999987</c:v>
                </c:pt>
                <c:pt idx="43">
                  <c:v>81.84899999999999</c:v>
                </c:pt>
                <c:pt idx="44">
                  <c:v>81.797999999999973</c:v>
                </c:pt>
                <c:pt idx="45">
                  <c:v>81.680999999999983</c:v>
                </c:pt>
                <c:pt idx="46">
                  <c:v>81.656999999999982</c:v>
                </c:pt>
                <c:pt idx="47">
                  <c:v>81.575999999999979</c:v>
                </c:pt>
                <c:pt idx="48">
                  <c:v>81.557999999999979</c:v>
                </c:pt>
                <c:pt idx="49">
                  <c:v>81.535999999999973</c:v>
                </c:pt>
                <c:pt idx="50">
                  <c:v>81.369999999999976</c:v>
                </c:pt>
                <c:pt idx="51">
                  <c:v>81.298999999999978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2701-402A-9347-017C718775EF}"/>
            </c:ext>
          </c:extLst>
        </c:ser>
        <c:ser>
          <c:idx val="23"/>
          <c:order val="23"/>
          <c:tx>
            <c:strRef>
              <c:f>'2020年・全体グラフ'!$Z$2</c:f>
              <c:strCache>
                <c:ptCount val="1"/>
                <c:pt idx="0">
                  <c:v>28-2</c:v>
                </c:pt>
              </c:strCache>
            </c:strRef>
          </c:tx>
          <c:cat>
            <c:strRef>
              <c:f>'2020年・全体グラフ'!$A$3:$A$55</c:f>
              <c:strCache>
                <c:ptCount val="52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  <c:pt idx="51">
                  <c:v>12月29日</c:v>
                </c:pt>
              </c:strCache>
            </c:strRef>
          </c:cat>
          <c:val>
            <c:numRef>
              <c:f>'2020年・全体グラフ'!$Z$3:$Z$55</c:f>
              <c:numCache>
                <c:formatCode>General</c:formatCode>
                <c:ptCount val="53"/>
                <c:pt idx="0">
                  <c:v>107.25</c:v>
                </c:pt>
                <c:pt idx="1">
                  <c:v>107.08200000000001</c:v>
                </c:pt>
                <c:pt idx="2">
                  <c:v>106.53</c:v>
                </c:pt>
                <c:pt idx="3">
                  <c:v>109.667</c:v>
                </c:pt>
                <c:pt idx="4">
                  <c:v>108.833</c:v>
                </c:pt>
                <c:pt idx="5">
                  <c:v>108.21000000000001</c:v>
                </c:pt>
                <c:pt idx="6">
                  <c:v>107.61800000000001</c:v>
                </c:pt>
                <c:pt idx="7">
                  <c:v>107.27500000000001</c:v>
                </c:pt>
                <c:pt idx="8">
                  <c:v>108.88000000000001</c:v>
                </c:pt>
                <c:pt idx="9">
                  <c:v>108.24600000000001</c:v>
                </c:pt>
                <c:pt idx="10">
                  <c:v>108.084</c:v>
                </c:pt>
                <c:pt idx="11">
                  <c:v>107.92700000000001</c:v>
                </c:pt>
                <c:pt idx="12">
                  <c:v>107.69500000000001</c:v>
                </c:pt>
                <c:pt idx="13">
                  <c:v>107.47200000000001</c:v>
                </c:pt>
                <c:pt idx="14">
                  <c:v>107.208</c:v>
                </c:pt>
                <c:pt idx="15">
                  <c:v>107.10000000000001</c:v>
                </c:pt>
                <c:pt idx="16">
                  <c:v>106.88900000000001</c:v>
                </c:pt>
                <c:pt idx="17">
                  <c:v>105.91000000000001</c:v>
                </c:pt>
                <c:pt idx="18">
                  <c:v>105.84800000000001</c:v>
                </c:pt>
                <c:pt idx="19">
                  <c:v>106.85900000000001</c:v>
                </c:pt>
                <c:pt idx="20">
                  <c:v>106.53</c:v>
                </c:pt>
                <c:pt idx="21">
                  <c:v>106.23700000000001</c:v>
                </c:pt>
                <c:pt idx="22">
                  <c:v>105.102</c:v>
                </c:pt>
                <c:pt idx="23">
                  <c:v>105.13300000000001</c:v>
                </c:pt>
                <c:pt idx="24">
                  <c:v>105.03400000000001</c:v>
                </c:pt>
                <c:pt idx="25">
                  <c:v>104.875</c:v>
                </c:pt>
                <c:pt idx="26">
                  <c:v>104.95500000000001</c:v>
                </c:pt>
                <c:pt idx="27">
                  <c:v>105.15700000000001</c:v>
                </c:pt>
                <c:pt idx="28">
                  <c:v>105.35000000000001</c:v>
                </c:pt>
                <c:pt idx="29">
                  <c:v>105.40400000000001</c:v>
                </c:pt>
                <c:pt idx="30">
                  <c:v>105.43700000000001</c:v>
                </c:pt>
                <c:pt idx="31">
                  <c:v>105.59200000000001</c:v>
                </c:pt>
                <c:pt idx="32">
                  <c:v>105.66500000000001</c:v>
                </c:pt>
                <c:pt idx="33">
                  <c:v>105.68</c:v>
                </c:pt>
                <c:pt idx="34">
                  <c:v>105.71000000000001</c:v>
                </c:pt>
                <c:pt idx="35">
                  <c:v>105.557</c:v>
                </c:pt>
                <c:pt idx="36">
                  <c:v>105.64</c:v>
                </c:pt>
                <c:pt idx="37">
                  <c:v>105.53100000000001</c:v>
                </c:pt>
                <c:pt idx="38">
                  <c:v>105.637</c:v>
                </c:pt>
                <c:pt idx="39">
                  <c:v>105.50900000000001</c:v>
                </c:pt>
                <c:pt idx="40">
                  <c:v>105.595</c:v>
                </c:pt>
                <c:pt idx="41">
                  <c:v>105.625</c:v>
                </c:pt>
                <c:pt idx="42">
                  <c:v>105.75500000000001</c:v>
                </c:pt>
                <c:pt idx="43">
                  <c:v>105.74000000000001</c:v>
                </c:pt>
                <c:pt idx="44">
                  <c:v>105.765</c:v>
                </c:pt>
                <c:pt idx="45">
                  <c:v>105.63000000000001</c:v>
                </c:pt>
                <c:pt idx="46">
                  <c:v>105.667</c:v>
                </c:pt>
                <c:pt idx="47">
                  <c:v>105.61800000000001</c:v>
                </c:pt>
                <c:pt idx="48">
                  <c:v>105.682</c:v>
                </c:pt>
                <c:pt idx="49">
                  <c:v>105.69200000000001</c:v>
                </c:pt>
                <c:pt idx="50">
                  <c:v>105.578</c:v>
                </c:pt>
                <c:pt idx="51">
                  <c:v>105.49100000000001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2701-402A-9347-017C718775EF}"/>
            </c:ext>
          </c:extLst>
        </c:ser>
        <c:ser>
          <c:idx val="24"/>
          <c:order val="24"/>
          <c:cat>
            <c:strRef>
              <c:f>'2020年・全体グラフ'!$A$3:$A$55</c:f>
              <c:strCache>
                <c:ptCount val="52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  <c:pt idx="51">
                  <c:v>12月29日</c:v>
                </c:pt>
              </c:strCache>
            </c:strRef>
          </c:cat>
          <c:val>
            <c:numRef>
              <c:f>'2020年・各井戸グラフ'!$A$61</c:f>
              <c:numCache>
                <c:formatCode>@</c:formatCode>
                <c:ptCount val="1"/>
                <c:pt idx="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548-4FCF-9D2F-33F6AF06BD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862720"/>
        <c:axId val="541863504"/>
      </c:lineChart>
      <c:catAx>
        <c:axId val="5418627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541863504"/>
        <c:crosses val="autoZero"/>
        <c:auto val="1"/>
        <c:lblAlgn val="ctr"/>
        <c:lblOffset val="100"/>
        <c:noMultiLvlLbl val="0"/>
      </c:catAx>
      <c:valAx>
        <c:axId val="5418635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 altLang="ja-JP"/>
                  <a:t>T.P.(</a:t>
                </a:r>
                <a:r>
                  <a:rPr lang="ja-JP" altLang="en-US"/>
                  <a:t>ｍ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5418627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No.17(</a:t>
            </a:r>
            <a:r>
              <a:rPr lang="ja-JP" altLang="en-US" sz="1800" b="1" i="0" baseline="0">
                <a:effectLst/>
              </a:rPr>
              <a:t>塩素イオン濃度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u="none" strike="noStrike" baseline="0">
                <a:effectLst/>
              </a:rPr>
              <a:t>2020 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'2020年・各井戸グラフ'!$AY$2</c:f>
              <c:strCache>
                <c:ptCount val="1"/>
                <c:pt idx="0">
                  <c:v>17W</c:v>
                </c:pt>
              </c:strCache>
            </c:strRef>
          </c:tx>
          <c:cat>
            <c:strRef>
              <c:f>'2020年・各井戸グラフ'!$A$3:$A$53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</c:strCache>
            </c:strRef>
          </c:cat>
          <c:val>
            <c:numRef>
              <c:f>'2020年・各井戸グラフ'!$AY$3:$AY$53</c:f>
              <c:numCache>
                <c:formatCode>General</c:formatCode>
                <c:ptCount val="51"/>
                <c:pt idx="0">
                  <c:v>25</c:v>
                </c:pt>
                <c:pt idx="1">
                  <c:v>50</c:v>
                </c:pt>
                <c:pt idx="2">
                  <c:v>50</c:v>
                </c:pt>
                <c:pt idx="3">
                  <c:v>60</c:v>
                </c:pt>
                <c:pt idx="4">
                  <c:v>35</c:v>
                </c:pt>
                <c:pt idx="5">
                  <c:v>60</c:v>
                </c:pt>
                <c:pt idx="6">
                  <c:v>60</c:v>
                </c:pt>
                <c:pt idx="7">
                  <c:v>70</c:v>
                </c:pt>
                <c:pt idx="8">
                  <c:v>75</c:v>
                </c:pt>
                <c:pt idx="9">
                  <c:v>75</c:v>
                </c:pt>
                <c:pt idx="10">
                  <c:v>70</c:v>
                </c:pt>
                <c:pt idx="11">
                  <c:v>50</c:v>
                </c:pt>
                <c:pt idx="12">
                  <c:v>25</c:v>
                </c:pt>
                <c:pt idx="13">
                  <c:v>50</c:v>
                </c:pt>
                <c:pt idx="14">
                  <c:v>35</c:v>
                </c:pt>
                <c:pt idx="15">
                  <c:v>30</c:v>
                </c:pt>
                <c:pt idx="16">
                  <c:v>45</c:v>
                </c:pt>
                <c:pt idx="17">
                  <c:v>20</c:v>
                </c:pt>
                <c:pt idx="18">
                  <c:v>50</c:v>
                </c:pt>
                <c:pt idx="19">
                  <c:v>15</c:v>
                </c:pt>
                <c:pt idx="20">
                  <c:v>12</c:v>
                </c:pt>
                <c:pt idx="21">
                  <c:v>25</c:v>
                </c:pt>
                <c:pt idx="22">
                  <c:v>75</c:v>
                </c:pt>
                <c:pt idx="23">
                  <c:v>15</c:v>
                </c:pt>
                <c:pt idx="24">
                  <c:v>45</c:v>
                </c:pt>
                <c:pt idx="25">
                  <c:v>25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25</c:v>
                </c:pt>
                <c:pt idx="30">
                  <c:v>25</c:v>
                </c:pt>
                <c:pt idx="31">
                  <c:v>50</c:v>
                </c:pt>
                <c:pt idx="32">
                  <c:v>60</c:v>
                </c:pt>
                <c:pt idx="33">
                  <c:v>20</c:v>
                </c:pt>
                <c:pt idx="34">
                  <c:v>50</c:v>
                </c:pt>
                <c:pt idx="35">
                  <c:v>12</c:v>
                </c:pt>
                <c:pt idx="36">
                  <c:v>40</c:v>
                </c:pt>
                <c:pt idx="37">
                  <c:v>12</c:v>
                </c:pt>
                <c:pt idx="38">
                  <c:v>70</c:v>
                </c:pt>
                <c:pt idx="39">
                  <c:v>40</c:v>
                </c:pt>
                <c:pt idx="40">
                  <c:v>20</c:v>
                </c:pt>
                <c:pt idx="41">
                  <c:v>40</c:v>
                </c:pt>
                <c:pt idx="42">
                  <c:v>40</c:v>
                </c:pt>
                <c:pt idx="43">
                  <c:v>30</c:v>
                </c:pt>
                <c:pt idx="44">
                  <c:v>45</c:v>
                </c:pt>
                <c:pt idx="45">
                  <c:v>60</c:v>
                </c:pt>
                <c:pt idx="46">
                  <c:v>100</c:v>
                </c:pt>
                <c:pt idx="47">
                  <c:v>100</c:v>
                </c:pt>
                <c:pt idx="48">
                  <c:v>30</c:v>
                </c:pt>
                <c:pt idx="49">
                  <c:v>60</c:v>
                </c:pt>
                <c:pt idx="50">
                  <c:v>120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6C0-4F79-9904-EAB5E0EC83A7}"/>
            </c:ext>
          </c:extLst>
        </c:ser>
        <c:ser>
          <c:idx val="1"/>
          <c:order val="1"/>
          <c:tx>
            <c:strRef>
              <c:f>'2020年・各井戸グラフ'!$AZ$2</c:f>
              <c:strCache>
                <c:ptCount val="1"/>
                <c:pt idx="0">
                  <c:v>17X</c:v>
                </c:pt>
              </c:strCache>
            </c:strRef>
          </c:tx>
          <c:cat>
            <c:strRef>
              <c:f>'2020年・各井戸グラフ'!$A$3:$A$53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</c:strCache>
            </c:strRef>
          </c:cat>
          <c:val>
            <c:numRef>
              <c:f>'2020年・各井戸グラフ'!$AZ$3:$AZ$53</c:f>
              <c:numCache>
                <c:formatCode>General</c:formatCode>
                <c:ptCount val="51"/>
                <c:pt idx="0">
                  <c:v>180</c:v>
                </c:pt>
                <c:pt idx="1">
                  <c:v>200</c:v>
                </c:pt>
                <c:pt idx="2">
                  <c:v>210</c:v>
                </c:pt>
                <c:pt idx="3">
                  <c:v>210</c:v>
                </c:pt>
                <c:pt idx="4">
                  <c:v>200</c:v>
                </c:pt>
                <c:pt idx="5">
                  <c:v>230</c:v>
                </c:pt>
                <c:pt idx="6">
                  <c:v>200</c:v>
                </c:pt>
                <c:pt idx="7">
                  <c:v>220</c:v>
                </c:pt>
                <c:pt idx="8">
                  <c:v>230</c:v>
                </c:pt>
                <c:pt idx="9">
                  <c:v>200</c:v>
                </c:pt>
                <c:pt idx="10">
                  <c:v>210</c:v>
                </c:pt>
                <c:pt idx="11">
                  <c:v>190</c:v>
                </c:pt>
                <c:pt idx="12">
                  <c:v>220</c:v>
                </c:pt>
                <c:pt idx="13">
                  <c:v>220</c:v>
                </c:pt>
                <c:pt idx="14">
                  <c:v>220</c:v>
                </c:pt>
                <c:pt idx="15">
                  <c:v>210</c:v>
                </c:pt>
                <c:pt idx="16">
                  <c:v>250</c:v>
                </c:pt>
                <c:pt idx="17">
                  <c:v>220</c:v>
                </c:pt>
                <c:pt idx="18">
                  <c:v>200</c:v>
                </c:pt>
                <c:pt idx="19">
                  <c:v>210</c:v>
                </c:pt>
                <c:pt idx="20">
                  <c:v>220</c:v>
                </c:pt>
                <c:pt idx="21">
                  <c:v>210</c:v>
                </c:pt>
                <c:pt idx="22">
                  <c:v>200</c:v>
                </c:pt>
                <c:pt idx="23">
                  <c:v>220</c:v>
                </c:pt>
                <c:pt idx="24">
                  <c:v>220</c:v>
                </c:pt>
                <c:pt idx="25">
                  <c:v>190</c:v>
                </c:pt>
                <c:pt idx="26">
                  <c:v>220</c:v>
                </c:pt>
                <c:pt idx="27">
                  <c:v>220</c:v>
                </c:pt>
                <c:pt idx="28">
                  <c:v>250</c:v>
                </c:pt>
                <c:pt idx="29">
                  <c:v>170</c:v>
                </c:pt>
                <c:pt idx="30">
                  <c:v>200</c:v>
                </c:pt>
                <c:pt idx="31">
                  <c:v>220</c:v>
                </c:pt>
                <c:pt idx="32">
                  <c:v>210</c:v>
                </c:pt>
                <c:pt idx="33">
                  <c:v>220</c:v>
                </c:pt>
                <c:pt idx="34">
                  <c:v>230</c:v>
                </c:pt>
                <c:pt idx="35">
                  <c:v>250</c:v>
                </c:pt>
                <c:pt idx="36">
                  <c:v>220</c:v>
                </c:pt>
                <c:pt idx="37">
                  <c:v>220</c:v>
                </c:pt>
                <c:pt idx="38">
                  <c:v>220</c:v>
                </c:pt>
                <c:pt idx="39">
                  <c:v>220</c:v>
                </c:pt>
                <c:pt idx="40">
                  <c:v>220</c:v>
                </c:pt>
                <c:pt idx="41">
                  <c:v>210</c:v>
                </c:pt>
                <c:pt idx="42">
                  <c:v>220</c:v>
                </c:pt>
                <c:pt idx="43">
                  <c:v>180</c:v>
                </c:pt>
                <c:pt idx="44">
                  <c:v>220</c:v>
                </c:pt>
                <c:pt idx="45">
                  <c:v>220</c:v>
                </c:pt>
                <c:pt idx="46">
                  <c:v>200</c:v>
                </c:pt>
                <c:pt idx="47">
                  <c:v>220</c:v>
                </c:pt>
                <c:pt idx="48">
                  <c:v>300</c:v>
                </c:pt>
                <c:pt idx="49">
                  <c:v>250</c:v>
                </c:pt>
                <c:pt idx="50">
                  <c:v>250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6C0-4F79-9904-EAB5E0EC83A7}"/>
            </c:ext>
          </c:extLst>
        </c:ser>
        <c:ser>
          <c:idx val="2"/>
          <c:order val="2"/>
          <c:tx>
            <c:strRef>
              <c:f>'2020年・各井戸グラフ'!$BA$2</c:f>
              <c:strCache>
                <c:ptCount val="1"/>
                <c:pt idx="0">
                  <c:v>17Y</c:v>
                </c:pt>
              </c:strCache>
            </c:strRef>
          </c:tx>
          <c:cat>
            <c:strRef>
              <c:f>'2020年・各井戸グラフ'!$A$3:$A$53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</c:strCache>
            </c:strRef>
          </c:cat>
          <c:val>
            <c:numRef>
              <c:f>'2020年・各井戸グラフ'!$BA$3:$BA$53</c:f>
              <c:numCache>
                <c:formatCode>General</c:formatCode>
                <c:ptCount val="51"/>
                <c:pt idx="0">
                  <c:v>40</c:v>
                </c:pt>
                <c:pt idx="1">
                  <c:v>40</c:v>
                </c:pt>
                <c:pt idx="2">
                  <c:v>50</c:v>
                </c:pt>
                <c:pt idx="3">
                  <c:v>60</c:v>
                </c:pt>
                <c:pt idx="4">
                  <c:v>50</c:v>
                </c:pt>
                <c:pt idx="5">
                  <c:v>55</c:v>
                </c:pt>
                <c:pt idx="6">
                  <c:v>55</c:v>
                </c:pt>
                <c:pt idx="7">
                  <c:v>55</c:v>
                </c:pt>
                <c:pt idx="8">
                  <c:v>55</c:v>
                </c:pt>
                <c:pt idx="9">
                  <c:v>60</c:v>
                </c:pt>
                <c:pt idx="10">
                  <c:v>75</c:v>
                </c:pt>
                <c:pt idx="11">
                  <c:v>40</c:v>
                </c:pt>
                <c:pt idx="12">
                  <c:v>40</c:v>
                </c:pt>
                <c:pt idx="13">
                  <c:v>40</c:v>
                </c:pt>
                <c:pt idx="14">
                  <c:v>40</c:v>
                </c:pt>
                <c:pt idx="15">
                  <c:v>60</c:v>
                </c:pt>
                <c:pt idx="16">
                  <c:v>60</c:v>
                </c:pt>
                <c:pt idx="17">
                  <c:v>50</c:v>
                </c:pt>
                <c:pt idx="18">
                  <c:v>50</c:v>
                </c:pt>
                <c:pt idx="19">
                  <c:v>45</c:v>
                </c:pt>
                <c:pt idx="20">
                  <c:v>45</c:v>
                </c:pt>
                <c:pt idx="21">
                  <c:v>45</c:v>
                </c:pt>
                <c:pt idx="22">
                  <c:v>45</c:v>
                </c:pt>
                <c:pt idx="23">
                  <c:v>45</c:v>
                </c:pt>
                <c:pt idx="24">
                  <c:v>50</c:v>
                </c:pt>
                <c:pt idx="25">
                  <c:v>40</c:v>
                </c:pt>
                <c:pt idx="26">
                  <c:v>40</c:v>
                </c:pt>
                <c:pt idx="27">
                  <c:v>45</c:v>
                </c:pt>
                <c:pt idx="28">
                  <c:v>50</c:v>
                </c:pt>
                <c:pt idx="29">
                  <c:v>45</c:v>
                </c:pt>
                <c:pt idx="30">
                  <c:v>50</c:v>
                </c:pt>
                <c:pt idx="31">
                  <c:v>50</c:v>
                </c:pt>
                <c:pt idx="32">
                  <c:v>60</c:v>
                </c:pt>
                <c:pt idx="33">
                  <c:v>50</c:v>
                </c:pt>
                <c:pt idx="34">
                  <c:v>50</c:v>
                </c:pt>
                <c:pt idx="35">
                  <c:v>45</c:v>
                </c:pt>
                <c:pt idx="36">
                  <c:v>45</c:v>
                </c:pt>
                <c:pt idx="37">
                  <c:v>55</c:v>
                </c:pt>
                <c:pt idx="38">
                  <c:v>55</c:v>
                </c:pt>
                <c:pt idx="39">
                  <c:v>50</c:v>
                </c:pt>
                <c:pt idx="40">
                  <c:v>60</c:v>
                </c:pt>
                <c:pt idx="41">
                  <c:v>50</c:v>
                </c:pt>
                <c:pt idx="42">
                  <c:v>50</c:v>
                </c:pt>
                <c:pt idx="43">
                  <c:v>45</c:v>
                </c:pt>
                <c:pt idx="44">
                  <c:v>50</c:v>
                </c:pt>
                <c:pt idx="45">
                  <c:v>40</c:v>
                </c:pt>
                <c:pt idx="46">
                  <c:v>50</c:v>
                </c:pt>
                <c:pt idx="47">
                  <c:v>60</c:v>
                </c:pt>
                <c:pt idx="48">
                  <c:v>60</c:v>
                </c:pt>
                <c:pt idx="49">
                  <c:v>50</c:v>
                </c:pt>
                <c:pt idx="50">
                  <c:v>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6C0-4F79-9904-EAB5E0EC83A7}"/>
            </c:ext>
          </c:extLst>
        </c:ser>
        <c:ser>
          <c:idx val="3"/>
          <c:order val="3"/>
          <c:tx>
            <c:strRef>
              <c:f>'2020年・各井戸グラフ'!$BB$2</c:f>
              <c:strCache>
                <c:ptCount val="1"/>
                <c:pt idx="0">
                  <c:v>17Z</c:v>
                </c:pt>
              </c:strCache>
            </c:strRef>
          </c:tx>
          <c:cat>
            <c:strRef>
              <c:f>'2020年・各井戸グラフ'!$A$3:$A$53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</c:strCache>
            </c:strRef>
          </c:cat>
          <c:val>
            <c:numRef>
              <c:f>'2020年・各井戸グラフ'!$BB$3:$BB$53</c:f>
              <c:numCache>
                <c:formatCode>General</c:formatCode>
                <c:ptCount val="51"/>
                <c:pt idx="0">
                  <c:v>25</c:v>
                </c:pt>
                <c:pt idx="1">
                  <c:v>20</c:v>
                </c:pt>
                <c:pt idx="2">
                  <c:v>30</c:v>
                </c:pt>
                <c:pt idx="3">
                  <c:v>30</c:v>
                </c:pt>
                <c:pt idx="4">
                  <c:v>20</c:v>
                </c:pt>
                <c:pt idx="5">
                  <c:v>25</c:v>
                </c:pt>
                <c:pt idx="6">
                  <c:v>35</c:v>
                </c:pt>
                <c:pt idx="7">
                  <c:v>30</c:v>
                </c:pt>
                <c:pt idx="8">
                  <c:v>35</c:v>
                </c:pt>
                <c:pt idx="9">
                  <c:v>35</c:v>
                </c:pt>
                <c:pt idx="10">
                  <c:v>35</c:v>
                </c:pt>
                <c:pt idx="11">
                  <c:v>30</c:v>
                </c:pt>
                <c:pt idx="12">
                  <c:v>25</c:v>
                </c:pt>
                <c:pt idx="13">
                  <c:v>20</c:v>
                </c:pt>
                <c:pt idx="14">
                  <c:v>25</c:v>
                </c:pt>
                <c:pt idx="15">
                  <c:v>25</c:v>
                </c:pt>
                <c:pt idx="16">
                  <c:v>30</c:v>
                </c:pt>
                <c:pt idx="17">
                  <c:v>30</c:v>
                </c:pt>
                <c:pt idx="18">
                  <c:v>30</c:v>
                </c:pt>
                <c:pt idx="19">
                  <c:v>20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20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30</c:v>
                </c:pt>
                <c:pt idx="29">
                  <c:v>25</c:v>
                </c:pt>
                <c:pt idx="30">
                  <c:v>25</c:v>
                </c:pt>
                <c:pt idx="31">
                  <c:v>30</c:v>
                </c:pt>
                <c:pt idx="32">
                  <c:v>30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20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25</c:v>
                </c:pt>
                <c:pt idx="44">
                  <c:v>30</c:v>
                </c:pt>
                <c:pt idx="45">
                  <c:v>25</c:v>
                </c:pt>
                <c:pt idx="46">
                  <c:v>25</c:v>
                </c:pt>
                <c:pt idx="47">
                  <c:v>25</c:v>
                </c:pt>
                <c:pt idx="48">
                  <c:v>20</c:v>
                </c:pt>
                <c:pt idx="49">
                  <c:v>25</c:v>
                </c:pt>
                <c:pt idx="50">
                  <c:v>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46C0-4F79-9904-EAB5E0EC83A7}"/>
            </c:ext>
          </c:extLst>
        </c:ser>
        <c:ser>
          <c:idx val="4"/>
          <c:order val="4"/>
          <c:tx>
            <c:strRef>
              <c:f>'2020年・各井戸グラフ'!$BC$2</c:f>
              <c:strCache>
                <c:ptCount val="1"/>
                <c:pt idx="0">
                  <c:v>17A</c:v>
                </c:pt>
              </c:strCache>
            </c:strRef>
          </c:tx>
          <c:cat>
            <c:strRef>
              <c:f>'2020年・各井戸グラフ'!$A$3:$A$53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</c:strCache>
            </c:strRef>
          </c:cat>
          <c:val>
            <c:numRef>
              <c:f>'2020年・各井戸グラフ'!$BC$3:$BC$53</c:f>
              <c:numCache>
                <c:formatCode>General</c:formatCode>
                <c:ptCount val="51"/>
                <c:pt idx="0">
                  <c:v>25</c:v>
                </c:pt>
                <c:pt idx="1">
                  <c:v>25</c:v>
                </c:pt>
                <c:pt idx="2">
                  <c:v>30</c:v>
                </c:pt>
                <c:pt idx="3">
                  <c:v>35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30</c:v>
                </c:pt>
                <c:pt idx="8">
                  <c:v>35</c:v>
                </c:pt>
                <c:pt idx="9">
                  <c:v>30</c:v>
                </c:pt>
                <c:pt idx="10">
                  <c:v>40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35</c:v>
                </c:pt>
                <c:pt idx="15">
                  <c:v>30</c:v>
                </c:pt>
                <c:pt idx="16">
                  <c:v>40</c:v>
                </c:pt>
                <c:pt idx="17">
                  <c:v>30</c:v>
                </c:pt>
                <c:pt idx="18">
                  <c:v>35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30</c:v>
                </c:pt>
                <c:pt idx="24">
                  <c:v>30</c:v>
                </c:pt>
                <c:pt idx="25">
                  <c:v>25</c:v>
                </c:pt>
                <c:pt idx="26">
                  <c:v>25</c:v>
                </c:pt>
                <c:pt idx="27">
                  <c:v>30</c:v>
                </c:pt>
                <c:pt idx="28">
                  <c:v>30</c:v>
                </c:pt>
                <c:pt idx="29">
                  <c:v>30</c:v>
                </c:pt>
                <c:pt idx="30">
                  <c:v>25</c:v>
                </c:pt>
                <c:pt idx="31">
                  <c:v>40</c:v>
                </c:pt>
                <c:pt idx="32">
                  <c:v>25</c:v>
                </c:pt>
                <c:pt idx="33">
                  <c:v>30</c:v>
                </c:pt>
                <c:pt idx="34">
                  <c:v>30</c:v>
                </c:pt>
                <c:pt idx="35">
                  <c:v>25</c:v>
                </c:pt>
                <c:pt idx="36">
                  <c:v>30</c:v>
                </c:pt>
                <c:pt idx="37">
                  <c:v>30</c:v>
                </c:pt>
                <c:pt idx="38">
                  <c:v>30</c:v>
                </c:pt>
                <c:pt idx="39">
                  <c:v>30</c:v>
                </c:pt>
                <c:pt idx="40">
                  <c:v>35</c:v>
                </c:pt>
                <c:pt idx="41">
                  <c:v>30</c:v>
                </c:pt>
                <c:pt idx="42">
                  <c:v>30</c:v>
                </c:pt>
                <c:pt idx="43">
                  <c:v>30</c:v>
                </c:pt>
                <c:pt idx="44">
                  <c:v>25</c:v>
                </c:pt>
                <c:pt idx="45">
                  <c:v>25</c:v>
                </c:pt>
                <c:pt idx="46">
                  <c:v>30</c:v>
                </c:pt>
                <c:pt idx="47">
                  <c:v>30</c:v>
                </c:pt>
                <c:pt idx="48">
                  <c:v>30</c:v>
                </c:pt>
                <c:pt idx="49">
                  <c:v>30</c:v>
                </c:pt>
                <c:pt idx="50">
                  <c:v>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46C0-4F79-9904-EAB5E0EC83A7}"/>
            </c:ext>
          </c:extLst>
        </c:ser>
        <c:ser>
          <c:idx val="5"/>
          <c:order val="5"/>
          <c:tx>
            <c:strRef>
              <c:f>'2020年・各井戸グラフ'!$BD$2</c:f>
              <c:strCache>
                <c:ptCount val="1"/>
                <c:pt idx="0">
                  <c:v>17B</c:v>
                </c:pt>
              </c:strCache>
            </c:strRef>
          </c:tx>
          <c:cat>
            <c:strRef>
              <c:f>'2020年・各井戸グラフ'!$A$3:$A$53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</c:strCache>
            </c:strRef>
          </c:cat>
          <c:val>
            <c:numRef>
              <c:f>'2020年・各井戸グラフ'!$BD$3:$BD$53</c:f>
              <c:numCache>
                <c:formatCode>General</c:formatCode>
                <c:ptCount val="51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30</c:v>
                </c:pt>
                <c:pt idx="4">
                  <c:v>25</c:v>
                </c:pt>
                <c:pt idx="5">
                  <c:v>35</c:v>
                </c:pt>
                <c:pt idx="6">
                  <c:v>30</c:v>
                </c:pt>
                <c:pt idx="7">
                  <c:v>35</c:v>
                </c:pt>
                <c:pt idx="8">
                  <c:v>35</c:v>
                </c:pt>
                <c:pt idx="9">
                  <c:v>30</c:v>
                </c:pt>
                <c:pt idx="10">
                  <c:v>35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35</c:v>
                </c:pt>
                <c:pt idx="15">
                  <c:v>30</c:v>
                </c:pt>
                <c:pt idx="16">
                  <c:v>30</c:v>
                </c:pt>
                <c:pt idx="17">
                  <c:v>30</c:v>
                </c:pt>
                <c:pt idx="18">
                  <c:v>35</c:v>
                </c:pt>
                <c:pt idx="19">
                  <c:v>30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30</c:v>
                </c:pt>
                <c:pt idx="25">
                  <c:v>20</c:v>
                </c:pt>
                <c:pt idx="26">
                  <c:v>25</c:v>
                </c:pt>
                <c:pt idx="27">
                  <c:v>35</c:v>
                </c:pt>
                <c:pt idx="28">
                  <c:v>40</c:v>
                </c:pt>
                <c:pt idx="29">
                  <c:v>30</c:v>
                </c:pt>
                <c:pt idx="30">
                  <c:v>25</c:v>
                </c:pt>
                <c:pt idx="31">
                  <c:v>30</c:v>
                </c:pt>
                <c:pt idx="32">
                  <c:v>25</c:v>
                </c:pt>
                <c:pt idx="33">
                  <c:v>30</c:v>
                </c:pt>
                <c:pt idx="34">
                  <c:v>30</c:v>
                </c:pt>
                <c:pt idx="35">
                  <c:v>30</c:v>
                </c:pt>
                <c:pt idx="36">
                  <c:v>25</c:v>
                </c:pt>
                <c:pt idx="37">
                  <c:v>35</c:v>
                </c:pt>
                <c:pt idx="38">
                  <c:v>35</c:v>
                </c:pt>
                <c:pt idx="39">
                  <c:v>35</c:v>
                </c:pt>
                <c:pt idx="40">
                  <c:v>30</c:v>
                </c:pt>
                <c:pt idx="41">
                  <c:v>30</c:v>
                </c:pt>
                <c:pt idx="42">
                  <c:v>25</c:v>
                </c:pt>
                <c:pt idx="43">
                  <c:v>30</c:v>
                </c:pt>
                <c:pt idx="44">
                  <c:v>25</c:v>
                </c:pt>
                <c:pt idx="45">
                  <c:v>25</c:v>
                </c:pt>
                <c:pt idx="46">
                  <c:v>25</c:v>
                </c:pt>
                <c:pt idx="47">
                  <c:v>30</c:v>
                </c:pt>
                <c:pt idx="48">
                  <c:v>30</c:v>
                </c:pt>
                <c:pt idx="49">
                  <c:v>30</c:v>
                </c:pt>
                <c:pt idx="50">
                  <c:v>30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46C0-4F79-9904-EAB5E0EC83A7}"/>
            </c:ext>
          </c:extLst>
        </c:ser>
        <c:ser>
          <c:idx val="6"/>
          <c:order val="6"/>
          <c:tx>
            <c:strRef>
              <c:f>'2020年・各井戸グラフ'!$BE$2</c:f>
              <c:strCache>
                <c:ptCount val="1"/>
                <c:pt idx="0">
                  <c:v>NSW-No.17</c:v>
                </c:pt>
              </c:strCache>
            </c:strRef>
          </c:tx>
          <c:cat>
            <c:strRef>
              <c:f>'2020年・各井戸グラフ'!$A$3:$A$53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</c:strCache>
            </c:strRef>
          </c:cat>
          <c:val>
            <c:numRef>
              <c:f>'2020年・各井戸グラフ'!$BE$3:$BE$53</c:f>
              <c:numCache>
                <c:formatCode>General</c:formatCode>
                <c:ptCount val="51"/>
                <c:pt idx="0">
                  <c:v>12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12</c:v>
                </c:pt>
                <c:pt idx="5">
                  <c:v>12</c:v>
                </c:pt>
                <c:pt idx="6">
                  <c:v>20</c:v>
                </c:pt>
                <c:pt idx="7">
                  <c:v>15</c:v>
                </c:pt>
                <c:pt idx="8">
                  <c:v>20</c:v>
                </c:pt>
                <c:pt idx="9">
                  <c:v>20</c:v>
                </c:pt>
                <c:pt idx="10">
                  <c:v>25</c:v>
                </c:pt>
                <c:pt idx="11">
                  <c:v>12</c:v>
                </c:pt>
                <c:pt idx="12">
                  <c:v>15</c:v>
                </c:pt>
                <c:pt idx="13">
                  <c:v>12</c:v>
                </c:pt>
                <c:pt idx="14">
                  <c:v>20</c:v>
                </c:pt>
                <c:pt idx="15">
                  <c:v>25</c:v>
                </c:pt>
                <c:pt idx="16">
                  <c:v>12</c:v>
                </c:pt>
                <c:pt idx="17">
                  <c:v>15</c:v>
                </c:pt>
                <c:pt idx="18">
                  <c:v>20</c:v>
                </c:pt>
                <c:pt idx="19">
                  <c:v>12</c:v>
                </c:pt>
                <c:pt idx="20">
                  <c:v>15</c:v>
                </c:pt>
                <c:pt idx="21">
                  <c:v>12</c:v>
                </c:pt>
                <c:pt idx="22">
                  <c:v>15</c:v>
                </c:pt>
                <c:pt idx="23">
                  <c:v>15</c:v>
                </c:pt>
                <c:pt idx="24">
                  <c:v>15</c:v>
                </c:pt>
                <c:pt idx="25">
                  <c:v>12</c:v>
                </c:pt>
                <c:pt idx="26">
                  <c:v>15</c:v>
                </c:pt>
                <c:pt idx="27">
                  <c:v>12</c:v>
                </c:pt>
                <c:pt idx="28">
                  <c:v>25</c:v>
                </c:pt>
                <c:pt idx="29">
                  <c:v>15</c:v>
                </c:pt>
                <c:pt idx="30">
                  <c:v>20</c:v>
                </c:pt>
                <c:pt idx="31">
                  <c:v>25</c:v>
                </c:pt>
                <c:pt idx="32">
                  <c:v>15</c:v>
                </c:pt>
                <c:pt idx="33">
                  <c:v>15</c:v>
                </c:pt>
                <c:pt idx="34">
                  <c:v>15</c:v>
                </c:pt>
                <c:pt idx="35">
                  <c:v>15</c:v>
                </c:pt>
                <c:pt idx="36">
                  <c:v>15</c:v>
                </c:pt>
                <c:pt idx="37">
                  <c:v>12</c:v>
                </c:pt>
                <c:pt idx="38">
                  <c:v>15</c:v>
                </c:pt>
                <c:pt idx="39">
                  <c:v>15</c:v>
                </c:pt>
                <c:pt idx="40">
                  <c:v>20</c:v>
                </c:pt>
                <c:pt idx="41">
                  <c:v>12</c:v>
                </c:pt>
                <c:pt idx="42">
                  <c:v>15</c:v>
                </c:pt>
                <c:pt idx="43">
                  <c:v>15</c:v>
                </c:pt>
                <c:pt idx="44">
                  <c:v>20</c:v>
                </c:pt>
                <c:pt idx="45">
                  <c:v>12</c:v>
                </c:pt>
                <c:pt idx="46">
                  <c:v>15</c:v>
                </c:pt>
                <c:pt idx="47">
                  <c:v>12</c:v>
                </c:pt>
                <c:pt idx="48">
                  <c:v>12</c:v>
                </c:pt>
                <c:pt idx="49">
                  <c:v>12</c:v>
                </c:pt>
                <c:pt idx="50">
                  <c:v>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46C0-4F79-9904-EAB5E0EC83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874088"/>
        <c:axId val="541873696"/>
      </c:lineChart>
      <c:catAx>
        <c:axId val="5418740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541873696"/>
        <c:crosses val="autoZero"/>
        <c:auto val="1"/>
        <c:lblAlgn val="ctr"/>
        <c:lblOffset val="100"/>
        <c:noMultiLvlLbl val="0"/>
      </c:catAx>
      <c:valAx>
        <c:axId val="5418736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5418740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No.18(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u="none" strike="noStrike" baseline="0">
                <a:effectLst/>
              </a:rPr>
              <a:t>2020 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'2020年・各井戸グラフ'!$BF$2</c:f>
              <c:strCache>
                <c:ptCount val="1"/>
                <c:pt idx="0">
                  <c:v>18W</c:v>
                </c:pt>
              </c:strCache>
            </c:strRef>
          </c:tx>
          <c:cat>
            <c:strRef>
              <c:f>'2020年・各井戸グラフ'!$A$3:$A$53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</c:strCache>
            </c:strRef>
          </c:cat>
          <c:val>
            <c:numRef>
              <c:f>'2020年・各井戸グラフ'!$BF$3:$BF$53</c:f>
              <c:numCache>
                <c:formatCode>General</c:formatCode>
                <c:ptCount val="51"/>
                <c:pt idx="0">
                  <c:v>75</c:v>
                </c:pt>
                <c:pt idx="1">
                  <c:v>90</c:v>
                </c:pt>
                <c:pt idx="2">
                  <c:v>120</c:v>
                </c:pt>
                <c:pt idx="3">
                  <c:v>120</c:v>
                </c:pt>
                <c:pt idx="4">
                  <c:v>60</c:v>
                </c:pt>
                <c:pt idx="5">
                  <c:v>80</c:v>
                </c:pt>
                <c:pt idx="6">
                  <c:v>100</c:v>
                </c:pt>
                <c:pt idx="7">
                  <c:v>90</c:v>
                </c:pt>
                <c:pt idx="8">
                  <c:v>80</c:v>
                </c:pt>
                <c:pt idx="9">
                  <c:v>170</c:v>
                </c:pt>
                <c:pt idx="10">
                  <c:v>150</c:v>
                </c:pt>
                <c:pt idx="11">
                  <c:v>70</c:v>
                </c:pt>
                <c:pt idx="12">
                  <c:v>80</c:v>
                </c:pt>
                <c:pt idx="13">
                  <c:v>45</c:v>
                </c:pt>
                <c:pt idx="14">
                  <c:v>90</c:v>
                </c:pt>
                <c:pt idx="15">
                  <c:v>55</c:v>
                </c:pt>
                <c:pt idx="16">
                  <c:v>80</c:v>
                </c:pt>
                <c:pt idx="17">
                  <c:v>70</c:v>
                </c:pt>
                <c:pt idx="18">
                  <c:v>75</c:v>
                </c:pt>
                <c:pt idx="19">
                  <c:v>75</c:v>
                </c:pt>
                <c:pt idx="20">
                  <c:v>120</c:v>
                </c:pt>
                <c:pt idx="21">
                  <c:v>100</c:v>
                </c:pt>
                <c:pt idx="22">
                  <c:v>100</c:v>
                </c:pt>
                <c:pt idx="23">
                  <c:v>80</c:v>
                </c:pt>
                <c:pt idx="24">
                  <c:v>75</c:v>
                </c:pt>
                <c:pt idx="25">
                  <c:v>100</c:v>
                </c:pt>
                <c:pt idx="26">
                  <c:v>75</c:v>
                </c:pt>
                <c:pt idx="27">
                  <c:v>140</c:v>
                </c:pt>
                <c:pt idx="28">
                  <c:v>100</c:v>
                </c:pt>
                <c:pt idx="29">
                  <c:v>80</c:v>
                </c:pt>
                <c:pt idx="30">
                  <c:v>100</c:v>
                </c:pt>
                <c:pt idx="31">
                  <c:v>75</c:v>
                </c:pt>
                <c:pt idx="32">
                  <c:v>75</c:v>
                </c:pt>
                <c:pt idx="36">
                  <c:v>100</c:v>
                </c:pt>
                <c:pt idx="38">
                  <c:v>90</c:v>
                </c:pt>
                <c:pt idx="39">
                  <c:v>75</c:v>
                </c:pt>
                <c:pt idx="40">
                  <c:v>100</c:v>
                </c:pt>
                <c:pt idx="41">
                  <c:v>90</c:v>
                </c:pt>
                <c:pt idx="42">
                  <c:v>90</c:v>
                </c:pt>
                <c:pt idx="46">
                  <c:v>100</c:v>
                </c:pt>
                <c:pt idx="47">
                  <c:v>90</c:v>
                </c:pt>
                <c:pt idx="48">
                  <c:v>100</c:v>
                </c:pt>
                <c:pt idx="49">
                  <c:v>90</c:v>
                </c:pt>
                <c:pt idx="50">
                  <c:v>100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1967-477F-BAF3-9F5874E60F9B}"/>
            </c:ext>
          </c:extLst>
        </c:ser>
        <c:ser>
          <c:idx val="1"/>
          <c:order val="1"/>
          <c:tx>
            <c:strRef>
              <c:f>'2020年・各井戸グラフ'!$BG$2</c:f>
              <c:strCache>
                <c:ptCount val="1"/>
                <c:pt idx="0">
                  <c:v>18X</c:v>
                </c:pt>
              </c:strCache>
            </c:strRef>
          </c:tx>
          <c:cat>
            <c:strRef>
              <c:f>'2020年・各井戸グラフ'!$A$3:$A$53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</c:strCache>
            </c:strRef>
          </c:cat>
          <c:val>
            <c:numRef>
              <c:f>'2020年・各井戸グラフ'!$BG$3:$BG$53</c:f>
              <c:numCache>
                <c:formatCode>General</c:formatCode>
                <c:ptCount val="51"/>
                <c:pt idx="0">
                  <c:v>90</c:v>
                </c:pt>
                <c:pt idx="1">
                  <c:v>150</c:v>
                </c:pt>
                <c:pt idx="2">
                  <c:v>100</c:v>
                </c:pt>
                <c:pt idx="3">
                  <c:v>220</c:v>
                </c:pt>
                <c:pt idx="4">
                  <c:v>120</c:v>
                </c:pt>
                <c:pt idx="5">
                  <c:v>110</c:v>
                </c:pt>
                <c:pt idx="6">
                  <c:v>150</c:v>
                </c:pt>
                <c:pt idx="7">
                  <c:v>150</c:v>
                </c:pt>
                <c:pt idx="8">
                  <c:v>140</c:v>
                </c:pt>
                <c:pt idx="9">
                  <c:v>200</c:v>
                </c:pt>
                <c:pt idx="10">
                  <c:v>130</c:v>
                </c:pt>
                <c:pt idx="11">
                  <c:v>130</c:v>
                </c:pt>
                <c:pt idx="12">
                  <c:v>100</c:v>
                </c:pt>
                <c:pt idx="13">
                  <c:v>100</c:v>
                </c:pt>
                <c:pt idx="14">
                  <c:v>180</c:v>
                </c:pt>
                <c:pt idx="15">
                  <c:v>150</c:v>
                </c:pt>
                <c:pt idx="16">
                  <c:v>100</c:v>
                </c:pt>
                <c:pt idx="17">
                  <c:v>120</c:v>
                </c:pt>
                <c:pt idx="18">
                  <c:v>130</c:v>
                </c:pt>
                <c:pt idx="19">
                  <c:v>200</c:v>
                </c:pt>
                <c:pt idx="20">
                  <c:v>200</c:v>
                </c:pt>
                <c:pt idx="21">
                  <c:v>130</c:v>
                </c:pt>
                <c:pt idx="22">
                  <c:v>150</c:v>
                </c:pt>
                <c:pt idx="23">
                  <c:v>130</c:v>
                </c:pt>
                <c:pt idx="24">
                  <c:v>190</c:v>
                </c:pt>
                <c:pt idx="25">
                  <c:v>150</c:v>
                </c:pt>
                <c:pt idx="26">
                  <c:v>120</c:v>
                </c:pt>
                <c:pt idx="27">
                  <c:v>150</c:v>
                </c:pt>
                <c:pt idx="28">
                  <c:v>150</c:v>
                </c:pt>
                <c:pt idx="29">
                  <c:v>130</c:v>
                </c:pt>
                <c:pt idx="30">
                  <c:v>200</c:v>
                </c:pt>
                <c:pt idx="31">
                  <c:v>130</c:v>
                </c:pt>
                <c:pt idx="32">
                  <c:v>130</c:v>
                </c:pt>
                <c:pt idx="33">
                  <c:v>160</c:v>
                </c:pt>
                <c:pt idx="34">
                  <c:v>160</c:v>
                </c:pt>
                <c:pt idx="35">
                  <c:v>180</c:v>
                </c:pt>
                <c:pt idx="36">
                  <c:v>300</c:v>
                </c:pt>
                <c:pt idx="37">
                  <c:v>220</c:v>
                </c:pt>
                <c:pt idx="38">
                  <c:v>220</c:v>
                </c:pt>
                <c:pt idx="39">
                  <c:v>150</c:v>
                </c:pt>
                <c:pt idx="40">
                  <c:v>140</c:v>
                </c:pt>
                <c:pt idx="41">
                  <c:v>140</c:v>
                </c:pt>
                <c:pt idx="42">
                  <c:v>200</c:v>
                </c:pt>
                <c:pt idx="43">
                  <c:v>130</c:v>
                </c:pt>
                <c:pt idx="44">
                  <c:v>200</c:v>
                </c:pt>
                <c:pt idx="45">
                  <c:v>140</c:v>
                </c:pt>
                <c:pt idx="46">
                  <c:v>280</c:v>
                </c:pt>
                <c:pt idx="47">
                  <c:v>150</c:v>
                </c:pt>
                <c:pt idx="48">
                  <c:v>200</c:v>
                </c:pt>
                <c:pt idx="49">
                  <c:v>140</c:v>
                </c:pt>
                <c:pt idx="50">
                  <c:v>200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1967-477F-BAF3-9F5874E60F9B}"/>
            </c:ext>
          </c:extLst>
        </c:ser>
        <c:ser>
          <c:idx val="2"/>
          <c:order val="2"/>
          <c:tx>
            <c:strRef>
              <c:f>'2020年・各井戸グラフ'!$BH$2</c:f>
              <c:strCache>
                <c:ptCount val="1"/>
                <c:pt idx="0">
                  <c:v>18Y</c:v>
                </c:pt>
              </c:strCache>
            </c:strRef>
          </c:tx>
          <c:cat>
            <c:strRef>
              <c:f>'2020年・各井戸グラフ'!$A$3:$A$53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</c:strCache>
            </c:strRef>
          </c:cat>
          <c:val>
            <c:numRef>
              <c:f>'2020年・各井戸グラフ'!$BH$3:$BH$53</c:f>
              <c:numCache>
                <c:formatCode>General</c:formatCode>
                <c:ptCount val="51"/>
                <c:pt idx="0">
                  <c:v>55</c:v>
                </c:pt>
                <c:pt idx="1">
                  <c:v>75</c:v>
                </c:pt>
                <c:pt idx="2">
                  <c:v>100</c:v>
                </c:pt>
                <c:pt idx="3">
                  <c:v>380</c:v>
                </c:pt>
                <c:pt idx="4">
                  <c:v>250</c:v>
                </c:pt>
                <c:pt idx="5">
                  <c:v>230</c:v>
                </c:pt>
                <c:pt idx="6">
                  <c:v>450</c:v>
                </c:pt>
                <c:pt idx="7">
                  <c:v>100</c:v>
                </c:pt>
                <c:pt idx="8">
                  <c:v>170</c:v>
                </c:pt>
                <c:pt idx="9">
                  <c:v>750</c:v>
                </c:pt>
                <c:pt idx="10">
                  <c:v>100</c:v>
                </c:pt>
                <c:pt idx="11">
                  <c:v>150</c:v>
                </c:pt>
                <c:pt idx="12">
                  <c:v>100</c:v>
                </c:pt>
                <c:pt idx="13">
                  <c:v>80</c:v>
                </c:pt>
                <c:pt idx="14">
                  <c:v>350</c:v>
                </c:pt>
                <c:pt idx="15">
                  <c:v>75</c:v>
                </c:pt>
                <c:pt idx="16">
                  <c:v>100</c:v>
                </c:pt>
                <c:pt idx="17">
                  <c:v>75</c:v>
                </c:pt>
                <c:pt idx="18">
                  <c:v>75</c:v>
                </c:pt>
                <c:pt idx="19">
                  <c:v>65</c:v>
                </c:pt>
                <c:pt idx="20">
                  <c:v>75</c:v>
                </c:pt>
                <c:pt idx="21">
                  <c:v>55</c:v>
                </c:pt>
                <c:pt idx="22">
                  <c:v>75</c:v>
                </c:pt>
                <c:pt idx="23">
                  <c:v>100</c:v>
                </c:pt>
                <c:pt idx="24">
                  <c:v>90</c:v>
                </c:pt>
                <c:pt idx="25">
                  <c:v>70</c:v>
                </c:pt>
                <c:pt idx="26">
                  <c:v>50</c:v>
                </c:pt>
                <c:pt idx="27">
                  <c:v>70</c:v>
                </c:pt>
                <c:pt idx="28">
                  <c:v>750</c:v>
                </c:pt>
                <c:pt idx="29">
                  <c:v>50</c:v>
                </c:pt>
                <c:pt idx="30">
                  <c:v>380</c:v>
                </c:pt>
                <c:pt idx="31">
                  <c:v>180</c:v>
                </c:pt>
                <c:pt idx="32">
                  <c:v>60</c:v>
                </c:pt>
                <c:pt idx="33">
                  <c:v>120</c:v>
                </c:pt>
                <c:pt idx="34">
                  <c:v>130</c:v>
                </c:pt>
                <c:pt idx="35">
                  <c:v>120</c:v>
                </c:pt>
                <c:pt idx="36">
                  <c:v>800</c:v>
                </c:pt>
                <c:pt idx="37">
                  <c:v>110</c:v>
                </c:pt>
                <c:pt idx="38">
                  <c:v>600</c:v>
                </c:pt>
                <c:pt idx="39">
                  <c:v>120</c:v>
                </c:pt>
                <c:pt idx="40">
                  <c:v>70</c:v>
                </c:pt>
                <c:pt idx="41">
                  <c:v>80</c:v>
                </c:pt>
                <c:pt idx="42">
                  <c:v>300</c:v>
                </c:pt>
                <c:pt idx="43">
                  <c:v>75</c:v>
                </c:pt>
                <c:pt idx="44">
                  <c:v>140</c:v>
                </c:pt>
                <c:pt idx="45">
                  <c:v>130</c:v>
                </c:pt>
                <c:pt idx="46">
                  <c:v>550</c:v>
                </c:pt>
                <c:pt idx="47">
                  <c:v>210</c:v>
                </c:pt>
                <c:pt idx="48">
                  <c:v>480</c:v>
                </c:pt>
                <c:pt idx="49">
                  <c:v>320</c:v>
                </c:pt>
                <c:pt idx="50">
                  <c:v>130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967-477F-BAF3-9F5874E60F9B}"/>
            </c:ext>
          </c:extLst>
        </c:ser>
        <c:ser>
          <c:idx val="3"/>
          <c:order val="3"/>
          <c:tx>
            <c:strRef>
              <c:f>'2020年・各井戸グラフ'!$BI$2</c:f>
              <c:strCache>
                <c:ptCount val="1"/>
                <c:pt idx="0">
                  <c:v>18Z</c:v>
                </c:pt>
              </c:strCache>
            </c:strRef>
          </c:tx>
          <c:cat>
            <c:strRef>
              <c:f>'2020年・各井戸グラフ'!$A$3:$A$53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</c:strCache>
            </c:strRef>
          </c:cat>
          <c:val>
            <c:numRef>
              <c:f>'2020年・各井戸グラフ'!$BI$3:$BI$53</c:f>
              <c:numCache>
                <c:formatCode>General</c:formatCode>
                <c:ptCount val="51"/>
                <c:pt idx="0">
                  <c:v>50</c:v>
                </c:pt>
                <c:pt idx="1">
                  <c:v>100</c:v>
                </c:pt>
                <c:pt idx="2">
                  <c:v>100</c:v>
                </c:pt>
                <c:pt idx="3">
                  <c:v>180</c:v>
                </c:pt>
                <c:pt idx="4">
                  <c:v>120</c:v>
                </c:pt>
                <c:pt idx="5">
                  <c:v>40</c:v>
                </c:pt>
                <c:pt idx="6">
                  <c:v>180</c:v>
                </c:pt>
                <c:pt idx="7">
                  <c:v>130</c:v>
                </c:pt>
                <c:pt idx="8">
                  <c:v>60</c:v>
                </c:pt>
                <c:pt idx="9">
                  <c:v>200</c:v>
                </c:pt>
                <c:pt idx="10">
                  <c:v>45</c:v>
                </c:pt>
                <c:pt idx="11">
                  <c:v>110</c:v>
                </c:pt>
                <c:pt idx="12">
                  <c:v>45</c:v>
                </c:pt>
                <c:pt idx="13">
                  <c:v>75</c:v>
                </c:pt>
                <c:pt idx="14">
                  <c:v>100</c:v>
                </c:pt>
                <c:pt idx="15">
                  <c:v>90</c:v>
                </c:pt>
                <c:pt idx="16">
                  <c:v>200</c:v>
                </c:pt>
                <c:pt idx="17">
                  <c:v>100</c:v>
                </c:pt>
                <c:pt idx="18">
                  <c:v>130</c:v>
                </c:pt>
                <c:pt idx="19">
                  <c:v>75</c:v>
                </c:pt>
                <c:pt idx="20">
                  <c:v>30</c:v>
                </c:pt>
                <c:pt idx="21">
                  <c:v>70</c:v>
                </c:pt>
                <c:pt idx="22">
                  <c:v>120</c:v>
                </c:pt>
                <c:pt idx="23">
                  <c:v>80</c:v>
                </c:pt>
                <c:pt idx="24">
                  <c:v>45</c:v>
                </c:pt>
                <c:pt idx="25">
                  <c:v>120</c:v>
                </c:pt>
                <c:pt idx="26">
                  <c:v>30</c:v>
                </c:pt>
                <c:pt idx="27">
                  <c:v>140</c:v>
                </c:pt>
                <c:pt idx="28">
                  <c:v>220</c:v>
                </c:pt>
                <c:pt idx="29">
                  <c:v>100</c:v>
                </c:pt>
                <c:pt idx="30">
                  <c:v>150</c:v>
                </c:pt>
                <c:pt idx="31">
                  <c:v>140</c:v>
                </c:pt>
                <c:pt idx="32">
                  <c:v>30</c:v>
                </c:pt>
                <c:pt idx="33">
                  <c:v>55</c:v>
                </c:pt>
                <c:pt idx="34">
                  <c:v>60</c:v>
                </c:pt>
                <c:pt idx="35">
                  <c:v>150</c:v>
                </c:pt>
                <c:pt idx="36">
                  <c:v>150</c:v>
                </c:pt>
                <c:pt idx="37">
                  <c:v>110</c:v>
                </c:pt>
                <c:pt idx="38">
                  <c:v>70</c:v>
                </c:pt>
                <c:pt idx="39">
                  <c:v>110</c:v>
                </c:pt>
                <c:pt idx="40">
                  <c:v>30</c:v>
                </c:pt>
                <c:pt idx="41">
                  <c:v>130</c:v>
                </c:pt>
                <c:pt idx="42">
                  <c:v>120</c:v>
                </c:pt>
                <c:pt idx="43">
                  <c:v>140</c:v>
                </c:pt>
                <c:pt idx="44">
                  <c:v>50</c:v>
                </c:pt>
                <c:pt idx="45">
                  <c:v>130</c:v>
                </c:pt>
                <c:pt idx="46">
                  <c:v>150</c:v>
                </c:pt>
                <c:pt idx="47">
                  <c:v>120</c:v>
                </c:pt>
                <c:pt idx="48">
                  <c:v>170</c:v>
                </c:pt>
                <c:pt idx="49">
                  <c:v>150</c:v>
                </c:pt>
                <c:pt idx="50">
                  <c:v>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967-477F-BAF3-9F5874E60F9B}"/>
            </c:ext>
          </c:extLst>
        </c:ser>
        <c:ser>
          <c:idx val="4"/>
          <c:order val="4"/>
          <c:tx>
            <c:strRef>
              <c:f>'2020年・各井戸グラフ'!$BJ$2</c:f>
              <c:strCache>
                <c:ptCount val="1"/>
                <c:pt idx="0">
                  <c:v>18A</c:v>
                </c:pt>
              </c:strCache>
            </c:strRef>
          </c:tx>
          <c:cat>
            <c:strRef>
              <c:f>'2020年・各井戸グラフ'!$A$3:$A$53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</c:strCache>
            </c:strRef>
          </c:cat>
          <c:val>
            <c:numRef>
              <c:f>'2020年・各井戸グラフ'!$BJ$3:$BJ$53</c:f>
              <c:numCache>
                <c:formatCode>General</c:formatCode>
                <c:ptCount val="51"/>
                <c:pt idx="0">
                  <c:v>15</c:v>
                </c:pt>
                <c:pt idx="1">
                  <c:v>12</c:v>
                </c:pt>
                <c:pt idx="2">
                  <c:v>25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20</c:v>
                </c:pt>
                <c:pt idx="7">
                  <c:v>20</c:v>
                </c:pt>
                <c:pt idx="8">
                  <c:v>25</c:v>
                </c:pt>
                <c:pt idx="9">
                  <c:v>25</c:v>
                </c:pt>
                <c:pt idx="10">
                  <c:v>30</c:v>
                </c:pt>
                <c:pt idx="11">
                  <c:v>20</c:v>
                </c:pt>
                <c:pt idx="12">
                  <c:v>15</c:v>
                </c:pt>
                <c:pt idx="13">
                  <c:v>15</c:v>
                </c:pt>
                <c:pt idx="14">
                  <c:v>20</c:v>
                </c:pt>
                <c:pt idx="15">
                  <c:v>15</c:v>
                </c:pt>
                <c:pt idx="16">
                  <c:v>15</c:v>
                </c:pt>
                <c:pt idx="17">
                  <c:v>15</c:v>
                </c:pt>
                <c:pt idx="18">
                  <c:v>20</c:v>
                </c:pt>
                <c:pt idx="19">
                  <c:v>15</c:v>
                </c:pt>
                <c:pt idx="20">
                  <c:v>20</c:v>
                </c:pt>
                <c:pt idx="21">
                  <c:v>12</c:v>
                </c:pt>
                <c:pt idx="22">
                  <c:v>15</c:v>
                </c:pt>
                <c:pt idx="23">
                  <c:v>12</c:v>
                </c:pt>
                <c:pt idx="24">
                  <c:v>20</c:v>
                </c:pt>
                <c:pt idx="25">
                  <c:v>15</c:v>
                </c:pt>
                <c:pt idx="26">
                  <c:v>20</c:v>
                </c:pt>
                <c:pt idx="27">
                  <c:v>15</c:v>
                </c:pt>
                <c:pt idx="28">
                  <c:v>15</c:v>
                </c:pt>
                <c:pt idx="29">
                  <c:v>20</c:v>
                </c:pt>
                <c:pt idx="30">
                  <c:v>20</c:v>
                </c:pt>
                <c:pt idx="31">
                  <c:v>15</c:v>
                </c:pt>
                <c:pt idx="32">
                  <c:v>12</c:v>
                </c:pt>
                <c:pt idx="33">
                  <c:v>20</c:v>
                </c:pt>
                <c:pt idx="34">
                  <c:v>20</c:v>
                </c:pt>
                <c:pt idx="35">
                  <c:v>15</c:v>
                </c:pt>
                <c:pt idx="36">
                  <c:v>15</c:v>
                </c:pt>
                <c:pt idx="37">
                  <c:v>15</c:v>
                </c:pt>
                <c:pt idx="38">
                  <c:v>20</c:v>
                </c:pt>
                <c:pt idx="39">
                  <c:v>12</c:v>
                </c:pt>
                <c:pt idx="40">
                  <c:v>12</c:v>
                </c:pt>
                <c:pt idx="41">
                  <c:v>15</c:v>
                </c:pt>
                <c:pt idx="42">
                  <c:v>20</c:v>
                </c:pt>
                <c:pt idx="43">
                  <c:v>15</c:v>
                </c:pt>
                <c:pt idx="44">
                  <c:v>12</c:v>
                </c:pt>
                <c:pt idx="45">
                  <c:v>15</c:v>
                </c:pt>
                <c:pt idx="46">
                  <c:v>15</c:v>
                </c:pt>
                <c:pt idx="47">
                  <c:v>15</c:v>
                </c:pt>
                <c:pt idx="48">
                  <c:v>20</c:v>
                </c:pt>
                <c:pt idx="49">
                  <c:v>20</c:v>
                </c:pt>
                <c:pt idx="50">
                  <c:v>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1967-477F-BAF3-9F5874E60F9B}"/>
            </c:ext>
          </c:extLst>
        </c:ser>
        <c:ser>
          <c:idx val="5"/>
          <c:order val="5"/>
          <c:tx>
            <c:strRef>
              <c:f>'2020年・各井戸グラフ'!$BK$2</c:f>
              <c:strCache>
                <c:ptCount val="1"/>
                <c:pt idx="0">
                  <c:v>18B</c:v>
                </c:pt>
              </c:strCache>
            </c:strRef>
          </c:tx>
          <c:cat>
            <c:strRef>
              <c:f>'2020年・各井戸グラフ'!$A$3:$A$53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</c:strCache>
            </c:strRef>
          </c:cat>
          <c:val>
            <c:numRef>
              <c:f>'2020年・各井戸グラフ'!$BK$3:$BK$53</c:f>
              <c:numCache>
                <c:formatCode>General</c:formatCode>
                <c:ptCount val="51"/>
                <c:pt idx="0">
                  <c:v>8</c:v>
                </c:pt>
                <c:pt idx="1">
                  <c:v>10</c:v>
                </c:pt>
                <c:pt idx="2">
                  <c:v>10</c:v>
                </c:pt>
                <c:pt idx="3">
                  <c:v>12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10</c:v>
                </c:pt>
                <c:pt idx="10">
                  <c:v>5</c:v>
                </c:pt>
                <c:pt idx="11">
                  <c:v>10</c:v>
                </c:pt>
                <c:pt idx="12">
                  <c:v>8</c:v>
                </c:pt>
                <c:pt idx="13">
                  <c:v>8</c:v>
                </c:pt>
                <c:pt idx="14">
                  <c:v>10</c:v>
                </c:pt>
                <c:pt idx="15">
                  <c:v>12</c:v>
                </c:pt>
                <c:pt idx="16">
                  <c:v>10</c:v>
                </c:pt>
                <c:pt idx="17">
                  <c:v>8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8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12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12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8</c:v>
                </c:pt>
                <c:pt idx="39">
                  <c:v>10</c:v>
                </c:pt>
                <c:pt idx="40">
                  <c:v>10</c:v>
                </c:pt>
                <c:pt idx="41">
                  <c:v>10</c:v>
                </c:pt>
                <c:pt idx="42">
                  <c:v>8</c:v>
                </c:pt>
                <c:pt idx="43">
                  <c:v>8</c:v>
                </c:pt>
                <c:pt idx="44">
                  <c:v>10</c:v>
                </c:pt>
                <c:pt idx="45">
                  <c:v>10</c:v>
                </c:pt>
                <c:pt idx="46">
                  <c:v>10</c:v>
                </c:pt>
                <c:pt idx="47">
                  <c:v>10</c:v>
                </c:pt>
                <c:pt idx="48">
                  <c:v>10</c:v>
                </c:pt>
                <c:pt idx="49">
                  <c:v>10</c:v>
                </c:pt>
                <c:pt idx="50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967-477F-BAF3-9F5874E60F9B}"/>
            </c:ext>
          </c:extLst>
        </c:ser>
        <c:ser>
          <c:idx val="6"/>
          <c:order val="6"/>
          <c:tx>
            <c:strRef>
              <c:f>'2020年・各井戸グラフ'!$BL$2</c:f>
              <c:strCache>
                <c:ptCount val="1"/>
                <c:pt idx="0">
                  <c:v>NSW-No.18</c:v>
                </c:pt>
              </c:strCache>
            </c:strRef>
          </c:tx>
          <c:cat>
            <c:strRef>
              <c:f>'2020年・各井戸グラフ'!$A$3:$A$53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</c:strCache>
            </c:strRef>
          </c:cat>
          <c:val>
            <c:numRef>
              <c:f>'2020年・各井戸グラフ'!$BL$3:$BL$53</c:f>
              <c:numCache>
                <c:formatCode>General</c:formatCode>
                <c:ptCount val="51"/>
                <c:pt idx="0">
                  <c:v>15</c:v>
                </c:pt>
                <c:pt idx="1">
                  <c:v>20</c:v>
                </c:pt>
                <c:pt idx="2">
                  <c:v>20</c:v>
                </c:pt>
                <c:pt idx="3">
                  <c:v>25</c:v>
                </c:pt>
                <c:pt idx="4">
                  <c:v>20</c:v>
                </c:pt>
                <c:pt idx="5">
                  <c:v>12</c:v>
                </c:pt>
                <c:pt idx="6">
                  <c:v>20</c:v>
                </c:pt>
                <c:pt idx="7">
                  <c:v>25</c:v>
                </c:pt>
                <c:pt idx="8">
                  <c:v>20</c:v>
                </c:pt>
                <c:pt idx="9">
                  <c:v>25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15</c:v>
                </c:pt>
                <c:pt idx="15">
                  <c:v>20</c:v>
                </c:pt>
                <c:pt idx="16">
                  <c:v>25</c:v>
                </c:pt>
                <c:pt idx="17">
                  <c:v>20</c:v>
                </c:pt>
                <c:pt idx="18">
                  <c:v>25</c:v>
                </c:pt>
                <c:pt idx="19">
                  <c:v>15</c:v>
                </c:pt>
                <c:pt idx="20">
                  <c:v>15</c:v>
                </c:pt>
                <c:pt idx="21">
                  <c:v>12</c:v>
                </c:pt>
                <c:pt idx="22">
                  <c:v>15</c:v>
                </c:pt>
                <c:pt idx="23">
                  <c:v>12</c:v>
                </c:pt>
                <c:pt idx="24">
                  <c:v>20</c:v>
                </c:pt>
                <c:pt idx="25">
                  <c:v>15</c:v>
                </c:pt>
                <c:pt idx="26">
                  <c:v>20</c:v>
                </c:pt>
                <c:pt idx="27">
                  <c:v>20</c:v>
                </c:pt>
                <c:pt idx="28">
                  <c:v>25</c:v>
                </c:pt>
                <c:pt idx="29">
                  <c:v>20</c:v>
                </c:pt>
                <c:pt idx="30">
                  <c:v>20</c:v>
                </c:pt>
                <c:pt idx="31">
                  <c:v>20</c:v>
                </c:pt>
                <c:pt idx="32">
                  <c:v>15</c:v>
                </c:pt>
                <c:pt idx="33">
                  <c:v>20</c:v>
                </c:pt>
                <c:pt idx="34">
                  <c:v>20</c:v>
                </c:pt>
                <c:pt idx="35">
                  <c:v>20</c:v>
                </c:pt>
                <c:pt idx="36">
                  <c:v>15</c:v>
                </c:pt>
                <c:pt idx="37">
                  <c:v>12</c:v>
                </c:pt>
                <c:pt idx="38">
                  <c:v>20</c:v>
                </c:pt>
                <c:pt idx="39">
                  <c:v>15</c:v>
                </c:pt>
                <c:pt idx="40">
                  <c:v>15</c:v>
                </c:pt>
                <c:pt idx="41">
                  <c:v>15</c:v>
                </c:pt>
                <c:pt idx="42">
                  <c:v>20</c:v>
                </c:pt>
                <c:pt idx="43">
                  <c:v>15</c:v>
                </c:pt>
                <c:pt idx="44">
                  <c:v>20</c:v>
                </c:pt>
                <c:pt idx="45">
                  <c:v>15</c:v>
                </c:pt>
                <c:pt idx="46">
                  <c:v>20</c:v>
                </c:pt>
                <c:pt idx="47">
                  <c:v>20</c:v>
                </c:pt>
                <c:pt idx="48">
                  <c:v>15</c:v>
                </c:pt>
                <c:pt idx="49">
                  <c:v>15</c:v>
                </c:pt>
                <c:pt idx="50">
                  <c:v>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1967-477F-BAF3-9F5874E60F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872912"/>
        <c:axId val="541872520"/>
      </c:lineChart>
      <c:catAx>
        <c:axId val="5418729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541872520"/>
        <c:crosses val="autoZero"/>
        <c:auto val="1"/>
        <c:lblAlgn val="ctr"/>
        <c:lblOffset val="100"/>
        <c:noMultiLvlLbl val="0"/>
      </c:catAx>
      <c:valAx>
        <c:axId val="5418725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5418729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No.19(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u="none" strike="noStrike" baseline="0">
                <a:effectLst/>
              </a:rPr>
              <a:t>2020 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'2020年・各井戸グラフ'!$BM$2</c:f>
              <c:strCache>
                <c:ptCount val="1"/>
                <c:pt idx="0">
                  <c:v>NSW-No.19</c:v>
                </c:pt>
              </c:strCache>
            </c:strRef>
          </c:tx>
          <c:cat>
            <c:strRef>
              <c:f>'2020年・各井戸グラフ'!$A$3:$A$53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</c:strCache>
            </c:strRef>
          </c:cat>
          <c:val>
            <c:numRef>
              <c:f>'2020年・各井戸グラフ'!$BM$3:$BM$53</c:f>
              <c:numCache>
                <c:formatCode>General</c:formatCode>
                <c:ptCount val="51"/>
                <c:pt idx="0">
                  <c:v>15</c:v>
                </c:pt>
                <c:pt idx="1">
                  <c:v>15</c:v>
                </c:pt>
                <c:pt idx="2">
                  <c:v>12</c:v>
                </c:pt>
                <c:pt idx="3">
                  <c:v>25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20</c:v>
                </c:pt>
                <c:pt idx="8">
                  <c:v>20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15</c:v>
                </c:pt>
                <c:pt idx="13">
                  <c:v>12</c:v>
                </c:pt>
                <c:pt idx="14">
                  <c:v>25</c:v>
                </c:pt>
                <c:pt idx="15">
                  <c:v>20</c:v>
                </c:pt>
                <c:pt idx="16">
                  <c:v>25</c:v>
                </c:pt>
                <c:pt idx="17">
                  <c:v>20</c:v>
                </c:pt>
                <c:pt idx="18">
                  <c:v>25</c:v>
                </c:pt>
                <c:pt idx="19">
                  <c:v>15</c:v>
                </c:pt>
                <c:pt idx="20">
                  <c:v>15</c:v>
                </c:pt>
                <c:pt idx="21">
                  <c:v>12</c:v>
                </c:pt>
                <c:pt idx="22">
                  <c:v>20</c:v>
                </c:pt>
                <c:pt idx="23">
                  <c:v>15</c:v>
                </c:pt>
                <c:pt idx="24">
                  <c:v>20</c:v>
                </c:pt>
                <c:pt idx="25">
                  <c:v>15</c:v>
                </c:pt>
                <c:pt idx="26">
                  <c:v>15</c:v>
                </c:pt>
                <c:pt idx="27">
                  <c:v>15</c:v>
                </c:pt>
                <c:pt idx="28">
                  <c:v>25</c:v>
                </c:pt>
                <c:pt idx="29">
                  <c:v>12</c:v>
                </c:pt>
                <c:pt idx="30">
                  <c:v>15</c:v>
                </c:pt>
                <c:pt idx="31">
                  <c:v>15</c:v>
                </c:pt>
                <c:pt idx="32">
                  <c:v>15</c:v>
                </c:pt>
                <c:pt idx="33">
                  <c:v>12</c:v>
                </c:pt>
                <c:pt idx="34">
                  <c:v>15</c:v>
                </c:pt>
                <c:pt idx="35">
                  <c:v>12</c:v>
                </c:pt>
                <c:pt idx="36">
                  <c:v>12</c:v>
                </c:pt>
                <c:pt idx="37">
                  <c:v>12</c:v>
                </c:pt>
                <c:pt idx="38">
                  <c:v>20</c:v>
                </c:pt>
                <c:pt idx="39">
                  <c:v>12</c:v>
                </c:pt>
                <c:pt idx="40">
                  <c:v>12</c:v>
                </c:pt>
                <c:pt idx="41">
                  <c:v>15</c:v>
                </c:pt>
                <c:pt idx="42">
                  <c:v>15</c:v>
                </c:pt>
                <c:pt idx="43">
                  <c:v>12</c:v>
                </c:pt>
                <c:pt idx="44">
                  <c:v>20</c:v>
                </c:pt>
                <c:pt idx="45">
                  <c:v>12</c:v>
                </c:pt>
                <c:pt idx="46">
                  <c:v>12</c:v>
                </c:pt>
                <c:pt idx="47">
                  <c:v>12</c:v>
                </c:pt>
                <c:pt idx="48">
                  <c:v>15</c:v>
                </c:pt>
                <c:pt idx="49">
                  <c:v>12</c:v>
                </c:pt>
                <c:pt idx="50">
                  <c:v>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8DB-484F-9C44-815998D5B0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871736"/>
        <c:axId val="541871344"/>
      </c:lineChart>
      <c:catAx>
        <c:axId val="5418717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541871344"/>
        <c:crosses val="autoZero"/>
        <c:auto val="1"/>
        <c:lblAlgn val="ctr"/>
        <c:lblOffset val="100"/>
        <c:noMultiLvlLbl val="0"/>
      </c:catAx>
      <c:valAx>
        <c:axId val="5418713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5418717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No.20(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u="none" strike="noStrike" baseline="0">
                <a:effectLst/>
              </a:rPr>
              <a:t>2020 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'2020年・各井戸グラフ'!$BN$2</c:f>
              <c:strCache>
                <c:ptCount val="1"/>
                <c:pt idx="0">
                  <c:v>NSW-No.20</c:v>
                </c:pt>
              </c:strCache>
            </c:strRef>
          </c:tx>
          <c:cat>
            <c:strRef>
              <c:f>'2020年・各井戸グラフ'!$A$3:$A$53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</c:strCache>
            </c:strRef>
          </c:cat>
          <c:val>
            <c:numRef>
              <c:f>'2020年・各井戸グラフ'!$BN$3:$BN$53</c:f>
              <c:numCache>
                <c:formatCode>General</c:formatCode>
                <c:ptCount val="51"/>
                <c:pt idx="0">
                  <c:v>15</c:v>
                </c:pt>
                <c:pt idx="1">
                  <c:v>15</c:v>
                </c:pt>
                <c:pt idx="2">
                  <c:v>30</c:v>
                </c:pt>
                <c:pt idx="3">
                  <c:v>25</c:v>
                </c:pt>
                <c:pt idx="4">
                  <c:v>15</c:v>
                </c:pt>
                <c:pt idx="5">
                  <c:v>25</c:v>
                </c:pt>
                <c:pt idx="6">
                  <c:v>20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25</c:v>
                </c:pt>
                <c:pt idx="16">
                  <c:v>25</c:v>
                </c:pt>
                <c:pt idx="17">
                  <c:v>25</c:v>
                </c:pt>
                <c:pt idx="18">
                  <c:v>20</c:v>
                </c:pt>
                <c:pt idx="19">
                  <c:v>15</c:v>
                </c:pt>
                <c:pt idx="20">
                  <c:v>15</c:v>
                </c:pt>
                <c:pt idx="21">
                  <c:v>15</c:v>
                </c:pt>
                <c:pt idx="22">
                  <c:v>20</c:v>
                </c:pt>
                <c:pt idx="23">
                  <c:v>15</c:v>
                </c:pt>
                <c:pt idx="24">
                  <c:v>25</c:v>
                </c:pt>
                <c:pt idx="25">
                  <c:v>15</c:v>
                </c:pt>
                <c:pt idx="26">
                  <c:v>25</c:v>
                </c:pt>
                <c:pt idx="27">
                  <c:v>20</c:v>
                </c:pt>
                <c:pt idx="28">
                  <c:v>25</c:v>
                </c:pt>
                <c:pt idx="29">
                  <c:v>20</c:v>
                </c:pt>
                <c:pt idx="30">
                  <c:v>20</c:v>
                </c:pt>
                <c:pt idx="31">
                  <c:v>15</c:v>
                </c:pt>
                <c:pt idx="32">
                  <c:v>20</c:v>
                </c:pt>
                <c:pt idx="33">
                  <c:v>15</c:v>
                </c:pt>
                <c:pt idx="34">
                  <c:v>20</c:v>
                </c:pt>
                <c:pt idx="35">
                  <c:v>15</c:v>
                </c:pt>
                <c:pt idx="36">
                  <c:v>20</c:v>
                </c:pt>
                <c:pt idx="37">
                  <c:v>20</c:v>
                </c:pt>
                <c:pt idx="38">
                  <c:v>20</c:v>
                </c:pt>
                <c:pt idx="39">
                  <c:v>15</c:v>
                </c:pt>
                <c:pt idx="40">
                  <c:v>20</c:v>
                </c:pt>
                <c:pt idx="41">
                  <c:v>15</c:v>
                </c:pt>
                <c:pt idx="42">
                  <c:v>15</c:v>
                </c:pt>
                <c:pt idx="43">
                  <c:v>15</c:v>
                </c:pt>
                <c:pt idx="44">
                  <c:v>20</c:v>
                </c:pt>
                <c:pt idx="45">
                  <c:v>12</c:v>
                </c:pt>
                <c:pt idx="46">
                  <c:v>12</c:v>
                </c:pt>
                <c:pt idx="47">
                  <c:v>15</c:v>
                </c:pt>
                <c:pt idx="48">
                  <c:v>20</c:v>
                </c:pt>
                <c:pt idx="49">
                  <c:v>15</c:v>
                </c:pt>
                <c:pt idx="50">
                  <c:v>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794-46BB-A083-8F3B69754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870560"/>
        <c:axId val="541870168"/>
      </c:lineChart>
      <c:catAx>
        <c:axId val="5418705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541870168"/>
        <c:crosses val="autoZero"/>
        <c:auto val="1"/>
        <c:lblAlgn val="ctr"/>
        <c:lblOffset val="100"/>
        <c:noMultiLvlLbl val="0"/>
      </c:catAx>
      <c:valAx>
        <c:axId val="5418701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5418705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No.21(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u="none" strike="noStrike" baseline="0">
                <a:effectLst/>
              </a:rPr>
              <a:t>2020 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'2020年・各井戸グラフ'!$BO$2</c:f>
              <c:strCache>
                <c:ptCount val="1"/>
                <c:pt idx="0">
                  <c:v>NSW-No.21</c:v>
                </c:pt>
              </c:strCache>
            </c:strRef>
          </c:tx>
          <c:cat>
            <c:strRef>
              <c:f>'2020年・各井戸グラフ'!$A$3:$A$55</c:f>
              <c:strCache>
                <c:ptCount val="52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  <c:pt idx="51">
                  <c:v>12月29日</c:v>
                </c:pt>
              </c:strCache>
            </c:strRef>
          </c:cat>
          <c:val>
            <c:numRef>
              <c:f>'2020年・各井戸グラフ'!$BO$4:$BO$53</c:f>
              <c:numCache>
                <c:formatCode>General</c:formatCode>
                <c:ptCount val="50"/>
                <c:pt idx="0">
                  <c:v>10</c:v>
                </c:pt>
                <c:pt idx="1">
                  <c:v>10</c:v>
                </c:pt>
                <c:pt idx="2">
                  <c:v>12</c:v>
                </c:pt>
                <c:pt idx="3">
                  <c:v>10</c:v>
                </c:pt>
                <c:pt idx="4">
                  <c:v>8</c:v>
                </c:pt>
                <c:pt idx="5">
                  <c:v>10</c:v>
                </c:pt>
                <c:pt idx="6">
                  <c:v>10</c:v>
                </c:pt>
                <c:pt idx="7">
                  <c:v>10</c:v>
                </c:pt>
                <c:pt idx="8">
                  <c:v>12</c:v>
                </c:pt>
                <c:pt idx="9">
                  <c:v>12</c:v>
                </c:pt>
                <c:pt idx="10">
                  <c:v>8</c:v>
                </c:pt>
                <c:pt idx="11">
                  <c:v>12</c:v>
                </c:pt>
                <c:pt idx="12">
                  <c:v>14.5</c:v>
                </c:pt>
                <c:pt idx="13">
                  <c:v>12</c:v>
                </c:pt>
                <c:pt idx="14">
                  <c:v>10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8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12</c:v>
                </c:pt>
                <c:pt idx="39">
                  <c:v>10</c:v>
                </c:pt>
                <c:pt idx="40">
                  <c:v>10</c:v>
                </c:pt>
                <c:pt idx="41">
                  <c:v>10</c:v>
                </c:pt>
                <c:pt idx="42">
                  <c:v>8</c:v>
                </c:pt>
                <c:pt idx="43">
                  <c:v>10</c:v>
                </c:pt>
                <c:pt idx="44">
                  <c:v>10</c:v>
                </c:pt>
                <c:pt idx="45">
                  <c:v>10</c:v>
                </c:pt>
                <c:pt idx="46">
                  <c:v>8</c:v>
                </c:pt>
                <c:pt idx="47">
                  <c:v>8</c:v>
                </c:pt>
                <c:pt idx="48">
                  <c:v>10</c:v>
                </c:pt>
                <c:pt idx="49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37E-4DFE-A064-6FEF00239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869384"/>
        <c:axId val="541868992"/>
      </c:lineChart>
      <c:catAx>
        <c:axId val="5418693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541868992"/>
        <c:crosses val="autoZero"/>
        <c:auto val="1"/>
        <c:lblAlgn val="ctr"/>
        <c:lblOffset val="100"/>
        <c:noMultiLvlLbl val="0"/>
      </c:catAx>
      <c:valAx>
        <c:axId val="5418689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5418693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No.22(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u="none" strike="noStrike" baseline="0">
                <a:effectLst/>
              </a:rPr>
              <a:t>2020 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'2020年・各井戸グラフ'!$BP$2</c:f>
              <c:strCache>
                <c:ptCount val="1"/>
                <c:pt idx="0">
                  <c:v>NSW-No.22</c:v>
                </c:pt>
              </c:strCache>
            </c:strRef>
          </c:tx>
          <c:cat>
            <c:strRef>
              <c:f>'2020年・各井戸グラフ'!$A$3:$A$53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</c:strCache>
            </c:strRef>
          </c:cat>
          <c:val>
            <c:numRef>
              <c:f>'2020年・各井戸グラフ'!$BP$3:$BP$53</c:f>
              <c:numCache>
                <c:formatCode>General</c:formatCode>
                <c:ptCount val="51"/>
                <c:pt idx="0">
                  <c:v>12</c:v>
                </c:pt>
                <c:pt idx="1">
                  <c:v>15</c:v>
                </c:pt>
                <c:pt idx="2">
                  <c:v>15</c:v>
                </c:pt>
                <c:pt idx="3">
                  <c:v>20</c:v>
                </c:pt>
                <c:pt idx="4">
                  <c:v>12</c:v>
                </c:pt>
                <c:pt idx="5">
                  <c:v>12</c:v>
                </c:pt>
                <c:pt idx="6">
                  <c:v>15</c:v>
                </c:pt>
                <c:pt idx="7">
                  <c:v>20</c:v>
                </c:pt>
                <c:pt idx="8">
                  <c:v>15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15</c:v>
                </c:pt>
                <c:pt idx="13">
                  <c:v>12</c:v>
                </c:pt>
                <c:pt idx="14">
                  <c:v>25</c:v>
                </c:pt>
                <c:pt idx="15">
                  <c:v>15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12</c:v>
                </c:pt>
                <c:pt idx="20">
                  <c:v>20</c:v>
                </c:pt>
                <c:pt idx="21">
                  <c:v>12</c:v>
                </c:pt>
                <c:pt idx="22">
                  <c:v>15</c:v>
                </c:pt>
                <c:pt idx="23">
                  <c:v>12</c:v>
                </c:pt>
                <c:pt idx="24">
                  <c:v>15</c:v>
                </c:pt>
                <c:pt idx="25">
                  <c:v>12</c:v>
                </c:pt>
                <c:pt idx="26">
                  <c:v>15</c:v>
                </c:pt>
                <c:pt idx="27">
                  <c:v>15</c:v>
                </c:pt>
                <c:pt idx="28">
                  <c:v>20</c:v>
                </c:pt>
                <c:pt idx="29">
                  <c:v>12</c:v>
                </c:pt>
                <c:pt idx="30">
                  <c:v>15</c:v>
                </c:pt>
                <c:pt idx="31">
                  <c:v>12</c:v>
                </c:pt>
                <c:pt idx="32">
                  <c:v>15</c:v>
                </c:pt>
                <c:pt idx="33">
                  <c:v>15</c:v>
                </c:pt>
                <c:pt idx="34">
                  <c:v>15</c:v>
                </c:pt>
                <c:pt idx="35">
                  <c:v>12</c:v>
                </c:pt>
                <c:pt idx="36">
                  <c:v>15</c:v>
                </c:pt>
                <c:pt idx="37">
                  <c:v>12</c:v>
                </c:pt>
                <c:pt idx="38">
                  <c:v>15</c:v>
                </c:pt>
                <c:pt idx="39">
                  <c:v>12</c:v>
                </c:pt>
                <c:pt idx="40">
                  <c:v>12</c:v>
                </c:pt>
                <c:pt idx="41">
                  <c:v>12</c:v>
                </c:pt>
                <c:pt idx="42">
                  <c:v>15</c:v>
                </c:pt>
                <c:pt idx="43">
                  <c:v>12</c:v>
                </c:pt>
                <c:pt idx="44">
                  <c:v>15</c:v>
                </c:pt>
                <c:pt idx="45">
                  <c:v>12</c:v>
                </c:pt>
                <c:pt idx="46">
                  <c:v>15</c:v>
                </c:pt>
                <c:pt idx="47">
                  <c:v>12</c:v>
                </c:pt>
                <c:pt idx="48">
                  <c:v>12</c:v>
                </c:pt>
                <c:pt idx="49">
                  <c:v>12</c:v>
                </c:pt>
                <c:pt idx="50">
                  <c:v>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DE-4C00-818F-A261AFEADE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868208"/>
        <c:axId val="541867816"/>
      </c:lineChart>
      <c:catAx>
        <c:axId val="5418682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541867816"/>
        <c:crosses val="autoZero"/>
        <c:auto val="1"/>
        <c:lblAlgn val="ctr"/>
        <c:lblOffset val="100"/>
        <c:noMultiLvlLbl val="0"/>
      </c:catAx>
      <c:valAx>
        <c:axId val="54186781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54186820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No.23(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u="none" strike="noStrike" baseline="0">
                <a:effectLst/>
              </a:rPr>
              <a:t>2020 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'2020年・各井戸グラフ'!$BQ$2</c:f>
              <c:strCache>
                <c:ptCount val="1"/>
                <c:pt idx="0">
                  <c:v>NSW-No.23</c:v>
                </c:pt>
              </c:strCache>
            </c:strRef>
          </c:tx>
          <c:cat>
            <c:strRef>
              <c:f>'2020年・各井戸グラフ'!$A$3:$A$53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</c:strCache>
            </c:strRef>
          </c:cat>
          <c:val>
            <c:numRef>
              <c:f>'2020年・各井戸グラフ'!$BQ$3:$BQ$53</c:f>
              <c:numCache>
                <c:formatCode>General</c:formatCode>
                <c:ptCount val="51"/>
                <c:pt idx="0">
                  <c:v>12</c:v>
                </c:pt>
                <c:pt idx="1">
                  <c:v>20</c:v>
                </c:pt>
                <c:pt idx="2">
                  <c:v>12</c:v>
                </c:pt>
                <c:pt idx="3">
                  <c:v>20</c:v>
                </c:pt>
                <c:pt idx="4">
                  <c:v>20</c:v>
                </c:pt>
                <c:pt idx="5">
                  <c:v>12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25</c:v>
                </c:pt>
                <c:pt idx="10">
                  <c:v>25</c:v>
                </c:pt>
                <c:pt idx="11">
                  <c:v>20</c:v>
                </c:pt>
                <c:pt idx="12">
                  <c:v>25</c:v>
                </c:pt>
                <c:pt idx="13">
                  <c:v>15</c:v>
                </c:pt>
                <c:pt idx="14">
                  <c:v>25</c:v>
                </c:pt>
                <c:pt idx="15">
                  <c:v>20</c:v>
                </c:pt>
                <c:pt idx="16">
                  <c:v>20</c:v>
                </c:pt>
                <c:pt idx="17">
                  <c:v>25</c:v>
                </c:pt>
                <c:pt idx="18">
                  <c:v>20</c:v>
                </c:pt>
                <c:pt idx="19">
                  <c:v>12</c:v>
                </c:pt>
                <c:pt idx="20">
                  <c:v>12</c:v>
                </c:pt>
                <c:pt idx="21">
                  <c:v>20</c:v>
                </c:pt>
                <c:pt idx="22">
                  <c:v>15</c:v>
                </c:pt>
                <c:pt idx="23">
                  <c:v>20</c:v>
                </c:pt>
                <c:pt idx="24">
                  <c:v>20</c:v>
                </c:pt>
                <c:pt idx="25">
                  <c:v>25</c:v>
                </c:pt>
                <c:pt idx="26">
                  <c:v>20</c:v>
                </c:pt>
                <c:pt idx="27">
                  <c:v>12</c:v>
                </c:pt>
                <c:pt idx="28">
                  <c:v>15</c:v>
                </c:pt>
                <c:pt idx="29">
                  <c:v>20</c:v>
                </c:pt>
                <c:pt idx="30">
                  <c:v>15</c:v>
                </c:pt>
                <c:pt idx="31">
                  <c:v>15</c:v>
                </c:pt>
                <c:pt idx="32">
                  <c:v>15</c:v>
                </c:pt>
                <c:pt idx="33">
                  <c:v>15</c:v>
                </c:pt>
                <c:pt idx="34">
                  <c:v>12</c:v>
                </c:pt>
                <c:pt idx="35">
                  <c:v>20</c:v>
                </c:pt>
                <c:pt idx="36">
                  <c:v>15</c:v>
                </c:pt>
                <c:pt idx="37">
                  <c:v>12</c:v>
                </c:pt>
                <c:pt idx="38">
                  <c:v>15</c:v>
                </c:pt>
                <c:pt idx="39">
                  <c:v>20</c:v>
                </c:pt>
                <c:pt idx="40">
                  <c:v>20</c:v>
                </c:pt>
                <c:pt idx="41">
                  <c:v>15</c:v>
                </c:pt>
                <c:pt idx="42">
                  <c:v>20</c:v>
                </c:pt>
                <c:pt idx="43">
                  <c:v>12</c:v>
                </c:pt>
                <c:pt idx="44">
                  <c:v>12</c:v>
                </c:pt>
                <c:pt idx="45">
                  <c:v>15</c:v>
                </c:pt>
                <c:pt idx="46">
                  <c:v>12</c:v>
                </c:pt>
                <c:pt idx="47">
                  <c:v>12</c:v>
                </c:pt>
                <c:pt idx="48">
                  <c:v>12</c:v>
                </c:pt>
                <c:pt idx="49">
                  <c:v>15</c:v>
                </c:pt>
                <c:pt idx="50">
                  <c:v>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722-495C-8B5D-D5EB864F65F6}"/>
            </c:ext>
          </c:extLst>
        </c:ser>
        <c:ser>
          <c:idx val="1"/>
          <c:order val="1"/>
          <c:tx>
            <c:strRef>
              <c:f>'2020年・各井戸グラフ'!$BR$2</c:f>
              <c:strCache>
                <c:ptCount val="1"/>
                <c:pt idx="0">
                  <c:v>23A</c:v>
                </c:pt>
              </c:strCache>
            </c:strRef>
          </c:tx>
          <c:cat>
            <c:strRef>
              <c:f>'2020年・各井戸グラフ'!$A$3:$A$53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</c:strCache>
            </c:strRef>
          </c:cat>
          <c:val>
            <c:numRef>
              <c:f>'2020年・各井戸グラフ'!$BR$3:$BR$53</c:f>
              <c:numCache>
                <c:formatCode>General</c:formatCode>
                <c:ptCount val="51"/>
                <c:pt idx="2">
                  <c:v>12</c:v>
                </c:pt>
                <c:pt idx="3">
                  <c:v>10</c:v>
                </c:pt>
                <c:pt idx="4">
                  <c:v>12</c:v>
                </c:pt>
                <c:pt idx="5">
                  <c:v>12</c:v>
                </c:pt>
                <c:pt idx="6">
                  <c:v>12</c:v>
                </c:pt>
                <c:pt idx="7">
                  <c:v>10</c:v>
                </c:pt>
                <c:pt idx="8">
                  <c:v>12</c:v>
                </c:pt>
                <c:pt idx="9">
                  <c:v>10</c:v>
                </c:pt>
                <c:pt idx="10">
                  <c:v>12</c:v>
                </c:pt>
                <c:pt idx="11">
                  <c:v>10</c:v>
                </c:pt>
                <c:pt idx="12">
                  <c:v>8</c:v>
                </c:pt>
                <c:pt idx="13">
                  <c:v>8</c:v>
                </c:pt>
                <c:pt idx="14">
                  <c:v>12</c:v>
                </c:pt>
                <c:pt idx="15">
                  <c:v>10</c:v>
                </c:pt>
                <c:pt idx="16">
                  <c:v>12</c:v>
                </c:pt>
                <c:pt idx="17">
                  <c:v>10</c:v>
                </c:pt>
                <c:pt idx="18">
                  <c:v>12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8</c:v>
                </c:pt>
                <c:pt idx="27">
                  <c:v>10</c:v>
                </c:pt>
                <c:pt idx="28">
                  <c:v>8</c:v>
                </c:pt>
                <c:pt idx="29">
                  <c:v>10</c:v>
                </c:pt>
                <c:pt idx="30">
                  <c:v>10</c:v>
                </c:pt>
                <c:pt idx="31">
                  <c:v>8</c:v>
                </c:pt>
                <c:pt idx="32">
                  <c:v>10</c:v>
                </c:pt>
                <c:pt idx="33">
                  <c:v>8</c:v>
                </c:pt>
                <c:pt idx="34">
                  <c:v>10</c:v>
                </c:pt>
                <c:pt idx="35">
                  <c:v>5</c:v>
                </c:pt>
                <c:pt idx="36">
                  <c:v>8</c:v>
                </c:pt>
                <c:pt idx="37">
                  <c:v>10</c:v>
                </c:pt>
                <c:pt idx="38">
                  <c:v>8</c:v>
                </c:pt>
                <c:pt idx="39">
                  <c:v>8</c:v>
                </c:pt>
                <c:pt idx="40">
                  <c:v>10</c:v>
                </c:pt>
                <c:pt idx="41">
                  <c:v>10</c:v>
                </c:pt>
                <c:pt idx="42">
                  <c:v>10</c:v>
                </c:pt>
                <c:pt idx="43">
                  <c:v>10</c:v>
                </c:pt>
                <c:pt idx="44">
                  <c:v>10</c:v>
                </c:pt>
                <c:pt idx="45">
                  <c:v>8</c:v>
                </c:pt>
                <c:pt idx="46">
                  <c:v>8</c:v>
                </c:pt>
                <c:pt idx="47">
                  <c:v>8</c:v>
                </c:pt>
                <c:pt idx="48">
                  <c:v>8</c:v>
                </c:pt>
                <c:pt idx="49">
                  <c:v>8</c:v>
                </c:pt>
                <c:pt idx="50">
                  <c:v>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722-495C-8B5D-D5EB864F65F6}"/>
            </c:ext>
          </c:extLst>
        </c:ser>
        <c:ser>
          <c:idx val="2"/>
          <c:order val="2"/>
          <c:tx>
            <c:strRef>
              <c:f>'2020年・各井戸グラフ'!$BS$2</c:f>
              <c:strCache>
                <c:ptCount val="1"/>
                <c:pt idx="0">
                  <c:v>23B</c:v>
                </c:pt>
              </c:strCache>
            </c:strRef>
          </c:tx>
          <c:cat>
            <c:strRef>
              <c:f>'2020年・各井戸グラフ'!$A$3:$A$53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</c:strCache>
            </c:strRef>
          </c:cat>
          <c:val>
            <c:numRef>
              <c:f>'2020年・各井戸グラフ'!$BS$3:$BS$53</c:f>
              <c:numCache>
                <c:formatCode>General</c:formatCode>
                <c:ptCount val="51"/>
                <c:pt idx="0">
                  <c:v>10</c:v>
                </c:pt>
                <c:pt idx="1">
                  <c:v>12</c:v>
                </c:pt>
                <c:pt idx="2">
                  <c:v>20</c:v>
                </c:pt>
                <c:pt idx="3">
                  <c:v>12</c:v>
                </c:pt>
                <c:pt idx="4">
                  <c:v>20</c:v>
                </c:pt>
                <c:pt idx="5">
                  <c:v>20</c:v>
                </c:pt>
                <c:pt idx="6">
                  <c:v>15</c:v>
                </c:pt>
                <c:pt idx="7">
                  <c:v>20</c:v>
                </c:pt>
                <c:pt idx="8">
                  <c:v>15</c:v>
                </c:pt>
                <c:pt idx="9">
                  <c:v>20</c:v>
                </c:pt>
                <c:pt idx="10">
                  <c:v>20</c:v>
                </c:pt>
                <c:pt idx="11">
                  <c:v>12</c:v>
                </c:pt>
                <c:pt idx="12">
                  <c:v>12</c:v>
                </c:pt>
                <c:pt idx="13">
                  <c:v>12</c:v>
                </c:pt>
                <c:pt idx="14">
                  <c:v>20</c:v>
                </c:pt>
                <c:pt idx="15">
                  <c:v>15</c:v>
                </c:pt>
                <c:pt idx="16">
                  <c:v>15</c:v>
                </c:pt>
                <c:pt idx="17">
                  <c:v>12</c:v>
                </c:pt>
                <c:pt idx="18">
                  <c:v>15</c:v>
                </c:pt>
                <c:pt idx="19">
                  <c:v>12</c:v>
                </c:pt>
                <c:pt idx="20">
                  <c:v>12</c:v>
                </c:pt>
                <c:pt idx="21">
                  <c:v>12</c:v>
                </c:pt>
                <c:pt idx="22">
                  <c:v>12</c:v>
                </c:pt>
                <c:pt idx="23">
                  <c:v>12</c:v>
                </c:pt>
                <c:pt idx="24">
                  <c:v>12</c:v>
                </c:pt>
                <c:pt idx="25">
                  <c:v>12</c:v>
                </c:pt>
                <c:pt idx="26">
                  <c:v>15</c:v>
                </c:pt>
                <c:pt idx="27">
                  <c:v>15</c:v>
                </c:pt>
                <c:pt idx="28">
                  <c:v>12</c:v>
                </c:pt>
                <c:pt idx="29">
                  <c:v>12</c:v>
                </c:pt>
                <c:pt idx="30">
                  <c:v>12</c:v>
                </c:pt>
                <c:pt idx="31">
                  <c:v>20</c:v>
                </c:pt>
                <c:pt idx="32">
                  <c:v>12</c:v>
                </c:pt>
                <c:pt idx="33">
                  <c:v>12</c:v>
                </c:pt>
                <c:pt idx="34">
                  <c:v>12</c:v>
                </c:pt>
                <c:pt idx="35">
                  <c:v>10</c:v>
                </c:pt>
                <c:pt idx="36">
                  <c:v>12</c:v>
                </c:pt>
                <c:pt idx="37">
                  <c:v>12</c:v>
                </c:pt>
                <c:pt idx="38">
                  <c:v>12</c:v>
                </c:pt>
                <c:pt idx="39">
                  <c:v>12</c:v>
                </c:pt>
                <c:pt idx="40">
                  <c:v>12</c:v>
                </c:pt>
                <c:pt idx="41">
                  <c:v>12</c:v>
                </c:pt>
                <c:pt idx="42">
                  <c:v>12</c:v>
                </c:pt>
                <c:pt idx="43">
                  <c:v>10</c:v>
                </c:pt>
                <c:pt idx="44">
                  <c:v>12</c:v>
                </c:pt>
                <c:pt idx="45">
                  <c:v>10</c:v>
                </c:pt>
                <c:pt idx="46">
                  <c:v>12</c:v>
                </c:pt>
                <c:pt idx="48">
                  <c:v>12</c:v>
                </c:pt>
                <c:pt idx="49">
                  <c:v>10</c:v>
                </c:pt>
                <c:pt idx="50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722-495C-8B5D-D5EB864F65F6}"/>
            </c:ext>
          </c:extLst>
        </c:ser>
        <c:ser>
          <c:idx val="3"/>
          <c:order val="3"/>
          <c:cat>
            <c:strRef>
              <c:f>'2020年・各井戸グラフ'!$A$3:$A$53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</c:strCache>
            </c:strRef>
          </c:cat>
          <c:val>
            <c:numRef>
              <c:f>'2020年・全体グラフ'!$A$59</c:f>
              <c:numCache>
                <c:formatCode>@</c:formatCode>
                <c:ptCount val="1"/>
                <c:pt idx="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27E0-4BFD-AA18-B24C9A472195}"/>
            </c:ext>
          </c:extLst>
        </c:ser>
        <c:ser>
          <c:idx val="4"/>
          <c:order val="4"/>
          <c:cat>
            <c:strRef>
              <c:f>'2020年・各井戸グラフ'!$A$3:$A$53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</c:strCache>
            </c:strRef>
          </c:cat>
          <c:val>
            <c:numRef>
              <c:f>'2020年・全体グラフ'!$A$59</c:f>
              <c:numCache>
                <c:formatCode>@</c:formatCode>
                <c:ptCount val="1"/>
                <c:pt idx="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7E0-4BFD-AA18-B24C9A472195}"/>
            </c:ext>
          </c:extLst>
        </c:ser>
        <c:ser>
          <c:idx val="5"/>
          <c:order val="5"/>
          <c:cat>
            <c:strRef>
              <c:f>'2020年・各井戸グラフ'!$A$3:$A$53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</c:strCache>
            </c:strRef>
          </c:cat>
          <c:val>
            <c:numRef>
              <c:f>'2020年・全体グラフ'!$A$59</c:f>
              <c:numCache>
                <c:formatCode>@</c:formatCode>
                <c:ptCount val="1"/>
                <c:pt idx="0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7E0-4BFD-AA18-B24C9A4721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867032"/>
        <c:axId val="541866640"/>
      </c:lineChart>
      <c:catAx>
        <c:axId val="5418670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541866640"/>
        <c:crosses val="autoZero"/>
        <c:auto val="1"/>
        <c:lblAlgn val="ctr"/>
        <c:lblOffset val="100"/>
        <c:noMultiLvlLbl val="0"/>
      </c:catAx>
      <c:valAx>
        <c:axId val="54186664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54186703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2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No.28(</a:t>
            </a:r>
            <a:r>
              <a:rPr lang="ja-JP" altLang="ja-JP" sz="1800" b="1" i="0" u="none" strike="noStrike" baseline="0">
                <a:effectLst/>
              </a:rPr>
              <a:t>地下水位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u="none" strike="noStrike" baseline="0">
                <a:effectLst/>
              </a:rPr>
              <a:t>2020 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'2020年・各井戸グラフ'!$X$2</c:f>
              <c:strCache>
                <c:ptCount val="1"/>
                <c:pt idx="0">
                  <c:v>NSW-28</c:v>
                </c:pt>
              </c:strCache>
            </c:strRef>
          </c:tx>
          <c:cat>
            <c:strRef>
              <c:f>'2020年・各井戸グラフ'!$A$3:$A$53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</c:strCache>
            </c:strRef>
          </c:cat>
          <c:val>
            <c:numRef>
              <c:f>'2020年・各井戸グラフ'!$X$3:$X$53</c:f>
              <c:numCache>
                <c:formatCode>General</c:formatCode>
                <c:ptCount val="51"/>
                <c:pt idx="0">
                  <c:v>98.509999999999977</c:v>
                </c:pt>
                <c:pt idx="1">
                  <c:v>98.277999999999977</c:v>
                </c:pt>
                <c:pt idx="2">
                  <c:v>98.166999999999973</c:v>
                </c:pt>
                <c:pt idx="3">
                  <c:v>98.078999999999979</c:v>
                </c:pt>
                <c:pt idx="4">
                  <c:v>98.322999999999979</c:v>
                </c:pt>
                <c:pt idx="5">
                  <c:v>98.194999999999965</c:v>
                </c:pt>
                <c:pt idx="6">
                  <c:v>98.103999999999971</c:v>
                </c:pt>
                <c:pt idx="7">
                  <c:v>98.09499999999997</c:v>
                </c:pt>
                <c:pt idx="8">
                  <c:v>97.941999999999979</c:v>
                </c:pt>
                <c:pt idx="9">
                  <c:v>98.009999999999977</c:v>
                </c:pt>
                <c:pt idx="10">
                  <c:v>97.791999999999973</c:v>
                </c:pt>
                <c:pt idx="11">
                  <c:v>97.778999999999968</c:v>
                </c:pt>
                <c:pt idx="12">
                  <c:v>97.718999999999966</c:v>
                </c:pt>
                <c:pt idx="13">
                  <c:v>97.924999999999969</c:v>
                </c:pt>
                <c:pt idx="14">
                  <c:v>97.955999999999975</c:v>
                </c:pt>
                <c:pt idx="15">
                  <c:v>98.22199999999998</c:v>
                </c:pt>
                <c:pt idx="16">
                  <c:v>98.333999999999975</c:v>
                </c:pt>
                <c:pt idx="17">
                  <c:v>98.202999999999975</c:v>
                </c:pt>
                <c:pt idx="18">
                  <c:v>98.259999999999977</c:v>
                </c:pt>
                <c:pt idx="19">
                  <c:v>98.169999999999973</c:v>
                </c:pt>
                <c:pt idx="20">
                  <c:v>97.943999999999974</c:v>
                </c:pt>
                <c:pt idx="21">
                  <c:v>97.819999999999965</c:v>
                </c:pt>
                <c:pt idx="22">
                  <c:v>97.565999999999974</c:v>
                </c:pt>
                <c:pt idx="23">
                  <c:v>97.566999999999979</c:v>
                </c:pt>
                <c:pt idx="24">
                  <c:v>97.385999999999967</c:v>
                </c:pt>
                <c:pt idx="25">
                  <c:v>97.436999999999969</c:v>
                </c:pt>
                <c:pt idx="26">
                  <c:v>97.766999999999967</c:v>
                </c:pt>
                <c:pt idx="27">
                  <c:v>98.318999999999974</c:v>
                </c:pt>
                <c:pt idx="28">
                  <c:v>98.574999999999974</c:v>
                </c:pt>
                <c:pt idx="29">
                  <c:v>98.811999999999969</c:v>
                </c:pt>
                <c:pt idx="30">
                  <c:v>98.783999999999978</c:v>
                </c:pt>
                <c:pt idx="31">
                  <c:v>98.682999999999964</c:v>
                </c:pt>
                <c:pt idx="32">
                  <c:v>98.58899999999997</c:v>
                </c:pt>
                <c:pt idx="33">
                  <c:v>98.416999999999973</c:v>
                </c:pt>
                <c:pt idx="34">
                  <c:v>98.254999999999967</c:v>
                </c:pt>
                <c:pt idx="35">
                  <c:v>98.080999999999975</c:v>
                </c:pt>
                <c:pt idx="36">
                  <c:v>98.033999999999978</c:v>
                </c:pt>
                <c:pt idx="37">
                  <c:v>97.831999999999965</c:v>
                </c:pt>
                <c:pt idx="38">
                  <c:v>97.812999999999974</c:v>
                </c:pt>
                <c:pt idx="39">
                  <c:v>97.769999999999982</c:v>
                </c:pt>
                <c:pt idx="40">
                  <c:v>97.96999999999997</c:v>
                </c:pt>
                <c:pt idx="41">
                  <c:v>98.192999999999969</c:v>
                </c:pt>
                <c:pt idx="42">
                  <c:v>98.283999999999978</c:v>
                </c:pt>
                <c:pt idx="43">
                  <c:v>98.288999999999973</c:v>
                </c:pt>
                <c:pt idx="44">
                  <c:v>98.163999999999973</c:v>
                </c:pt>
                <c:pt idx="45">
                  <c:v>97.996999999999971</c:v>
                </c:pt>
                <c:pt idx="46">
                  <c:v>97.868999999999971</c:v>
                </c:pt>
                <c:pt idx="47">
                  <c:v>97.723999999999975</c:v>
                </c:pt>
                <c:pt idx="48">
                  <c:v>97.690999999999974</c:v>
                </c:pt>
                <c:pt idx="49">
                  <c:v>97.564999999999969</c:v>
                </c:pt>
                <c:pt idx="50">
                  <c:v>97.327999999999975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53-4997-BC59-9749EBC03224}"/>
            </c:ext>
          </c:extLst>
        </c:ser>
        <c:ser>
          <c:idx val="1"/>
          <c:order val="1"/>
          <c:tx>
            <c:strRef>
              <c:f>'2020年・各井戸グラフ'!$Y$2</c:f>
              <c:strCache>
                <c:ptCount val="1"/>
                <c:pt idx="0">
                  <c:v>28-1</c:v>
                </c:pt>
              </c:strCache>
            </c:strRef>
          </c:tx>
          <c:cat>
            <c:strRef>
              <c:f>'2020年・各井戸グラフ'!$A$3:$A$53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</c:strCache>
            </c:strRef>
          </c:cat>
          <c:val>
            <c:numRef>
              <c:f>'2020年・各井戸グラフ'!$Y$3:$Y$53</c:f>
              <c:numCache>
                <c:formatCode>General</c:formatCode>
                <c:ptCount val="51"/>
                <c:pt idx="0">
                  <c:v>83.092999999999989</c:v>
                </c:pt>
                <c:pt idx="1">
                  <c:v>82.871999999999986</c:v>
                </c:pt>
                <c:pt idx="2">
                  <c:v>82.315999999999974</c:v>
                </c:pt>
                <c:pt idx="3">
                  <c:v>82.042999999999978</c:v>
                </c:pt>
                <c:pt idx="4">
                  <c:v>82.029999999999973</c:v>
                </c:pt>
                <c:pt idx="5">
                  <c:v>81.890999999999977</c:v>
                </c:pt>
                <c:pt idx="6">
                  <c:v>81.883999999999986</c:v>
                </c:pt>
                <c:pt idx="7">
                  <c:v>81.82099999999997</c:v>
                </c:pt>
                <c:pt idx="8">
                  <c:v>81.722999999999985</c:v>
                </c:pt>
                <c:pt idx="9">
                  <c:v>81.768999999999977</c:v>
                </c:pt>
                <c:pt idx="10">
                  <c:v>81.637999999999977</c:v>
                </c:pt>
                <c:pt idx="11">
                  <c:v>81.60899999999998</c:v>
                </c:pt>
                <c:pt idx="12">
                  <c:v>81.540999999999983</c:v>
                </c:pt>
                <c:pt idx="13">
                  <c:v>81.650999999999982</c:v>
                </c:pt>
                <c:pt idx="14">
                  <c:v>81.714999999999975</c:v>
                </c:pt>
                <c:pt idx="15">
                  <c:v>81.798999999999978</c:v>
                </c:pt>
                <c:pt idx="16">
                  <c:v>81.833999999999975</c:v>
                </c:pt>
                <c:pt idx="17">
                  <c:v>81.861999999999981</c:v>
                </c:pt>
                <c:pt idx="18">
                  <c:v>81.911999999999978</c:v>
                </c:pt>
                <c:pt idx="19">
                  <c:v>81.861999999999981</c:v>
                </c:pt>
                <c:pt idx="20">
                  <c:v>81.722999999999985</c:v>
                </c:pt>
                <c:pt idx="21">
                  <c:v>81.34099999999998</c:v>
                </c:pt>
                <c:pt idx="22">
                  <c:v>81.502999999999986</c:v>
                </c:pt>
                <c:pt idx="23">
                  <c:v>81.539999999999978</c:v>
                </c:pt>
                <c:pt idx="24">
                  <c:v>81.440999999999974</c:v>
                </c:pt>
                <c:pt idx="25">
                  <c:v>81.454999999999984</c:v>
                </c:pt>
                <c:pt idx="26">
                  <c:v>81.580999999999989</c:v>
                </c:pt>
                <c:pt idx="27">
                  <c:v>81.797999999999973</c:v>
                </c:pt>
                <c:pt idx="28">
                  <c:v>81.888999999999982</c:v>
                </c:pt>
                <c:pt idx="29">
                  <c:v>82.050999999999988</c:v>
                </c:pt>
                <c:pt idx="30">
                  <c:v>82.065999999999974</c:v>
                </c:pt>
                <c:pt idx="31">
                  <c:v>82.081999999999979</c:v>
                </c:pt>
                <c:pt idx="32">
                  <c:v>82.165999999999983</c:v>
                </c:pt>
                <c:pt idx="33">
                  <c:v>82.010999999999981</c:v>
                </c:pt>
                <c:pt idx="34">
                  <c:v>81.893999999999977</c:v>
                </c:pt>
                <c:pt idx="35">
                  <c:v>81.786999999999978</c:v>
                </c:pt>
                <c:pt idx="36">
                  <c:v>81.766999999999982</c:v>
                </c:pt>
                <c:pt idx="37">
                  <c:v>81.669999999999987</c:v>
                </c:pt>
                <c:pt idx="38">
                  <c:v>81.642999999999972</c:v>
                </c:pt>
                <c:pt idx="39">
                  <c:v>81.59999999999998</c:v>
                </c:pt>
                <c:pt idx="40">
                  <c:v>81.640999999999977</c:v>
                </c:pt>
                <c:pt idx="41">
                  <c:v>81.690999999999974</c:v>
                </c:pt>
                <c:pt idx="42">
                  <c:v>81.782999999999987</c:v>
                </c:pt>
                <c:pt idx="43">
                  <c:v>81.84899999999999</c:v>
                </c:pt>
                <c:pt idx="44">
                  <c:v>81.797999999999973</c:v>
                </c:pt>
                <c:pt idx="45">
                  <c:v>81.680999999999983</c:v>
                </c:pt>
                <c:pt idx="46">
                  <c:v>81.656999999999982</c:v>
                </c:pt>
                <c:pt idx="47">
                  <c:v>81.575999999999979</c:v>
                </c:pt>
                <c:pt idx="48">
                  <c:v>81.557999999999979</c:v>
                </c:pt>
                <c:pt idx="49">
                  <c:v>81.535999999999973</c:v>
                </c:pt>
                <c:pt idx="50">
                  <c:v>81.369999999999976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53-4997-BC59-9749EBC03224}"/>
            </c:ext>
          </c:extLst>
        </c:ser>
        <c:ser>
          <c:idx val="2"/>
          <c:order val="2"/>
          <c:tx>
            <c:strRef>
              <c:f>'2020年・各井戸グラフ'!$Z$2</c:f>
              <c:strCache>
                <c:ptCount val="1"/>
                <c:pt idx="0">
                  <c:v>28-2</c:v>
                </c:pt>
              </c:strCache>
            </c:strRef>
          </c:tx>
          <c:cat>
            <c:strRef>
              <c:f>'2020年・各井戸グラフ'!$A$3:$A$53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</c:strCache>
            </c:strRef>
          </c:cat>
          <c:val>
            <c:numRef>
              <c:f>'2020年・各井戸グラフ'!$Z$3:$Z$53</c:f>
              <c:numCache>
                <c:formatCode>General</c:formatCode>
                <c:ptCount val="51"/>
                <c:pt idx="0">
                  <c:v>107.25</c:v>
                </c:pt>
                <c:pt idx="1">
                  <c:v>107.08200000000001</c:v>
                </c:pt>
                <c:pt idx="2">
                  <c:v>106.53</c:v>
                </c:pt>
                <c:pt idx="3">
                  <c:v>109.667</c:v>
                </c:pt>
                <c:pt idx="4">
                  <c:v>108.833</c:v>
                </c:pt>
                <c:pt idx="5">
                  <c:v>108.21000000000001</c:v>
                </c:pt>
                <c:pt idx="6">
                  <c:v>107.61800000000001</c:v>
                </c:pt>
                <c:pt idx="7">
                  <c:v>107.27500000000001</c:v>
                </c:pt>
                <c:pt idx="8">
                  <c:v>108.88000000000001</c:v>
                </c:pt>
                <c:pt idx="9">
                  <c:v>108.24600000000001</c:v>
                </c:pt>
                <c:pt idx="10">
                  <c:v>108.084</c:v>
                </c:pt>
                <c:pt idx="11">
                  <c:v>107.92700000000001</c:v>
                </c:pt>
                <c:pt idx="12">
                  <c:v>107.69500000000001</c:v>
                </c:pt>
                <c:pt idx="13">
                  <c:v>107.47200000000001</c:v>
                </c:pt>
                <c:pt idx="14">
                  <c:v>107.208</c:v>
                </c:pt>
                <c:pt idx="15">
                  <c:v>107.10000000000001</c:v>
                </c:pt>
                <c:pt idx="16">
                  <c:v>106.88900000000001</c:v>
                </c:pt>
                <c:pt idx="17">
                  <c:v>105.91000000000001</c:v>
                </c:pt>
                <c:pt idx="18">
                  <c:v>105.84800000000001</c:v>
                </c:pt>
                <c:pt idx="19">
                  <c:v>106.85900000000001</c:v>
                </c:pt>
                <c:pt idx="20">
                  <c:v>106.53</c:v>
                </c:pt>
                <c:pt idx="21">
                  <c:v>106.23700000000001</c:v>
                </c:pt>
                <c:pt idx="22">
                  <c:v>105.102</c:v>
                </c:pt>
                <c:pt idx="23">
                  <c:v>105.13300000000001</c:v>
                </c:pt>
                <c:pt idx="24">
                  <c:v>105.03400000000001</c:v>
                </c:pt>
                <c:pt idx="25">
                  <c:v>104.875</c:v>
                </c:pt>
                <c:pt idx="26">
                  <c:v>104.95500000000001</c:v>
                </c:pt>
                <c:pt idx="27">
                  <c:v>105.15700000000001</c:v>
                </c:pt>
                <c:pt idx="28">
                  <c:v>105.35000000000001</c:v>
                </c:pt>
                <c:pt idx="29">
                  <c:v>105.40400000000001</c:v>
                </c:pt>
                <c:pt idx="30">
                  <c:v>105.43700000000001</c:v>
                </c:pt>
                <c:pt idx="31">
                  <c:v>105.59200000000001</c:v>
                </c:pt>
                <c:pt idx="32">
                  <c:v>105.66500000000001</c:v>
                </c:pt>
                <c:pt idx="33">
                  <c:v>105.68</c:v>
                </c:pt>
                <c:pt idx="34">
                  <c:v>105.71000000000001</c:v>
                </c:pt>
                <c:pt idx="35">
                  <c:v>105.557</c:v>
                </c:pt>
                <c:pt idx="36">
                  <c:v>105.64</c:v>
                </c:pt>
                <c:pt idx="37">
                  <c:v>105.53100000000001</c:v>
                </c:pt>
                <c:pt idx="38">
                  <c:v>105.637</c:v>
                </c:pt>
                <c:pt idx="39">
                  <c:v>105.50900000000001</c:v>
                </c:pt>
                <c:pt idx="40">
                  <c:v>105.595</c:v>
                </c:pt>
                <c:pt idx="41">
                  <c:v>105.625</c:v>
                </c:pt>
                <c:pt idx="42">
                  <c:v>105.75500000000001</c:v>
                </c:pt>
                <c:pt idx="43">
                  <c:v>105.74000000000001</c:v>
                </c:pt>
                <c:pt idx="44">
                  <c:v>105.765</c:v>
                </c:pt>
                <c:pt idx="45">
                  <c:v>105.63000000000001</c:v>
                </c:pt>
                <c:pt idx="46">
                  <c:v>105.667</c:v>
                </c:pt>
                <c:pt idx="47">
                  <c:v>105.61800000000001</c:v>
                </c:pt>
                <c:pt idx="48">
                  <c:v>105.682</c:v>
                </c:pt>
                <c:pt idx="49">
                  <c:v>105.69200000000001</c:v>
                </c:pt>
                <c:pt idx="50">
                  <c:v>105.578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953-4997-BC59-9749EBC032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863896"/>
        <c:axId val="541865856"/>
      </c:lineChart>
      <c:catAx>
        <c:axId val="5418638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541865856"/>
        <c:crosses val="autoZero"/>
        <c:auto val="1"/>
        <c:lblAlgn val="ctr"/>
        <c:lblOffset val="100"/>
        <c:noMultiLvlLbl val="0"/>
      </c:catAx>
      <c:valAx>
        <c:axId val="54186585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5418638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No.28(</a:t>
            </a:r>
            <a:r>
              <a:rPr lang="ja-JP" altLang="ja-JP" sz="1800" b="1" i="0" baseline="0">
                <a:effectLst/>
              </a:rPr>
              <a:t>塩素イオン濃度）</a:t>
            </a:r>
            <a:r>
              <a:rPr lang="en-US" altLang="ja-JP" sz="1800" b="1" i="0" u="none" strike="noStrike" baseline="0">
                <a:effectLst/>
              </a:rPr>
              <a:t>2020 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'2020年・各井戸グラフ'!$BT$2</c:f>
              <c:strCache>
                <c:ptCount val="1"/>
                <c:pt idx="0">
                  <c:v>NSW-28</c:v>
                </c:pt>
              </c:strCache>
            </c:strRef>
          </c:tx>
          <c:cat>
            <c:strRef>
              <c:f>'2020年・各井戸グラフ'!$A$3:$A$53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</c:strCache>
            </c:strRef>
          </c:cat>
          <c:val>
            <c:numRef>
              <c:f>'2020年・各井戸グラフ'!$BT$3:$BT$53</c:f>
              <c:numCache>
                <c:formatCode>General</c:formatCode>
                <c:ptCount val="51"/>
                <c:pt idx="0">
                  <c:v>80</c:v>
                </c:pt>
                <c:pt idx="1">
                  <c:v>90</c:v>
                </c:pt>
                <c:pt idx="2">
                  <c:v>110</c:v>
                </c:pt>
                <c:pt idx="3">
                  <c:v>100</c:v>
                </c:pt>
                <c:pt idx="4">
                  <c:v>100</c:v>
                </c:pt>
                <c:pt idx="5">
                  <c:v>140</c:v>
                </c:pt>
                <c:pt idx="6">
                  <c:v>140</c:v>
                </c:pt>
                <c:pt idx="7">
                  <c:v>150</c:v>
                </c:pt>
                <c:pt idx="8">
                  <c:v>140</c:v>
                </c:pt>
                <c:pt idx="9">
                  <c:v>180</c:v>
                </c:pt>
                <c:pt idx="10">
                  <c:v>180</c:v>
                </c:pt>
                <c:pt idx="11">
                  <c:v>100</c:v>
                </c:pt>
                <c:pt idx="12">
                  <c:v>130</c:v>
                </c:pt>
                <c:pt idx="13">
                  <c:v>100</c:v>
                </c:pt>
                <c:pt idx="14">
                  <c:v>180</c:v>
                </c:pt>
                <c:pt idx="15">
                  <c:v>150</c:v>
                </c:pt>
                <c:pt idx="16">
                  <c:v>160</c:v>
                </c:pt>
                <c:pt idx="17">
                  <c:v>150</c:v>
                </c:pt>
                <c:pt idx="18">
                  <c:v>150</c:v>
                </c:pt>
                <c:pt idx="19">
                  <c:v>110</c:v>
                </c:pt>
                <c:pt idx="20">
                  <c:v>130</c:v>
                </c:pt>
                <c:pt idx="21">
                  <c:v>120</c:v>
                </c:pt>
                <c:pt idx="22">
                  <c:v>140</c:v>
                </c:pt>
                <c:pt idx="23">
                  <c:v>90</c:v>
                </c:pt>
                <c:pt idx="24">
                  <c:v>170</c:v>
                </c:pt>
                <c:pt idx="25">
                  <c:v>140</c:v>
                </c:pt>
                <c:pt idx="26">
                  <c:v>150</c:v>
                </c:pt>
                <c:pt idx="27">
                  <c:v>140</c:v>
                </c:pt>
                <c:pt idx="28">
                  <c:v>180</c:v>
                </c:pt>
                <c:pt idx="29">
                  <c:v>110</c:v>
                </c:pt>
                <c:pt idx="30">
                  <c:v>120</c:v>
                </c:pt>
                <c:pt idx="31">
                  <c:v>110</c:v>
                </c:pt>
                <c:pt idx="32">
                  <c:v>120</c:v>
                </c:pt>
                <c:pt idx="33">
                  <c:v>140</c:v>
                </c:pt>
                <c:pt idx="34">
                  <c:v>150</c:v>
                </c:pt>
                <c:pt idx="35">
                  <c:v>120</c:v>
                </c:pt>
                <c:pt idx="36">
                  <c:v>160</c:v>
                </c:pt>
                <c:pt idx="37">
                  <c:v>140</c:v>
                </c:pt>
                <c:pt idx="38">
                  <c:v>150</c:v>
                </c:pt>
                <c:pt idx="39">
                  <c:v>140</c:v>
                </c:pt>
                <c:pt idx="40">
                  <c:v>180</c:v>
                </c:pt>
                <c:pt idx="41">
                  <c:v>140</c:v>
                </c:pt>
                <c:pt idx="42">
                  <c:v>180</c:v>
                </c:pt>
                <c:pt idx="43">
                  <c:v>120</c:v>
                </c:pt>
                <c:pt idx="44">
                  <c:v>150</c:v>
                </c:pt>
                <c:pt idx="45">
                  <c:v>120</c:v>
                </c:pt>
                <c:pt idx="46">
                  <c:v>170</c:v>
                </c:pt>
                <c:pt idx="47">
                  <c:v>100</c:v>
                </c:pt>
                <c:pt idx="48">
                  <c:v>170</c:v>
                </c:pt>
                <c:pt idx="49">
                  <c:v>130</c:v>
                </c:pt>
                <c:pt idx="50">
                  <c:v>160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918-4A39-898D-7F653EE85BE3}"/>
            </c:ext>
          </c:extLst>
        </c:ser>
        <c:ser>
          <c:idx val="1"/>
          <c:order val="1"/>
          <c:tx>
            <c:strRef>
              <c:f>'2020年・各井戸グラフ'!$BU$2</c:f>
              <c:strCache>
                <c:ptCount val="1"/>
                <c:pt idx="0">
                  <c:v>28-1</c:v>
                </c:pt>
              </c:strCache>
            </c:strRef>
          </c:tx>
          <c:cat>
            <c:strRef>
              <c:f>'2020年・各井戸グラフ'!$A$3:$A$53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</c:strCache>
            </c:strRef>
          </c:cat>
          <c:val>
            <c:numRef>
              <c:f>'2020年・各井戸グラフ'!$BU$3:$BU$53</c:f>
              <c:numCache>
                <c:formatCode>General</c:formatCode>
                <c:ptCount val="51"/>
                <c:pt idx="0">
                  <c:v>25</c:v>
                </c:pt>
                <c:pt idx="1">
                  <c:v>30</c:v>
                </c:pt>
                <c:pt idx="2">
                  <c:v>35</c:v>
                </c:pt>
                <c:pt idx="3">
                  <c:v>30</c:v>
                </c:pt>
                <c:pt idx="4">
                  <c:v>25</c:v>
                </c:pt>
                <c:pt idx="5">
                  <c:v>30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30</c:v>
                </c:pt>
                <c:pt idx="11">
                  <c:v>20</c:v>
                </c:pt>
                <c:pt idx="12">
                  <c:v>20</c:v>
                </c:pt>
                <c:pt idx="13">
                  <c:v>25</c:v>
                </c:pt>
                <c:pt idx="14">
                  <c:v>25</c:v>
                </c:pt>
                <c:pt idx="15">
                  <c:v>30</c:v>
                </c:pt>
                <c:pt idx="16">
                  <c:v>30</c:v>
                </c:pt>
                <c:pt idx="17">
                  <c:v>30</c:v>
                </c:pt>
                <c:pt idx="18">
                  <c:v>30</c:v>
                </c:pt>
                <c:pt idx="19">
                  <c:v>25</c:v>
                </c:pt>
                <c:pt idx="20">
                  <c:v>25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25</c:v>
                </c:pt>
                <c:pt idx="25">
                  <c:v>25</c:v>
                </c:pt>
                <c:pt idx="26">
                  <c:v>20</c:v>
                </c:pt>
                <c:pt idx="27">
                  <c:v>25</c:v>
                </c:pt>
                <c:pt idx="28">
                  <c:v>30</c:v>
                </c:pt>
                <c:pt idx="29">
                  <c:v>25</c:v>
                </c:pt>
                <c:pt idx="30">
                  <c:v>30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30</c:v>
                </c:pt>
                <c:pt idx="35">
                  <c:v>30</c:v>
                </c:pt>
                <c:pt idx="36">
                  <c:v>25</c:v>
                </c:pt>
                <c:pt idx="37">
                  <c:v>25</c:v>
                </c:pt>
                <c:pt idx="38">
                  <c:v>20</c:v>
                </c:pt>
                <c:pt idx="39">
                  <c:v>25</c:v>
                </c:pt>
                <c:pt idx="40">
                  <c:v>30</c:v>
                </c:pt>
                <c:pt idx="41">
                  <c:v>30</c:v>
                </c:pt>
                <c:pt idx="42">
                  <c:v>25</c:v>
                </c:pt>
                <c:pt idx="43">
                  <c:v>25</c:v>
                </c:pt>
                <c:pt idx="44">
                  <c:v>25</c:v>
                </c:pt>
                <c:pt idx="45">
                  <c:v>25</c:v>
                </c:pt>
                <c:pt idx="46">
                  <c:v>25</c:v>
                </c:pt>
                <c:pt idx="47">
                  <c:v>25</c:v>
                </c:pt>
                <c:pt idx="48">
                  <c:v>25</c:v>
                </c:pt>
                <c:pt idx="49">
                  <c:v>25</c:v>
                </c:pt>
                <c:pt idx="50">
                  <c:v>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918-4A39-898D-7F653EE85BE3}"/>
            </c:ext>
          </c:extLst>
        </c:ser>
        <c:ser>
          <c:idx val="2"/>
          <c:order val="2"/>
          <c:tx>
            <c:strRef>
              <c:f>'2020年・各井戸グラフ'!$BV$2</c:f>
              <c:strCache>
                <c:ptCount val="1"/>
                <c:pt idx="0">
                  <c:v>28-2</c:v>
                </c:pt>
              </c:strCache>
            </c:strRef>
          </c:tx>
          <c:cat>
            <c:strRef>
              <c:f>'2020年・各井戸グラフ'!$A$3:$A$53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</c:strCache>
            </c:strRef>
          </c:cat>
          <c:val>
            <c:numRef>
              <c:f>'2020年・各井戸グラフ'!$BV$3:$BV$53</c:f>
              <c:numCache>
                <c:formatCode>General</c:formatCode>
                <c:ptCount val="51"/>
                <c:pt idx="0">
                  <c:v>500</c:v>
                </c:pt>
                <c:pt idx="1">
                  <c:v>700</c:v>
                </c:pt>
                <c:pt idx="2">
                  <c:v>480</c:v>
                </c:pt>
                <c:pt idx="3">
                  <c:v>600</c:v>
                </c:pt>
                <c:pt idx="4">
                  <c:v>600</c:v>
                </c:pt>
                <c:pt idx="5">
                  <c:v>500</c:v>
                </c:pt>
                <c:pt idx="6">
                  <c:v>600</c:v>
                </c:pt>
                <c:pt idx="7">
                  <c:v>600</c:v>
                </c:pt>
                <c:pt idx="8">
                  <c:v>600</c:v>
                </c:pt>
                <c:pt idx="9">
                  <c:v>520</c:v>
                </c:pt>
                <c:pt idx="10">
                  <c:v>500</c:v>
                </c:pt>
                <c:pt idx="11">
                  <c:v>500</c:v>
                </c:pt>
                <c:pt idx="12">
                  <c:v>700</c:v>
                </c:pt>
                <c:pt idx="13">
                  <c:v>700</c:v>
                </c:pt>
                <c:pt idx="14">
                  <c:v>750</c:v>
                </c:pt>
                <c:pt idx="15">
                  <c:v>500</c:v>
                </c:pt>
                <c:pt idx="16">
                  <c:v>700</c:v>
                </c:pt>
                <c:pt idx="17">
                  <c:v>700</c:v>
                </c:pt>
                <c:pt idx="18">
                  <c:v>550</c:v>
                </c:pt>
                <c:pt idx="19">
                  <c:v>550</c:v>
                </c:pt>
                <c:pt idx="20">
                  <c:v>700</c:v>
                </c:pt>
                <c:pt idx="21">
                  <c:v>700</c:v>
                </c:pt>
                <c:pt idx="22">
                  <c:v>700</c:v>
                </c:pt>
                <c:pt idx="23">
                  <c:v>600</c:v>
                </c:pt>
                <c:pt idx="24">
                  <c:v>700</c:v>
                </c:pt>
                <c:pt idx="25">
                  <c:v>550</c:v>
                </c:pt>
                <c:pt idx="26">
                  <c:v>450</c:v>
                </c:pt>
                <c:pt idx="27">
                  <c:v>750</c:v>
                </c:pt>
                <c:pt idx="28">
                  <c:v>500</c:v>
                </c:pt>
                <c:pt idx="29">
                  <c:v>500</c:v>
                </c:pt>
                <c:pt idx="30">
                  <c:v>750</c:v>
                </c:pt>
                <c:pt idx="31">
                  <c:v>750</c:v>
                </c:pt>
                <c:pt idx="32">
                  <c:v>600</c:v>
                </c:pt>
                <c:pt idx="33">
                  <c:v>600</c:v>
                </c:pt>
                <c:pt idx="34">
                  <c:v>650</c:v>
                </c:pt>
                <c:pt idx="35">
                  <c:v>600</c:v>
                </c:pt>
                <c:pt idx="36">
                  <c:v>650</c:v>
                </c:pt>
                <c:pt idx="37">
                  <c:v>700</c:v>
                </c:pt>
                <c:pt idx="38">
                  <c:v>700</c:v>
                </c:pt>
                <c:pt idx="39">
                  <c:v>800</c:v>
                </c:pt>
                <c:pt idx="40">
                  <c:v>700</c:v>
                </c:pt>
                <c:pt idx="41">
                  <c:v>800</c:v>
                </c:pt>
                <c:pt idx="42">
                  <c:v>650</c:v>
                </c:pt>
                <c:pt idx="43">
                  <c:v>600</c:v>
                </c:pt>
                <c:pt idx="44">
                  <c:v>600</c:v>
                </c:pt>
                <c:pt idx="45">
                  <c:v>500</c:v>
                </c:pt>
                <c:pt idx="46">
                  <c:v>600</c:v>
                </c:pt>
                <c:pt idx="47">
                  <c:v>510</c:v>
                </c:pt>
                <c:pt idx="48">
                  <c:v>550</c:v>
                </c:pt>
                <c:pt idx="49">
                  <c:v>600</c:v>
                </c:pt>
                <c:pt idx="50">
                  <c:v>500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918-4A39-898D-7F653EE85B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888984"/>
        <c:axId val="541888592"/>
      </c:lineChart>
      <c:catAx>
        <c:axId val="5418889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541888592"/>
        <c:crosses val="autoZero"/>
        <c:auto val="1"/>
        <c:lblAlgn val="ctr"/>
        <c:lblOffset val="100"/>
        <c:noMultiLvlLbl val="0"/>
      </c:catAx>
      <c:valAx>
        <c:axId val="5418885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ja-JP" altLang="ja-JP" sz="1000" b="1" i="0" baseline="0">
                    <a:effectLst/>
                  </a:rPr>
                  <a:t>塩化イオン濃度</a:t>
                </a:r>
                <a:r>
                  <a:rPr lang="en-US" altLang="ja-JP" sz="1000" b="1" i="0" baseline="0">
                    <a:effectLst/>
                  </a:rPr>
                  <a:t>(mg/L)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54188898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/>
            </a:pPr>
            <a:r>
              <a:rPr lang="en-US" altLang="ja-JP" sz="1800" b="1" i="0" baseline="0"/>
              <a:t>2020 </a:t>
            </a:r>
            <a:r>
              <a:rPr lang="ja-JP" altLang="en-US" sz="1800" b="1" i="0" baseline="0"/>
              <a:t>年</a:t>
            </a:r>
            <a:r>
              <a:rPr lang="ja-JP" altLang="ja-JP" sz="1800" b="1" i="0" baseline="0"/>
              <a:t>大塚山第一処分場</a:t>
            </a:r>
            <a:r>
              <a:rPr lang="ja-JP" altLang="en-US" sz="1800" b="1" i="0" baseline="0"/>
              <a:t>　各観測井塩素イオン濃度グラフ（全井戸）</a:t>
            </a:r>
            <a:endParaRPr lang="ja-JP" altLang="ja-JP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2.7322080759442331E-2"/>
          <c:y val="7.6599859747096474E-2"/>
          <c:w val="0.9143000475153692"/>
          <c:h val="0.84918194766016264"/>
        </c:manualLayout>
      </c:layout>
      <c:lineChart>
        <c:grouping val="standard"/>
        <c:varyColors val="0"/>
        <c:ser>
          <c:idx val="0"/>
          <c:order val="0"/>
          <c:tx>
            <c:strRef>
              <c:f>'2020年・全体グラフ'!$AS$2</c:f>
              <c:strCache>
                <c:ptCount val="1"/>
                <c:pt idx="0">
                  <c:v>NSW-No.23</c:v>
                </c:pt>
              </c:strCache>
            </c:strRef>
          </c:tx>
          <c:cat>
            <c:strRef>
              <c:f>'2020年・全体グラフ'!$A$3:$A$54</c:f>
              <c:strCache>
                <c:ptCount val="52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  <c:pt idx="51">
                  <c:v>12月29日</c:v>
                </c:pt>
              </c:strCache>
            </c:strRef>
          </c:cat>
          <c:val>
            <c:numRef>
              <c:f>'2020年・全体グラフ'!$AS$3:$AS$54</c:f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52A-4E03-A113-E66D5592F857}"/>
            </c:ext>
          </c:extLst>
        </c:ser>
        <c:ser>
          <c:idx val="1"/>
          <c:order val="1"/>
          <c:tx>
            <c:strRef>
              <c:f>'2020年・全体グラフ'!$AT$2</c:f>
              <c:strCache>
                <c:ptCount val="1"/>
                <c:pt idx="0">
                  <c:v>23A</c:v>
                </c:pt>
              </c:strCache>
            </c:strRef>
          </c:tx>
          <c:cat>
            <c:strRef>
              <c:f>'2020年・全体グラフ'!$A$3:$A$54</c:f>
              <c:strCache>
                <c:ptCount val="52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  <c:pt idx="51">
                  <c:v>12月29日</c:v>
                </c:pt>
              </c:strCache>
            </c:strRef>
          </c:cat>
          <c:val>
            <c:numRef>
              <c:f>'2020年・全体グラフ'!$AT$3:$AT$54</c:f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52A-4E03-A113-E66D5592F857}"/>
            </c:ext>
          </c:extLst>
        </c:ser>
        <c:ser>
          <c:idx val="2"/>
          <c:order val="2"/>
          <c:tx>
            <c:strRef>
              <c:f>'2020年・全体グラフ'!$AU$2</c:f>
              <c:strCache>
                <c:ptCount val="1"/>
                <c:pt idx="0">
                  <c:v>23B</c:v>
                </c:pt>
              </c:strCache>
            </c:strRef>
          </c:tx>
          <c:cat>
            <c:strRef>
              <c:f>'2020年・全体グラフ'!$A$3:$A$54</c:f>
              <c:strCache>
                <c:ptCount val="52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  <c:pt idx="51">
                  <c:v>12月29日</c:v>
                </c:pt>
              </c:strCache>
            </c:strRef>
          </c:cat>
          <c:val>
            <c:numRef>
              <c:f>'2020年・全体グラフ'!$AU$3:$AU$54</c:f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52A-4E03-A113-E66D5592F857}"/>
            </c:ext>
          </c:extLst>
        </c:ser>
        <c:ser>
          <c:idx val="3"/>
          <c:order val="3"/>
          <c:tx>
            <c:strRef>
              <c:f>'2020年・全体グラフ'!$AV$2</c:f>
              <c:strCache>
                <c:ptCount val="1"/>
                <c:pt idx="0">
                  <c:v>NSW-28</c:v>
                </c:pt>
              </c:strCache>
            </c:strRef>
          </c:tx>
          <c:cat>
            <c:strRef>
              <c:f>'2020年・全体グラフ'!$A$3:$A$54</c:f>
              <c:strCache>
                <c:ptCount val="52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  <c:pt idx="51">
                  <c:v>12月29日</c:v>
                </c:pt>
              </c:strCache>
            </c:strRef>
          </c:cat>
          <c:val>
            <c:numRef>
              <c:f>'2020年・全体グラフ'!$AV$3:$AV$54</c:f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52A-4E03-A113-E66D5592F857}"/>
            </c:ext>
          </c:extLst>
        </c:ser>
        <c:ser>
          <c:idx val="4"/>
          <c:order val="4"/>
          <c:tx>
            <c:strRef>
              <c:f>'2020年・全体グラフ'!$AW$2</c:f>
              <c:strCache>
                <c:ptCount val="1"/>
                <c:pt idx="0">
                  <c:v>28-1</c:v>
                </c:pt>
              </c:strCache>
            </c:strRef>
          </c:tx>
          <c:cat>
            <c:strRef>
              <c:f>'2020年・全体グラフ'!$A$3:$A$54</c:f>
              <c:strCache>
                <c:ptCount val="52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  <c:pt idx="51">
                  <c:v>12月29日</c:v>
                </c:pt>
              </c:strCache>
            </c:strRef>
          </c:cat>
          <c:val>
            <c:numRef>
              <c:f>'2020年・全体グラフ'!$AW$3:$AW$54</c:f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A52A-4E03-A113-E66D5592F857}"/>
            </c:ext>
          </c:extLst>
        </c:ser>
        <c:ser>
          <c:idx val="5"/>
          <c:order val="5"/>
          <c:tx>
            <c:strRef>
              <c:f>'2020年・全体グラフ'!$AX$2</c:f>
              <c:strCache>
                <c:ptCount val="1"/>
                <c:pt idx="0">
                  <c:v>28-2</c:v>
                </c:pt>
              </c:strCache>
            </c:strRef>
          </c:tx>
          <c:cat>
            <c:strRef>
              <c:f>'2020年・全体グラフ'!$A$3:$A$54</c:f>
              <c:strCache>
                <c:ptCount val="52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  <c:pt idx="51">
                  <c:v>12月29日</c:v>
                </c:pt>
              </c:strCache>
            </c:strRef>
          </c:cat>
          <c:val>
            <c:numRef>
              <c:f>'2020年・全体グラフ'!$AX$3:$AX$54</c:f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A52A-4E03-A113-E66D5592F857}"/>
            </c:ext>
          </c:extLst>
        </c:ser>
        <c:ser>
          <c:idx val="6"/>
          <c:order val="6"/>
          <c:tx>
            <c:strRef>
              <c:f>'2020年・全体グラフ'!$AY$2</c:f>
              <c:strCache>
                <c:ptCount val="1"/>
                <c:pt idx="0">
                  <c:v>17W</c:v>
                </c:pt>
              </c:strCache>
            </c:strRef>
          </c:tx>
          <c:cat>
            <c:strRef>
              <c:f>'2020年・全体グラフ'!$A$3:$A$54</c:f>
              <c:strCache>
                <c:ptCount val="52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  <c:pt idx="51">
                  <c:v>12月29日</c:v>
                </c:pt>
              </c:strCache>
            </c:strRef>
          </c:cat>
          <c:val>
            <c:numRef>
              <c:f>'2020年・全体グラフ'!$AY$3:$AY$54</c:f>
              <c:numCache>
                <c:formatCode>General</c:formatCode>
                <c:ptCount val="52"/>
                <c:pt idx="0">
                  <c:v>25</c:v>
                </c:pt>
                <c:pt idx="1">
                  <c:v>50</c:v>
                </c:pt>
                <c:pt idx="2">
                  <c:v>50</c:v>
                </c:pt>
                <c:pt idx="3">
                  <c:v>60</c:v>
                </c:pt>
                <c:pt idx="4">
                  <c:v>35</c:v>
                </c:pt>
                <c:pt idx="5">
                  <c:v>60</c:v>
                </c:pt>
                <c:pt idx="6">
                  <c:v>60</c:v>
                </c:pt>
                <c:pt idx="7">
                  <c:v>70</c:v>
                </c:pt>
                <c:pt idx="8">
                  <c:v>75</c:v>
                </c:pt>
                <c:pt idx="9">
                  <c:v>75</c:v>
                </c:pt>
                <c:pt idx="10">
                  <c:v>70</c:v>
                </c:pt>
                <c:pt idx="11">
                  <c:v>50</c:v>
                </c:pt>
                <c:pt idx="12">
                  <c:v>25</c:v>
                </c:pt>
                <c:pt idx="13">
                  <c:v>50</c:v>
                </c:pt>
                <c:pt idx="14">
                  <c:v>35</c:v>
                </c:pt>
                <c:pt idx="15">
                  <c:v>30</c:v>
                </c:pt>
                <c:pt idx="16">
                  <c:v>45</c:v>
                </c:pt>
                <c:pt idx="17">
                  <c:v>20</c:v>
                </c:pt>
                <c:pt idx="18">
                  <c:v>50</c:v>
                </c:pt>
                <c:pt idx="19">
                  <c:v>15</c:v>
                </c:pt>
                <c:pt idx="20">
                  <c:v>12</c:v>
                </c:pt>
                <c:pt idx="21">
                  <c:v>25</c:v>
                </c:pt>
                <c:pt idx="22">
                  <c:v>75</c:v>
                </c:pt>
                <c:pt idx="23">
                  <c:v>15</c:v>
                </c:pt>
                <c:pt idx="24">
                  <c:v>45</c:v>
                </c:pt>
                <c:pt idx="25">
                  <c:v>25</c:v>
                </c:pt>
                <c:pt idx="26">
                  <c:v>20</c:v>
                </c:pt>
                <c:pt idx="27">
                  <c:v>20</c:v>
                </c:pt>
                <c:pt idx="28">
                  <c:v>20</c:v>
                </c:pt>
                <c:pt idx="29">
                  <c:v>25</c:v>
                </c:pt>
                <c:pt idx="30">
                  <c:v>25</c:v>
                </c:pt>
                <c:pt idx="31">
                  <c:v>50</c:v>
                </c:pt>
                <c:pt idx="32">
                  <c:v>60</c:v>
                </c:pt>
                <c:pt idx="33">
                  <c:v>20</c:v>
                </c:pt>
                <c:pt idx="34">
                  <c:v>50</c:v>
                </c:pt>
                <c:pt idx="35">
                  <c:v>12</c:v>
                </c:pt>
                <c:pt idx="36">
                  <c:v>40</c:v>
                </c:pt>
                <c:pt idx="37">
                  <c:v>12</c:v>
                </c:pt>
                <c:pt idx="38">
                  <c:v>70</c:v>
                </c:pt>
                <c:pt idx="39">
                  <c:v>40</c:v>
                </c:pt>
                <c:pt idx="40">
                  <c:v>20</c:v>
                </c:pt>
                <c:pt idx="41">
                  <c:v>40</c:v>
                </c:pt>
                <c:pt idx="42">
                  <c:v>40</c:v>
                </c:pt>
                <c:pt idx="43">
                  <c:v>30</c:v>
                </c:pt>
                <c:pt idx="44">
                  <c:v>45</c:v>
                </c:pt>
                <c:pt idx="45">
                  <c:v>60</c:v>
                </c:pt>
                <c:pt idx="46">
                  <c:v>100</c:v>
                </c:pt>
                <c:pt idx="47">
                  <c:v>100</c:v>
                </c:pt>
                <c:pt idx="48">
                  <c:v>30</c:v>
                </c:pt>
                <c:pt idx="49">
                  <c:v>60</c:v>
                </c:pt>
                <c:pt idx="50">
                  <c:v>120</c:v>
                </c:pt>
                <c:pt idx="51">
                  <c:v>130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A52A-4E03-A113-E66D5592F857}"/>
            </c:ext>
          </c:extLst>
        </c:ser>
        <c:ser>
          <c:idx val="7"/>
          <c:order val="7"/>
          <c:tx>
            <c:strRef>
              <c:f>'2020年・全体グラフ'!$AZ$2</c:f>
              <c:strCache>
                <c:ptCount val="1"/>
                <c:pt idx="0">
                  <c:v>17X</c:v>
                </c:pt>
              </c:strCache>
            </c:strRef>
          </c:tx>
          <c:cat>
            <c:strRef>
              <c:f>'2020年・全体グラフ'!$A$3:$A$54</c:f>
              <c:strCache>
                <c:ptCount val="52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  <c:pt idx="51">
                  <c:v>12月29日</c:v>
                </c:pt>
              </c:strCache>
            </c:strRef>
          </c:cat>
          <c:val>
            <c:numRef>
              <c:f>'2020年・全体グラフ'!$AZ$3:$AZ$54</c:f>
              <c:numCache>
                <c:formatCode>General</c:formatCode>
                <c:ptCount val="52"/>
                <c:pt idx="0">
                  <c:v>180</c:v>
                </c:pt>
                <c:pt idx="1">
                  <c:v>200</c:v>
                </c:pt>
                <c:pt idx="2">
                  <c:v>210</c:v>
                </c:pt>
                <c:pt idx="3">
                  <c:v>210</c:v>
                </c:pt>
                <c:pt idx="4">
                  <c:v>200</c:v>
                </c:pt>
                <c:pt idx="5">
                  <c:v>230</c:v>
                </c:pt>
                <c:pt idx="6">
                  <c:v>200</c:v>
                </c:pt>
                <c:pt idx="7">
                  <c:v>220</c:v>
                </c:pt>
                <c:pt idx="8">
                  <c:v>230</c:v>
                </c:pt>
                <c:pt idx="9">
                  <c:v>200</c:v>
                </c:pt>
                <c:pt idx="10">
                  <c:v>210</c:v>
                </c:pt>
                <c:pt idx="11">
                  <c:v>190</c:v>
                </c:pt>
                <c:pt idx="12">
                  <c:v>220</c:v>
                </c:pt>
                <c:pt idx="13">
                  <c:v>220</c:v>
                </c:pt>
                <c:pt idx="14">
                  <c:v>220</c:v>
                </c:pt>
                <c:pt idx="15">
                  <c:v>210</c:v>
                </c:pt>
                <c:pt idx="16">
                  <c:v>250</c:v>
                </c:pt>
                <c:pt idx="17">
                  <c:v>220</c:v>
                </c:pt>
                <c:pt idx="18">
                  <c:v>200</c:v>
                </c:pt>
                <c:pt idx="19">
                  <c:v>210</c:v>
                </c:pt>
                <c:pt idx="20">
                  <c:v>220</c:v>
                </c:pt>
                <c:pt idx="21">
                  <c:v>210</c:v>
                </c:pt>
                <c:pt idx="22">
                  <c:v>200</c:v>
                </c:pt>
                <c:pt idx="23">
                  <c:v>220</c:v>
                </c:pt>
                <c:pt idx="24">
                  <c:v>220</c:v>
                </c:pt>
                <c:pt idx="25">
                  <c:v>190</c:v>
                </c:pt>
                <c:pt idx="26">
                  <c:v>220</c:v>
                </c:pt>
                <c:pt idx="27">
                  <c:v>220</c:v>
                </c:pt>
                <c:pt idx="28">
                  <c:v>250</c:v>
                </c:pt>
                <c:pt idx="29">
                  <c:v>170</c:v>
                </c:pt>
                <c:pt idx="30">
                  <c:v>200</c:v>
                </c:pt>
                <c:pt idx="31">
                  <c:v>220</c:v>
                </c:pt>
                <c:pt idx="32">
                  <c:v>210</c:v>
                </c:pt>
                <c:pt idx="33">
                  <c:v>220</c:v>
                </c:pt>
                <c:pt idx="34">
                  <c:v>230</c:v>
                </c:pt>
                <c:pt idx="35">
                  <c:v>250</c:v>
                </c:pt>
                <c:pt idx="36">
                  <c:v>220</c:v>
                </c:pt>
                <c:pt idx="37">
                  <c:v>220</c:v>
                </c:pt>
                <c:pt idx="38">
                  <c:v>220</c:v>
                </c:pt>
                <c:pt idx="39">
                  <c:v>220</c:v>
                </c:pt>
                <c:pt idx="40">
                  <c:v>220</c:v>
                </c:pt>
                <c:pt idx="41">
                  <c:v>210</c:v>
                </c:pt>
                <c:pt idx="42">
                  <c:v>220</c:v>
                </c:pt>
                <c:pt idx="43">
                  <c:v>180</c:v>
                </c:pt>
                <c:pt idx="44">
                  <c:v>220</c:v>
                </c:pt>
                <c:pt idx="45">
                  <c:v>220</c:v>
                </c:pt>
                <c:pt idx="46">
                  <c:v>200</c:v>
                </c:pt>
                <c:pt idx="47">
                  <c:v>220</c:v>
                </c:pt>
                <c:pt idx="48">
                  <c:v>300</c:v>
                </c:pt>
                <c:pt idx="49">
                  <c:v>250</c:v>
                </c:pt>
                <c:pt idx="50">
                  <c:v>250</c:v>
                </c:pt>
                <c:pt idx="51">
                  <c:v>220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7-A52A-4E03-A113-E66D5592F857}"/>
            </c:ext>
          </c:extLst>
        </c:ser>
        <c:ser>
          <c:idx val="8"/>
          <c:order val="8"/>
          <c:tx>
            <c:strRef>
              <c:f>'2020年・全体グラフ'!$BA$2</c:f>
              <c:strCache>
                <c:ptCount val="1"/>
                <c:pt idx="0">
                  <c:v>17Y</c:v>
                </c:pt>
              </c:strCache>
            </c:strRef>
          </c:tx>
          <c:cat>
            <c:strRef>
              <c:f>'2020年・全体グラフ'!$A$3:$A$54</c:f>
              <c:strCache>
                <c:ptCount val="52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  <c:pt idx="51">
                  <c:v>12月29日</c:v>
                </c:pt>
              </c:strCache>
            </c:strRef>
          </c:cat>
          <c:val>
            <c:numRef>
              <c:f>'2020年・全体グラフ'!$BA$3:$BA$54</c:f>
              <c:numCache>
                <c:formatCode>General</c:formatCode>
                <c:ptCount val="52"/>
                <c:pt idx="0">
                  <c:v>40</c:v>
                </c:pt>
                <c:pt idx="1">
                  <c:v>40</c:v>
                </c:pt>
                <c:pt idx="2">
                  <c:v>50</c:v>
                </c:pt>
                <c:pt idx="3">
                  <c:v>60</c:v>
                </c:pt>
                <c:pt idx="4">
                  <c:v>50</c:v>
                </c:pt>
                <c:pt idx="5">
                  <c:v>55</c:v>
                </c:pt>
                <c:pt idx="6">
                  <c:v>55</c:v>
                </c:pt>
                <c:pt idx="7">
                  <c:v>55</c:v>
                </c:pt>
                <c:pt idx="8">
                  <c:v>55</c:v>
                </c:pt>
                <c:pt idx="9">
                  <c:v>60</c:v>
                </c:pt>
                <c:pt idx="10">
                  <c:v>75</c:v>
                </c:pt>
                <c:pt idx="11">
                  <c:v>40</c:v>
                </c:pt>
                <c:pt idx="12">
                  <c:v>40</c:v>
                </c:pt>
                <c:pt idx="13">
                  <c:v>40</c:v>
                </c:pt>
                <c:pt idx="14">
                  <c:v>40</c:v>
                </c:pt>
                <c:pt idx="15">
                  <c:v>60</c:v>
                </c:pt>
                <c:pt idx="16">
                  <c:v>60</c:v>
                </c:pt>
                <c:pt idx="17">
                  <c:v>50</c:v>
                </c:pt>
                <c:pt idx="18">
                  <c:v>50</c:v>
                </c:pt>
                <c:pt idx="19">
                  <c:v>45</c:v>
                </c:pt>
                <c:pt idx="20">
                  <c:v>45</c:v>
                </c:pt>
                <c:pt idx="21">
                  <c:v>45</c:v>
                </c:pt>
                <c:pt idx="22">
                  <c:v>45</c:v>
                </c:pt>
                <c:pt idx="23">
                  <c:v>45</c:v>
                </c:pt>
                <c:pt idx="24">
                  <c:v>50</c:v>
                </c:pt>
                <c:pt idx="25">
                  <c:v>40</c:v>
                </c:pt>
                <c:pt idx="26">
                  <c:v>40</c:v>
                </c:pt>
                <c:pt idx="27">
                  <c:v>45</c:v>
                </c:pt>
                <c:pt idx="28">
                  <c:v>50</c:v>
                </c:pt>
                <c:pt idx="29">
                  <c:v>45</c:v>
                </c:pt>
                <c:pt idx="30">
                  <c:v>50</c:v>
                </c:pt>
                <c:pt idx="31">
                  <c:v>50</c:v>
                </c:pt>
                <c:pt idx="32">
                  <c:v>60</c:v>
                </c:pt>
                <c:pt idx="33">
                  <c:v>50</c:v>
                </c:pt>
                <c:pt idx="34">
                  <c:v>50</c:v>
                </c:pt>
                <c:pt idx="35">
                  <c:v>45</c:v>
                </c:pt>
                <c:pt idx="36">
                  <c:v>45</c:v>
                </c:pt>
                <c:pt idx="37">
                  <c:v>55</c:v>
                </c:pt>
                <c:pt idx="38">
                  <c:v>55</c:v>
                </c:pt>
                <c:pt idx="39">
                  <c:v>50</c:v>
                </c:pt>
                <c:pt idx="40">
                  <c:v>60</c:v>
                </c:pt>
                <c:pt idx="41">
                  <c:v>50</c:v>
                </c:pt>
                <c:pt idx="42">
                  <c:v>50</c:v>
                </c:pt>
                <c:pt idx="43">
                  <c:v>45</c:v>
                </c:pt>
                <c:pt idx="44">
                  <c:v>50</c:v>
                </c:pt>
                <c:pt idx="45">
                  <c:v>40</c:v>
                </c:pt>
                <c:pt idx="46">
                  <c:v>50</c:v>
                </c:pt>
                <c:pt idx="47">
                  <c:v>60</c:v>
                </c:pt>
                <c:pt idx="48">
                  <c:v>60</c:v>
                </c:pt>
                <c:pt idx="49">
                  <c:v>50</c:v>
                </c:pt>
                <c:pt idx="50">
                  <c:v>50</c:v>
                </c:pt>
                <c:pt idx="51">
                  <c:v>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8-A52A-4E03-A113-E66D5592F857}"/>
            </c:ext>
          </c:extLst>
        </c:ser>
        <c:ser>
          <c:idx val="9"/>
          <c:order val="9"/>
          <c:tx>
            <c:strRef>
              <c:f>'2020年・全体グラフ'!$BB$2</c:f>
              <c:strCache>
                <c:ptCount val="1"/>
                <c:pt idx="0">
                  <c:v>17Z</c:v>
                </c:pt>
              </c:strCache>
            </c:strRef>
          </c:tx>
          <c:cat>
            <c:strRef>
              <c:f>'2020年・全体グラフ'!$A$3:$A$54</c:f>
              <c:strCache>
                <c:ptCount val="52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  <c:pt idx="51">
                  <c:v>12月29日</c:v>
                </c:pt>
              </c:strCache>
            </c:strRef>
          </c:cat>
          <c:val>
            <c:numRef>
              <c:f>'2020年・全体グラフ'!$BB$3:$BB$54</c:f>
              <c:numCache>
                <c:formatCode>General</c:formatCode>
                <c:ptCount val="52"/>
                <c:pt idx="0">
                  <c:v>25</c:v>
                </c:pt>
                <c:pt idx="1">
                  <c:v>20</c:v>
                </c:pt>
                <c:pt idx="2">
                  <c:v>30</c:v>
                </c:pt>
                <c:pt idx="3">
                  <c:v>30</c:v>
                </c:pt>
                <c:pt idx="4">
                  <c:v>20</c:v>
                </c:pt>
                <c:pt idx="5">
                  <c:v>25</c:v>
                </c:pt>
                <c:pt idx="6">
                  <c:v>35</c:v>
                </c:pt>
                <c:pt idx="7">
                  <c:v>30</c:v>
                </c:pt>
                <c:pt idx="8">
                  <c:v>35</c:v>
                </c:pt>
                <c:pt idx="9">
                  <c:v>35</c:v>
                </c:pt>
                <c:pt idx="10">
                  <c:v>35</c:v>
                </c:pt>
                <c:pt idx="11">
                  <c:v>30</c:v>
                </c:pt>
                <c:pt idx="12">
                  <c:v>25</c:v>
                </c:pt>
                <c:pt idx="13">
                  <c:v>20</c:v>
                </c:pt>
                <c:pt idx="14">
                  <c:v>25</c:v>
                </c:pt>
                <c:pt idx="15">
                  <c:v>25</c:v>
                </c:pt>
                <c:pt idx="16">
                  <c:v>30</c:v>
                </c:pt>
                <c:pt idx="17">
                  <c:v>30</c:v>
                </c:pt>
                <c:pt idx="18">
                  <c:v>30</c:v>
                </c:pt>
                <c:pt idx="19">
                  <c:v>20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20</c:v>
                </c:pt>
                <c:pt idx="25">
                  <c:v>25</c:v>
                </c:pt>
                <c:pt idx="26">
                  <c:v>25</c:v>
                </c:pt>
                <c:pt idx="27">
                  <c:v>25</c:v>
                </c:pt>
                <c:pt idx="28">
                  <c:v>30</c:v>
                </c:pt>
                <c:pt idx="29">
                  <c:v>25</c:v>
                </c:pt>
                <c:pt idx="30">
                  <c:v>25</c:v>
                </c:pt>
                <c:pt idx="31">
                  <c:v>30</c:v>
                </c:pt>
                <c:pt idx="32">
                  <c:v>30</c:v>
                </c:pt>
                <c:pt idx="33">
                  <c:v>25</c:v>
                </c:pt>
                <c:pt idx="34">
                  <c:v>25</c:v>
                </c:pt>
                <c:pt idx="35">
                  <c:v>25</c:v>
                </c:pt>
                <c:pt idx="36">
                  <c:v>25</c:v>
                </c:pt>
                <c:pt idx="37">
                  <c:v>20</c:v>
                </c:pt>
                <c:pt idx="38">
                  <c:v>25</c:v>
                </c:pt>
                <c:pt idx="39">
                  <c:v>25</c:v>
                </c:pt>
                <c:pt idx="40">
                  <c:v>25</c:v>
                </c:pt>
                <c:pt idx="41">
                  <c:v>25</c:v>
                </c:pt>
                <c:pt idx="42">
                  <c:v>25</c:v>
                </c:pt>
                <c:pt idx="43">
                  <c:v>25</c:v>
                </c:pt>
                <c:pt idx="44">
                  <c:v>30</c:v>
                </c:pt>
                <c:pt idx="45">
                  <c:v>25</c:v>
                </c:pt>
                <c:pt idx="46">
                  <c:v>25</c:v>
                </c:pt>
                <c:pt idx="47">
                  <c:v>25</c:v>
                </c:pt>
                <c:pt idx="48">
                  <c:v>20</c:v>
                </c:pt>
                <c:pt idx="49">
                  <c:v>25</c:v>
                </c:pt>
                <c:pt idx="50">
                  <c:v>25</c:v>
                </c:pt>
                <c:pt idx="51">
                  <c:v>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9-A52A-4E03-A113-E66D5592F857}"/>
            </c:ext>
          </c:extLst>
        </c:ser>
        <c:ser>
          <c:idx val="10"/>
          <c:order val="10"/>
          <c:tx>
            <c:strRef>
              <c:f>'2020年・全体グラフ'!$BC$2</c:f>
              <c:strCache>
                <c:ptCount val="1"/>
                <c:pt idx="0">
                  <c:v>17A</c:v>
                </c:pt>
              </c:strCache>
            </c:strRef>
          </c:tx>
          <c:cat>
            <c:strRef>
              <c:f>'2020年・全体グラフ'!$A$3:$A$54</c:f>
              <c:strCache>
                <c:ptCount val="52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  <c:pt idx="51">
                  <c:v>12月29日</c:v>
                </c:pt>
              </c:strCache>
            </c:strRef>
          </c:cat>
          <c:val>
            <c:numRef>
              <c:f>'2020年・全体グラフ'!$BC$3:$BC$54</c:f>
              <c:numCache>
                <c:formatCode>General</c:formatCode>
                <c:ptCount val="52"/>
                <c:pt idx="0">
                  <c:v>25</c:v>
                </c:pt>
                <c:pt idx="1">
                  <c:v>25</c:v>
                </c:pt>
                <c:pt idx="2">
                  <c:v>30</c:v>
                </c:pt>
                <c:pt idx="3">
                  <c:v>35</c:v>
                </c:pt>
                <c:pt idx="4">
                  <c:v>25</c:v>
                </c:pt>
                <c:pt idx="5">
                  <c:v>30</c:v>
                </c:pt>
                <c:pt idx="6">
                  <c:v>35</c:v>
                </c:pt>
                <c:pt idx="7">
                  <c:v>30</c:v>
                </c:pt>
                <c:pt idx="8">
                  <c:v>35</c:v>
                </c:pt>
                <c:pt idx="9">
                  <c:v>30</c:v>
                </c:pt>
                <c:pt idx="10">
                  <c:v>40</c:v>
                </c:pt>
                <c:pt idx="11">
                  <c:v>25</c:v>
                </c:pt>
                <c:pt idx="12">
                  <c:v>25</c:v>
                </c:pt>
                <c:pt idx="13">
                  <c:v>25</c:v>
                </c:pt>
                <c:pt idx="14">
                  <c:v>35</c:v>
                </c:pt>
                <c:pt idx="15">
                  <c:v>30</c:v>
                </c:pt>
                <c:pt idx="16">
                  <c:v>40</c:v>
                </c:pt>
                <c:pt idx="17">
                  <c:v>30</c:v>
                </c:pt>
                <c:pt idx="18">
                  <c:v>35</c:v>
                </c:pt>
                <c:pt idx="19">
                  <c:v>25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30</c:v>
                </c:pt>
                <c:pt idx="24">
                  <c:v>30</c:v>
                </c:pt>
                <c:pt idx="25">
                  <c:v>25</c:v>
                </c:pt>
                <c:pt idx="26">
                  <c:v>25</c:v>
                </c:pt>
                <c:pt idx="27">
                  <c:v>30</c:v>
                </c:pt>
                <c:pt idx="28">
                  <c:v>30</c:v>
                </c:pt>
                <c:pt idx="29">
                  <c:v>30</c:v>
                </c:pt>
                <c:pt idx="30">
                  <c:v>25</c:v>
                </c:pt>
                <c:pt idx="31">
                  <c:v>40</c:v>
                </c:pt>
                <c:pt idx="32">
                  <c:v>25</c:v>
                </c:pt>
                <c:pt idx="33">
                  <c:v>30</c:v>
                </c:pt>
                <c:pt idx="34">
                  <c:v>30</c:v>
                </c:pt>
                <c:pt idx="35">
                  <c:v>25</c:v>
                </c:pt>
                <c:pt idx="36">
                  <c:v>30</c:v>
                </c:pt>
                <c:pt idx="37">
                  <c:v>30</c:v>
                </c:pt>
                <c:pt idx="38">
                  <c:v>30</c:v>
                </c:pt>
                <c:pt idx="39">
                  <c:v>30</c:v>
                </c:pt>
                <c:pt idx="40">
                  <c:v>35</c:v>
                </c:pt>
                <c:pt idx="41">
                  <c:v>30</c:v>
                </c:pt>
                <c:pt idx="42">
                  <c:v>30</c:v>
                </c:pt>
                <c:pt idx="43">
                  <c:v>30</c:v>
                </c:pt>
                <c:pt idx="44">
                  <c:v>25</c:v>
                </c:pt>
                <c:pt idx="45">
                  <c:v>25</c:v>
                </c:pt>
                <c:pt idx="46">
                  <c:v>30</c:v>
                </c:pt>
                <c:pt idx="47">
                  <c:v>30</c:v>
                </c:pt>
                <c:pt idx="48">
                  <c:v>30</c:v>
                </c:pt>
                <c:pt idx="49">
                  <c:v>30</c:v>
                </c:pt>
                <c:pt idx="50">
                  <c:v>25</c:v>
                </c:pt>
                <c:pt idx="51">
                  <c:v>30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A-A52A-4E03-A113-E66D5592F857}"/>
            </c:ext>
          </c:extLst>
        </c:ser>
        <c:ser>
          <c:idx val="11"/>
          <c:order val="11"/>
          <c:tx>
            <c:strRef>
              <c:f>'2020年・全体グラフ'!$BD$2</c:f>
              <c:strCache>
                <c:ptCount val="1"/>
                <c:pt idx="0">
                  <c:v>17B</c:v>
                </c:pt>
              </c:strCache>
            </c:strRef>
          </c:tx>
          <c:cat>
            <c:strRef>
              <c:f>'2020年・全体グラフ'!$A$3:$A$54</c:f>
              <c:strCache>
                <c:ptCount val="52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  <c:pt idx="51">
                  <c:v>12月29日</c:v>
                </c:pt>
              </c:strCache>
            </c:strRef>
          </c:cat>
          <c:val>
            <c:numRef>
              <c:f>'2020年・全体グラフ'!$BD$3:$BD$54</c:f>
              <c:numCache>
                <c:formatCode>General</c:formatCode>
                <c:ptCount val="52"/>
                <c:pt idx="0">
                  <c:v>25</c:v>
                </c:pt>
                <c:pt idx="1">
                  <c:v>25</c:v>
                </c:pt>
                <c:pt idx="2">
                  <c:v>25</c:v>
                </c:pt>
                <c:pt idx="3">
                  <c:v>30</c:v>
                </c:pt>
                <c:pt idx="4">
                  <c:v>25</c:v>
                </c:pt>
                <c:pt idx="5">
                  <c:v>35</c:v>
                </c:pt>
                <c:pt idx="6">
                  <c:v>30</c:v>
                </c:pt>
                <c:pt idx="7">
                  <c:v>35</c:v>
                </c:pt>
                <c:pt idx="8">
                  <c:v>35</c:v>
                </c:pt>
                <c:pt idx="9">
                  <c:v>30</c:v>
                </c:pt>
                <c:pt idx="10">
                  <c:v>35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35</c:v>
                </c:pt>
                <c:pt idx="15">
                  <c:v>30</c:v>
                </c:pt>
                <c:pt idx="16">
                  <c:v>30</c:v>
                </c:pt>
                <c:pt idx="17">
                  <c:v>30</c:v>
                </c:pt>
                <c:pt idx="18">
                  <c:v>35</c:v>
                </c:pt>
                <c:pt idx="19">
                  <c:v>30</c:v>
                </c:pt>
                <c:pt idx="20">
                  <c:v>25</c:v>
                </c:pt>
                <c:pt idx="21">
                  <c:v>25</c:v>
                </c:pt>
                <c:pt idx="22">
                  <c:v>25</c:v>
                </c:pt>
                <c:pt idx="23">
                  <c:v>25</c:v>
                </c:pt>
                <c:pt idx="24">
                  <c:v>30</c:v>
                </c:pt>
                <c:pt idx="25">
                  <c:v>20</c:v>
                </c:pt>
                <c:pt idx="26">
                  <c:v>25</c:v>
                </c:pt>
                <c:pt idx="27">
                  <c:v>35</c:v>
                </c:pt>
                <c:pt idx="28">
                  <c:v>40</c:v>
                </c:pt>
                <c:pt idx="29">
                  <c:v>30</c:v>
                </c:pt>
                <c:pt idx="30">
                  <c:v>25</c:v>
                </c:pt>
                <c:pt idx="31">
                  <c:v>30</c:v>
                </c:pt>
                <c:pt idx="32">
                  <c:v>25</c:v>
                </c:pt>
                <c:pt idx="33">
                  <c:v>30</c:v>
                </c:pt>
                <c:pt idx="34">
                  <c:v>30</c:v>
                </c:pt>
                <c:pt idx="35">
                  <c:v>30</c:v>
                </c:pt>
                <c:pt idx="36">
                  <c:v>25</c:v>
                </c:pt>
                <c:pt idx="37">
                  <c:v>35</c:v>
                </c:pt>
                <c:pt idx="38">
                  <c:v>35</c:v>
                </c:pt>
                <c:pt idx="39">
                  <c:v>35</c:v>
                </c:pt>
                <c:pt idx="40">
                  <c:v>30</c:v>
                </c:pt>
                <c:pt idx="41">
                  <c:v>30</c:v>
                </c:pt>
                <c:pt idx="42">
                  <c:v>25</c:v>
                </c:pt>
                <c:pt idx="43">
                  <c:v>30</c:v>
                </c:pt>
                <c:pt idx="44">
                  <c:v>25</c:v>
                </c:pt>
                <c:pt idx="45">
                  <c:v>25</c:v>
                </c:pt>
                <c:pt idx="46">
                  <c:v>25</c:v>
                </c:pt>
                <c:pt idx="47">
                  <c:v>30</c:v>
                </c:pt>
                <c:pt idx="48">
                  <c:v>30</c:v>
                </c:pt>
                <c:pt idx="49">
                  <c:v>30</c:v>
                </c:pt>
                <c:pt idx="50">
                  <c:v>30</c:v>
                </c:pt>
                <c:pt idx="51">
                  <c:v>30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B-A52A-4E03-A113-E66D5592F857}"/>
            </c:ext>
          </c:extLst>
        </c:ser>
        <c:ser>
          <c:idx val="12"/>
          <c:order val="12"/>
          <c:tx>
            <c:strRef>
              <c:f>'2020年・全体グラフ'!$BE$2</c:f>
              <c:strCache>
                <c:ptCount val="1"/>
                <c:pt idx="0">
                  <c:v>NSW-No.17</c:v>
                </c:pt>
              </c:strCache>
            </c:strRef>
          </c:tx>
          <c:cat>
            <c:strRef>
              <c:f>'2020年・全体グラフ'!$A$3:$A$54</c:f>
              <c:strCache>
                <c:ptCount val="52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  <c:pt idx="51">
                  <c:v>12月29日</c:v>
                </c:pt>
              </c:strCache>
            </c:strRef>
          </c:cat>
          <c:val>
            <c:numRef>
              <c:f>'2020年・全体グラフ'!$BE$3:$BE$54</c:f>
              <c:numCache>
                <c:formatCode>General</c:formatCode>
                <c:ptCount val="52"/>
                <c:pt idx="0">
                  <c:v>12</c:v>
                </c:pt>
                <c:pt idx="1">
                  <c:v>15</c:v>
                </c:pt>
                <c:pt idx="2">
                  <c:v>20</c:v>
                </c:pt>
                <c:pt idx="3">
                  <c:v>25</c:v>
                </c:pt>
                <c:pt idx="4">
                  <c:v>12</c:v>
                </c:pt>
                <c:pt idx="5">
                  <c:v>12</c:v>
                </c:pt>
                <c:pt idx="6">
                  <c:v>20</c:v>
                </c:pt>
                <c:pt idx="7">
                  <c:v>15</c:v>
                </c:pt>
                <c:pt idx="8">
                  <c:v>20</c:v>
                </c:pt>
                <c:pt idx="9">
                  <c:v>20</c:v>
                </c:pt>
                <c:pt idx="10">
                  <c:v>25</c:v>
                </c:pt>
                <c:pt idx="11">
                  <c:v>12</c:v>
                </c:pt>
                <c:pt idx="12">
                  <c:v>15</c:v>
                </c:pt>
                <c:pt idx="13">
                  <c:v>12</c:v>
                </c:pt>
                <c:pt idx="14">
                  <c:v>20</c:v>
                </c:pt>
                <c:pt idx="15">
                  <c:v>25</c:v>
                </c:pt>
                <c:pt idx="16">
                  <c:v>12</c:v>
                </c:pt>
                <c:pt idx="17">
                  <c:v>15</c:v>
                </c:pt>
                <c:pt idx="18">
                  <c:v>20</c:v>
                </c:pt>
                <c:pt idx="19">
                  <c:v>12</c:v>
                </c:pt>
                <c:pt idx="20">
                  <c:v>15</c:v>
                </c:pt>
                <c:pt idx="21">
                  <c:v>12</c:v>
                </c:pt>
                <c:pt idx="22">
                  <c:v>15</c:v>
                </c:pt>
                <c:pt idx="23">
                  <c:v>15</c:v>
                </c:pt>
                <c:pt idx="24">
                  <c:v>15</c:v>
                </c:pt>
                <c:pt idx="25">
                  <c:v>12</c:v>
                </c:pt>
                <c:pt idx="26">
                  <c:v>15</c:v>
                </c:pt>
                <c:pt idx="27">
                  <c:v>12</c:v>
                </c:pt>
                <c:pt idx="28">
                  <c:v>25</c:v>
                </c:pt>
                <c:pt idx="29">
                  <c:v>15</c:v>
                </c:pt>
                <c:pt idx="30">
                  <c:v>20</c:v>
                </c:pt>
                <c:pt idx="31">
                  <c:v>25</c:v>
                </c:pt>
                <c:pt idx="32">
                  <c:v>15</c:v>
                </c:pt>
                <c:pt idx="33">
                  <c:v>15</c:v>
                </c:pt>
                <c:pt idx="34">
                  <c:v>15</c:v>
                </c:pt>
                <c:pt idx="35">
                  <c:v>15</c:v>
                </c:pt>
                <c:pt idx="36">
                  <c:v>15</c:v>
                </c:pt>
                <c:pt idx="37">
                  <c:v>12</c:v>
                </c:pt>
                <c:pt idx="38">
                  <c:v>15</c:v>
                </c:pt>
                <c:pt idx="39">
                  <c:v>15</c:v>
                </c:pt>
                <c:pt idx="40">
                  <c:v>20</c:v>
                </c:pt>
                <c:pt idx="41">
                  <c:v>12</c:v>
                </c:pt>
                <c:pt idx="42">
                  <c:v>15</c:v>
                </c:pt>
                <c:pt idx="43">
                  <c:v>15</c:v>
                </c:pt>
                <c:pt idx="44">
                  <c:v>20</c:v>
                </c:pt>
                <c:pt idx="45">
                  <c:v>12</c:v>
                </c:pt>
                <c:pt idx="46">
                  <c:v>15</c:v>
                </c:pt>
                <c:pt idx="47">
                  <c:v>12</c:v>
                </c:pt>
                <c:pt idx="48">
                  <c:v>12</c:v>
                </c:pt>
                <c:pt idx="49">
                  <c:v>12</c:v>
                </c:pt>
                <c:pt idx="50">
                  <c:v>15</c:v>
                </c:pt>
                <c:pt idx="51">
                  <c:v>15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C-A52A-4E03-A113-E66D5592F857}"/>
            </c:ext>
          </c:extLst>
        </c:ser>
        <c:ser>
          <c:idx val="13"/>
          <c:order val="13"/>
          <c:tx>
            <c:strRef>
              <c:f>'2020年・全体グラフ'!$BF$2</c:f>
              <c:strCache>
                <c:ptCount val="1"/>
                <c:pt idx="0">
                  <c:v>18W</c:v>
                </c:pt>
              </c:strCache>
            </c:strRef>
          </c:tx>
          <c:cat>
            <c:strRef>
              <c:f>'2020年・全体グラフ'!$A$3:$A$54</c:f>
              <c:strCache>
                <c:ptCount val="52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  <c:pt idx="51">
                  <c:v>12月29日</c:v>
                </c:pt>
              </c:strCache>
            </c:strRef>
          </c:cat>
          <c:val>
            <c:numRef>
              <c:f>'2020年・全体グラフ'!$BF$3:$BF$54</c:f>
              <c:numCache>
                <c:formatCode>General</c:formatCode>
                <c:ptCount val="52"/>
                <c:pt idx="0">
                  <c:v>75</c:v>
                </c:pt>
                <c:pt idx="1">
                  <c:v>90</c:v>
                </c:pt>
                <c:pt idx="2">
                  <c:v>120</c:v>
                </c:pt>
                <c:pt idx="3">
                  <c:v>120</c:v>
                </c:pt>
                <c:pt idx="4">
                  <c:v>60</c:v>
                </c:pt>
                <c:pt idx="5">
                  <c:v>80</c:v>
                </c:pt>
                <c:pt idx="6">
                  <c:v>100</c:v>
                </c:pt>
                <c:pt idx="7">
                  <c:v>90</c:v>
                </c:pt>
                <c:pt idx="8">
                  <c:v>80</c:v>
                </c:pt>
                <c:pt idx="9">
                  <c:v>170</c:v>
                </c:pt>
                <c:pt idx="10">
                  <c:v>150</c:v>
                </c:pt>
                <c:pt idx="11">
                  <c:v>70</c:v>
                </c:pt>
                <c:pt idx="12">
                  <c:v>80</c:v>
                </c:pt>
                <c:pt idx="13">
                  <c:v>45</c:v>
                </c:pt>
                <c:pt idx="14">
                  <c:v>90</c:v>
                </c:pt>
                <c:pt idx="15">
                  <c:v>55</c:v>
                </c:pt>
                <c:pt idx="16">
                  <c:v>80</c:v>
                </c:pt>
                <c:pt idx="17">
                  <c:v>70</c:v>
                </c:pt>
                <c:pt idx="18">
                  <c:v>75</c:v>
                </c:pt>
                <c:pt idx="19">
                  <c:v>75</c:v>
                </c:pt>
                <c:pt idx="20">
                  <c:v>120</c:v>
                </c:pt>
                <c:pt idx="21">
                  <c:v>100</c:v>
                </c:pt>
                <c:pt idx="22">
                  <c:v>100</c:v>
                </c:pt>
                <c:pt idx="23">
                  <c:v>80</c:v>
                </c:pt>
                <c:pt idx="24">
                  <c:v>75</c:v>
                </c:pt>
                <c:pt idx="25">
                  <c:v>100</c:v>
                </c:pt>
                <c:pt idx="26">
                  <c:v>75</c:v>
                </c:pt>
                <c:pt idx="27">
                  <c:v>140</c:v>
                </c:pt>
                <c:pt idx="28">
                  <c:v>100</c:v>
                </c:pt>
                <c:pt idx="29">
                  <c:v>80</c:v>
                </c:pt>
                <c:pt idx="30">
                  <c:v>100</c:v>
                </c:pt>
                <c:pt idx="31">
                  <c:v>75</c:v>
                </c:pt>
                <c:pt idx="32">
                  <c:v>75</c:v>
                </c:pt>
                <c:pt idx="36">
                  <c:v>100</c:v>
                </c:pt>
                <c:pt idx="38">
                  <c:v>90</c:v>
                </c:pt>
                <c:pt idx="39">
                  <c:v>75</c:v>
                </c:pt>
                <c:pt idx="40">
                  <c:v>100</c:v>
                </c:pt>
                <c:pt idx="41">
                  <c:v>90</c:v>
                </c:pt>
                <c:pt idx="42">
                  <c:v>90</c:v>
                </c:pt>
                <c:pt idx="46">
                  <c:v>100</c:v>
                </c:pt>
                <c:pt idx="47">
                  <c:v>90</c:v>
                </c:pt>
                <c:pt idx="48">
                  <c:v>100</c:v>
                </c:pt>
                <c:pt idx="49">
                  <c:v>90</c:v>
                </c:pt>
                <c:pt idx="50">
                  <c:v>100</c:v>
                </c:pt>
                <c:pt idx="51">
                  <c:v>100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D-A52A-4E03-A113-E66D5592F857}"/>
            </c:ext>
          </c:extLst>
        </c:ser>
        <c:ser>
          <c:idx val="14"/>
          <c:order val="14"/>
          <c:tx>
            <c:strRef>
              <c:f>'2020年・全体グラフ'!$BG$2</c:f>
              <c:strCache>
                <c:ptCount val="1"/>
                <c:pt idx="0">
                  <c:v>18X</c:v>
                </c:pt>
              </c:strCache>
            </c:strRef>
          </c:tx>
          <c:cat>
            <c:strRef>
              <c:f>'2020年・全体グラフ'!$A$3:$A$54</c:f>
              <c:strCache>
                <c:ptCount val="52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  <c:pt idx="51">
                  <c:v>12月29日</c:v>
                </c:pt>
              </c:strCache>
            </c:strRef>
          </c:cat>
          <c:val>
            <c:numRef>
              <c:f>'2020年・全体グラフ'!$BG$3:$BG$54</c:f>
              <c:numCache>
                <c:formatCode>General</c:formatCode>
                <c:ptCount val="52"/>
                <c:pt idx="0">
                  <c:v>90</c:v>
                </c:pt>
                <c:pt idx="1">
                  <c:v>150</c:v>
                </c:pt>
                <c:pt idx="2">
                  <c:v>100</c:v>
                </c:pt>
                <c:pt idx="3">
                  <c:v>220</c:v>
                </c:pt>
                <c:pt idx="4">
                  <c:v>120</c:v>
                </c:pt>
                <c:pt idx="5">
                  <c:v>110</c:v>
                </c:pt>
                <c:pt idx="6">
                  <c:v>150</c:v>
                </c:pt>
                <c:pt idx="7">
                  <c:v>150</c:v>
                </c:pt>
                <c:pt idx="8">
                  <c:v>140</c:v>
                </c:pt>
                <c:pt idx="9">
                  <c:v>200</c:v>
                </c:pt>
                <c:pt idx="10">
                  <c:v>130</c:v>
                </c:pt>
                <c:pt idx="11">
                  <c:v>130</c:v>
                </c:pt>
                <c:pt idx="12">
                  <c:v>100</c:v>
                </c:pt>
                <c:pt idx="13">
                  <c:v>100</c:v>
                </c:pt>
                <c:pt idx="14">
                  <c:v>180</c:v>
                </c:pt>
                <c:pt idx="15">
                  <c:v>150</c:v>
                </c:pt>
                <c:pt idx="16">
                  <c:v>100</c:v>
                </c:pt>
                <c:pt idx="17">
                  <c:v>120</c:v>
                </c:pt>
                <c:pt idx="18">
                  <c:v>130</c:v>
                </c:pt>
                <c:pt idx="19">
                  <c:v>200</c:v>
                </c:pt>
                <c:pt idx="20">
                  <c:v>200</c:v>
                </c:pt>
                <c:pt idx="21">
                  <c:v>130</c:v>
                </c:pt>
                <c:pt idx="22">
                  <c:v>150</c:v>
                </c:pt>
                <c:pt idx="23">
                  <c:v>130</c:v>
                </c:pt>
                <c:pt idx="24">
                  <c:v>190</c:v>
                </c:pt>
                <c:pt idx="25">
                  <c:v>150</c:v>
                </c:pt>
                <c:pt idx="26">
                  <c:v>120</c:v>
                </c:pt>
                <c:pt idx="27">
                  <c:v>150</c:v>
                </c:pt>
                <c:pt idx="28">
                  <c:v>150</c:v>
                </c:pt>
                <c:pt idx="29">
                  <c:v>130</c:v>
                </c:pt>
                <c:pt idx="30">
                  <c:v>200</c:v>
                </c:pt>
                <c:pt idx="31">
                  <c:v>130</c:v>
                </c:pt>
                <c:pt idx="32">
                  <c:v>130</c:v>
                </c:pt>
                <c:pt idx="33">
                  <c:v>160</c:v>
                </c:pt>
                <c:pt idx="34">
                  <c:v>160</c:v>
                </c:pt>
                <c:pt idx="35">
                  <c:v>180</c:v>
                </c:pt>
                <c:pt idx="36">
                  <c:v>300</c:v>
                </c:pt>
                <c:pt idx="37">
                  <c:v>220</c:v>
                </c:pt>
                <c:pt idx="38">
                  <c:v>220</c:v>
                </c:pt>
                <c:pt idx="39">
                  <c:v>150</c:v>
                </c:pt>
                <c:pt idx="40">
                  <c:v>140</c:v>
                </c:pt>
                <c:pt idx="41">
                  <c:v>140</c:v>
                </c:pt>
                <c:pt idx="42">
                  <c:v>200</c:v>
                </c:pt>
                <c:pt idx="43">
                  <c:v>130</c:v>
                </c:pt>
                <c:pt idx="44">
                  <c:v>200</c:v>
                </c:pt>
                <c:pt idx="45">
                  <c:v>140</c:v>
                </c:pt>
                <c:pt idx="46">
                  <c:v>280</c:v>
                </c:pt>
                <c:pt idx="47">
                  <c:v>150</c:v>
                </c:pt>
                <c:pt idx="48">
                  <c:v>200</c:v>
                </c:pt>
                <c:pt idx="49">
                  <c:v>140</c:v>
                </c:pt>
                <c:pt idx="50">
                  <c:v>200</c:v>
                </c:pt>
                <c:pt idx="51">
                  <c:v>140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E-A52A-4E03-A113-E66D5592F857}"/>
            </c:ext>
          </c:extLst>
        </c:ser>
        <c:ser>
          <c:idx val="15"/>
          <c:order val="15"/>
          <c:tx>
            <c:strRef>
              <c:f>'2020年・全体グラフ'!$BH$2</c:f>
              <c:strCache>
                <c:ptCount val="1"/>
                <c:pt idx="0">
                  <c:v>18Y</c:v>
                </c:pt>
              </c:strCache>
            </c:strRef>
          </c:tx>
          <c:cat>
            <c:strRef>
              <c:f>'2020年・全体グラフ'!$A$3:$A$54</c:f>
              <c:strCache>
                <c:ptCount val="52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  <c:pt idx="51">
                  <c:v>12月29日</c:v>
                </c:pt>
              </c:strCache>
            </c:strRef>
          </c:cat>
          <c:val>
            <c:numRef>
              <c:f>'2020年・全体グラフ'!$BH$3:$BH$54</c:f>
              <c:numCache>
                <c:formatCode>General</c:formatCode>
                <c:ptCount val="52"/>
                <c:pt idx="0">
                  <c:v>55</c:v>
                </c:pt>
                <c:pt idx="1">
                  <c:v>75</c:v>
                </c:pt>
                <c:pt idx="2">
                  <c:v>100</c:v>
                </c:pt>
                <c:pt idx="3">
                  <c:v>380</c:v>
                </c:pt>
                <c:pt idx="4">
                  <c:v>250</c:v>
                </c:pt>
                <c:pt idx="5">
                  <c:v>230</c:v>
                </c:pt>
                <c:pt idx="6">
                  <c:v>450</c:v>
                </c:pt>
                <c:pt idx="7">
                  <c:v>100</c:v>
                </c:pt>
                <c:pt idx="8">
                  <c:v>170</c:v>
                </c:pt>
                <c:pt idx="9">
                  <c:v>750</c:v>
                </c:pt>
                <c:pt idx="10">
                  <c:v>100</c:v>
                </c:pt>
                <c:pt idx="11">
                  <c:v>150</c:v>
                </c:pt>
                <c:pt idx="12">
                  <c:v>100</c:v>
                </c:pt>
                <c:pt idx="13">
                  <c:v>80</c:v>
                </c:pt>
                <c:pt idx="14">
                  <c:v>350</c:v>
                </c:pt>
                <c:pt idx="15">
                  <c:v>75</c:v>
                </c:pt>
                <c:pt idx="16">
                  <c:v>100</c:v>
                </c:pt>
                <c:pt idx="17">
                  <c:v>75</c:v>
                </c:pt>
                <c:pt idx="18">
                  <c:v>75</c:v>
                </c:pt>
                <c:pt idx="19">
                  <c:v>65</c:v>
                </c:pt>
                <c:pt idx="20">
                  <c:v>75</c:v>
                </c:pt>
                <c:pt idx="21">
                  <c:v>55</c:v>
                </c:pt>
                <c:pt idx="22">
                  <c:v>75</c:v>
                </c:pt>
                <c:pt idx="23">
                  <c:v>100</c:v>
                </c:pt>
                <c:pt idx="24">
                  <c:v>90</c:v>
                </c:pt>
                <c:pt idx="25">
                  <c:v>70</c:v>
                </c:pt>
                <c:pt idx="26">
                  <c:v>50</c:v>
                </c:pt>
                <c:pt idx="27">
                  <c:v>70</c:v>
                </c:pt>
                <c:pt idx="28">
                  <c:v>750</c:v>
                </c:pt>
                <c:pt idx="29">
                  <c:v>50</c:v>
                </c:pt>
                <c:pt idx="30">
                  <c:v>380</c:v>
                </c:pt>
                <c:pt idx="31">
                  <c:v>180</c:v>
                </c:pt>
                <c:pt idx="32">
                  <c:v>60</c:v>
                </c:pt>
                <c:pt idx="33">
                  <c:v>120</c:v>
                </c:pt>
                <c:pt idx="34">
                  <c:v>130</c:v>
                </c:pt>
                <c:pt idx="35">
                  <c:v>120</c:v>
                </c:pt>
                <c:pt idx="36">
                  <c:v>800</c:v>
                </c:pt>
                <c:pt idx="37">
                  <c:v>110</c:v>
                </c:pt>
                <c:pt idx="38">
                  <c:v>600</c:v>
                </c:pt>
                <c:pt idx="39">
                  <c:v>120</c:v>
                </c:pt>
                <c:pt idx="40">
                  <c:v>70</c:v>
                </c:pt>
                <c:pt idx="41">
                  <c:v>80</c:v>
                </c:pt>
                <c:pt idx="42">
                  <c:v>300</c:v>
                </c:pt>
                <c:pt idx="43">
                  <c:v>75</c:v>
                </c:pt>
                <c:pt idx="44">
                  <c:v>140</c:v>
                </c:pt>
                <c:pt idx="45">
                  <c:v>130</c:v>
                </c:pt>
                <c:pt idx="46">
                  <c:v>550</c:v>
                </c:pt>
                <c:pt idx="47">
                  <c:v>210</c:v>
                </c:pt>
                <c:pt idx="48">
                  <c:v>480</c:v>
                </c:pt>
                <c:pt idx="49">
                  <c:v>320</c:v>
                </c:pt>
                <c:pt idx="50">
                  <c:v>130</c:v>
                </c:pt>
                <c:pt idx="51">
                  <c:v>160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F-A52A-4E03-A113-E66D5592F857}"/>
            </c:ext>
          </c:extLst>
        </c:ser>
        <c:ser>
          <c:idx val="16"/>
          <c:order val="16"/>
          <c:tx>
            <c:strRef>
              <c:f>'2020年・全体グラフ'!$BI$2</c:f>
              <c:strCache>
                <c:ptCount val="1"/>
                <c:pt idx="0">
                  <c:v>18Z</c:v>
                </c:pt>
              </c:strCache>
            </c:strRef>
          </c:tx>
          <c:cat>
            <c:strRef>
              <c:f>'2020年・全体グラフ'!$A$3:$A$54</c:f>
              <c:strCache>
                <c:ptCount val="52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  <c:pt idx="51">
                  <c:v>12月29日</c:v>
                </c:pt>
              </c:strCache>
            </c:strRef>
          </c:cat>
          <c:val>
            <c:numRef>
              <c:f>'2020年・全体グラフ'!$BI$3:$BI$54</c:f>
              <c:numCache>
                <c:formatCode>General</c:formatCode>
                <c:ptCount val="52"/>
                <c:pt idx="0">
                  <c:v>50</c:v>
                </c:pt>
                <c:pt idx="1">
                  <c:v>100</c:v>
                </c:pt>
                <c:pt idx="2">
                  <c:v>100</c:v>
                </c:pt>
                <c:pt idx="3">
                  <c:v>180</c:v>
                </c:pt>
                <c:pt idx="4">
                  <c:v>120</c:v>
                </c:pt>
                <c:pt idx="5">
                  <c:v>40</c:v>
                </c:pt>
                <c:pt idx="6">
                  <c:v>180</c:v>
                </c:pt>
                <c:pt idx="7">
                  <c:v>130</c:v>
                </c:pt>
                <c:pt idx="8">
                  <c:v>60</c:v>
                </c:pt>
                <c:pt idx="9">
                  <c:v>200</c:v>
                </c:pt>
                <c:pt idx="10">
                  <c:v>45</c:v>
                </c:pt>
                <c:pt idx="11">
                  <c:v>110</c:v>
                </c:pt>
                <c:pt idx="12">
                  <c:v>45</c:v>
                </c:pt>
                <c:pt idx="13">
                  <c:v>75</c:v>
                </c:pt>
                <c:pt idx="14">
                  <c:v>100</c:v>
                </c:pt>
                <c:pt idx="15">
                  <c:v>90</c:v>
                </c:pt>
                <c:pt idx="16">
                  <c:v>200</c:v>
                </c:pt>
                <c:pt idx="17">
                  <c:v>100</c:v>
                </c:pt>
                <c:pt idx="18">
                  <c:v>130</c:v>
                </c:pt>
                <c:pt idx="19">
                  <c:v>75</c:v>
                </c:pt>
                <c:pt idx="20">
                  <c:v>30</c:v>
                </c:pt>
                <c:pt idx="21">
                  <c:v>70</c:v>
                </c:pt>
                <c:pt idx="22">
                  <c:v>120</c:v>
                </c:pt>
                <c:pt idx="23">
                  <c:v>80</c:v>
                </c:pt>
                <c:pt idx="24">
                  <c:v>45</c:v>
                </c:pt>
                <c:pt idx="25">
                  <c:v>120</c:v>
                </c:pt>
                <c:pt idx="26">
                  <c:v>30</c:v>
                </c:pt>
                <c:pt idx="27">
                  <c:v>140</c:v>
                </c:pt>
                <c:pt idx="28">
                  <c:v>220</c:v>
                </c:pt>
                <c:pt idx="29">
                  <c:v>100</c:v>
                </c:pt>
                <c:pt idx="30">
                  <c:v>150</c:v>
                </c:pt>
                <c:pt idx="31">
                  <c:v>140</c:v>
                </c:pt>
                <c:pt idx="32">
                  <c:v>30</c:v>
                </c:pt>
                <c:pt idx="33">
                  <c:v>55</c:v>
                </c:pt>
                <c:pt idx="34">
                  <c:v>60</c:v>
                </c:pt>
                <c:pt idx="35">
                  <c:v>150</c:v>
                </c:pt>
                <c:pt idx="36">
                  <c:v>150</c:v>
                </c:pt>
                <c:pt idx="37">
                  <c:v>110</c:v>
                </c:pt>
                <c:pt idx="38">
                  <c:v>70</c:v>
                </c:pt>
                <c:pt idx="39">
                  <c:v>110</c:v>
                </c:pt>
                <c:pt idx="40">
                  <c:v>30</c:v>
                </c:pt>
                <c:pt idx="41">
                  <c:v>130</c:v>
                </c:pt>
                <c:pt idx="42">
                  <c:v>120</c:v>
                </c:pt>
                <c:pt idx="43">
                  <c:v>140</c:v>
                </c:pt>
                <c:pt idx="44">
                  <c:v>50</c:v>
                </c:pt>
                <c:pt idx="45">
                  <c:v>130</c:v>
                </c:pt>
                <c:pt idx="46">
                  <c:v>150</c:v>
                </c:pt>
                <c:pt idx="47">
                  <c:v>120</c:v>
                </c:pt>
                <c:pt idx="48">
                  <c:v>170</c:v>
                </c:pt>
                <c:pt idx="49">
                  <c:v>150</c:v>
                </c:pt>
                <c:pt idx="50">
                  <c:v>45</c:v>
                </c:pt>
                <c:pt idx="51">
                  <c:v>210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0-A52A-4E03-A113-E66D5592F857}"/>
            </c:ext>
          </c:extLst>
        </c:ser>
        <c:ser>
          <c:idx val="17"/>
          <c:order val="17"/>
          <c:tx>
            <c:strRef>
              <c:f>'2020年・全体グラフ'!$BJ$2</c:f>
              <c:strCache>
                <c:ptCount val="1"/>
                <c:pt idx="0">
                  <c:v>18A</c:v>
                </c:pt>
              </c:strCache>
            </c:strRef>
          </c:tx>
          <c:cat>
            <c:strRef>
              <c:f>'2020年・全体グラフ'!$A$3:$A$54</c:f>
              <c:strCache>
                <c:ptCount val="52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  <c:pt idx="51">
                  <c:v>12月29日</c:v>
                </c:pt>
              </c:strCache>
            </c:strRef>
          </c:cat>
          <c:val>
            <c:numRef>
              <c:f>'2020年・全体グラフ'!$BJ$3:$BJ$54</c:f>
              <c:numCache>
                <c:formatCode>General</c:formatCode>
                <c:ptCount val="52"/>
                <c:pt idx="0">
                  <c:v>15</c:v>
                </c:pt>
                <c:pt idx="1">
                  <c:v>12</c:v>
                </c:pt>
                <c:pt idx="2">
                  <c:v>25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  <c:pt idx="6">
                  <c:v>20</c:v>
                </c:pt>
                <c:pt idx="7">
                  <c:v>20</c:v>
                </c:pt>
                <c:pt idx="8">
                  <c:v>25</c:v>
                </c:pt>
                <c:pt idx="9">
                  <c:v>25</c:v>
                </c:pt>
                <c:pt idx="10">
                  <c:v>30</c:v>
                </c:pt>
                <c:pt idx="11">
                  <c:v>20</c:v>
                </c:pt>
                <c:pt idx="12">
                  <c:v>15</c:v>
                </c:pt>
                <c:pt idx="13">
                  <c:v>15</c:v>
                </c:pt>
                <c:pt idx="14">
                  <c:v>20</c:v>
                </c:pt>
                <c:pt idx="15">
                  <c:v>15</c:v>
                </c:pt>
                <c:pt idx="16">
                  <c:v>15</c:v>
                </c:pt>
                <c:pt idx="17">
                  <c:v>15</c:v>
                </c:pt>
                <c:pt idx="18">
                  <c:v>20</c:v>
                </c:pt>
                <c:pt idx="19">
                  <c:v>15</c:v>
                </c:pt>
                <c:pt idx="20">
                  <c:v>20</c:v>
                </c:pt>
                <c:pt idx="21">
                  <c:v>12</c:v>
                </c:pt>
                <c:pt idx="22">
                  <c:v>15</c:v>
                </c:pt>
                <c:pt idx="23">
                  <c:v>12</c:v>
                </c:pt>
                <c:pt idx="24">
                  <c:v>20</c:v>
                </c:pt>
                <c:pt idx="25">
                  <c:v>15</c:v>
                </c:pt>
                <c:pt idx="26">
                  <c:v>20</c:v>
                </c:pt>
                <c:pt idx="27">
                  <c:v>15</c:v>
                </c:pt>
                <c:pt idx="28">
                  <c:v>15</c:v>
                </c:pt>
                <c:pt idx="29">
                  <c:v>20</c:v>
                </c:pt>
                <c:pt idx="30">
                  <c:v>20</c:v>
                </c:pt>
                <c:pt idx="31">
                  <c:v>15</c:v>
                </c:pt>
                <c:pt idx="32">
                  <c:v>12</c:v>
                </c:pt>
                <c:pt idx="33">
                  <c:v>20</c:v>
                </c:pt>
                <c:pt idx="34">
                  <c:v>20</c:v>
                </c:pt>
                <c:pt idx="35">
                  <c:v>15</c:v>
                </c:pt>
                <c:pt idx="36">
                  <c:v>15</c:v>
                </c:pt>
                <c:pt idx="37">
                  <c:v>15</c:v>
                </c:pt>
                <c:pt idx="38">
                  <c:v>20</c:v>
                </c:pt>
                <c:pt idx="39">
                  <c:v>12</c:v>
                </c:pt>
                <c:pt idx="40">
                  <c:v>12</c:v>
                </c:pt>
                <c:pt idx="41">
                  <c:v>15</c:v>
                </c:pt>
                <c:pt idx="42">
                  <c:v>20</c:v>
                </c:pt>
                <c:pt idx="43">
                  <c:v>15</c:v>
                </c:pt>
                <c:pt idx="44">
                  <c:v>12</c:v>
                </c:pt>
                <c:pt idx="45">
                  <c:v>15</c:v>
                </c:pt>
                <c:pt idx="46">
                  <c:v>15</c:v>
                </c:pt>
                <c:pt idx="47">
                  <c:v>15</c:v>
                </c:pt>
                <c:pt idx="48">
                  <c:v>20</c:v>
                </c:pt>
                <c:pt idx="49">
                  <c:v>20</c:v>
                </c:pt>
                <c:pt idx="50">
                  <c:v>20</c:v>
                </c:pt>
                <c:pt idx="51">
                  <c:v>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1-A52A-4E03-A113-E66D5592F857}"/>
            </c:ext>
          </c:extLst>
        </c:ser>
        <c:ser>
          <c:idx val="18"/>
          <c:order val="18"/>
          <c:tx>
            <c:strRef>
              <c:f>'2020年・全体グラフ'!$BK$2</c:f>
              <c:strCache>
                <c:ptCount val="1"/>
                <c:pt idx="0">
                  <c:v>18B</c:v>
                </c:pt>
              </c:strCache>
            </c:strRef>
          </c:tx>
          <c:cat>
            <c:strRef>
              <c:f>'2020年・全体グラフ'!$A$3:$A$54</c:f>
              <c:strCache>
                <c:ptCount val="52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  <c:pt idx="51">
                  <c:v>12月29日</c:v>
                </c:pt>
              </c:strCache>
            </c:strRef>
          </c:cat>
          <c:val>
            <c:numRef>
              <c:f>'2020年・全体グラフ'!$BK$3:$BK$54</c:f>
              <c:numCache>
                <c:formatCode>General</c:formatCode>
                <c:ptCount val="52"/>
                <c:pt idx="0">
                  <c:v>8</c:v>
                </c:pt>
                <c:pt idx="1">
                  <c:v>10</c:v>
                </c:pt>
                <c:pt idx="2">
                  <c:v>10</c:v>
                </c:pt>
                <c:pt idx="3">
                  <c:v>12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10</c:v>
                </c:pt>
                <c:pt idx="10">
                  <c:v>5</c:v>
                </c:pt>
                <c:pt idx="11">
                  <c:v>10</c:v>
                </c:pt>
                <c:pt idx="12">
                  <c:v>8</c:v>
                </c:pt>
                <c:pt idx="13">
                  <c:v>8</c:v>
                </c:pt>
                <c:pt idx="14">
                  <c:v>10</c:v>
                </c:pt>
                <c:pt idx="15">
                  <c:v>12</c:v>
                </c:pt>
                <c:pt idx="16">
                  <c:v>10</c:v>
                </c:pt>
                <c:pt idx="17">
                  <c:v>8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8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12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12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8</c:v>
                </c:pt>
                <c:pt idx="39">
                  <c:v>10</c:v>
                </c:pt>
                <c:pt idx="40">
                  <c:v>10</c:v>
                </c:pt>
                <c:pt idx="41">
                  <c:v>10</c:v>
                </c:pt>
                <c:pt idx="42">
                  <c:v>8</c:v>
                </c:pt>
                <c:pt idx="43">
                  <c:v>8</c:v>
                </c:pt>
                <c:pt idx="44">
                  <c:v>10</c:v>
                </c:pt>
                <c:pt idx="45">
                  <c:v>10</c:v>
                </c:pt>
                <c:pt idx="46">
                  <c:v>10</c:v>
                </c:pt>
                <c:pt idx="47">
                  <c:v>10</c:v>
                </c:pt>
                <c:pt idx="48">
                  <c:v>10</c:v>
                </c:pt>
                <c:pt idx="49">
                  <c:v>10</c:v>
                </c:pt>
                <c:pt idx="50">
                  <c:v>10</c:v>
                </c:pt>
                <c:pt idx="51">
                  <c:v>10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2-A52A-4E03-A113-E66D5592F857}"/>
            </c:ext>
          </c:extLst>
        </c:ser>
        <c:ser>
          <c:idx val="19"/>
          <c:order val="19"/>
          <c:tx>
            <c:strRef>
              <c:f>'2020年・全体グラフ'!$BL$2</c:f>
              <c:strCache>
                <c:ptCount val="1"/>
                <c:pt idx="0">
                  <c:v>NSW-No.18</c:v>
                </c:pt>
              </c:strCache>
            </c:strRef>
          </c:tx>
          <c:cat>
            <c:strRef>
              <c:f>'2020年・全体グラフ'!$A$3:$A$54</c:f>
              <c:strCache>
                <c:ptCount val="52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  <c:pt idx="51">
                  <c:v>12月29日</c:v>
                </c:pt>
              </c:strCache>
            </c:strRef>
          </c:cat>
          <c:val>
            <c:numRef>
              <c:f>'2020年・全体グラフ'!$BL$3:$BL$54</c:f>
              <c:numCache>
                <c:formatCode>General</c:formatCode>
                <c:ptCount val="52"/>
                <c:pt idx="0">
                  <c:v>15</c:v>
                </c:pt>
                <c:pt idx="1">
                  <c:v>20</c:v>
                </c:pt>
                <c:pt idx="2">
                  <c:v>20</c:v>
                </c:pt>
                <c:pt idx="3">
                  <c:v>25</c:v>
                </c:pt>
                <c:pt idx="4">
                  <c:v>20</c:v>
                </c:pt>
                <c:pt idx="5">
                  <c:v>12</c:v>
                </c:pt>
                <c:pt idx="6">
                  <c:v>20</c:v>
                </c:pt>
                <c:pt idx="7">
                  <c:v>25</c:v>
                </c:pt>
                <c:pt idx="8">
                  <c:v>20</c:v>
                </c:pt>
                <c:pt idx="9">
                  <c:v>25</c:v>
                </c:pt>
                <c:pt idx="10">
                  <c:v>20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15</c:v>
                </c:pt>
                <c:pt idx="15">
                  <c:v>20</c:v>
                </c:pt>
                <c:pt idx="16">
                  <c:v>25</c:v>
                </c:pt>
                <c:pt idx="17">
                  <c:v>20</c:v>
                </c:pt>
                <c:pt idx="18">
                  <c:v>25</c:v>
                </c:pt>
                <c:pt idx="19">
                  <c:v>15</c:v>
                </c:pt>
                <c:pt idx="20">
                  <c:v>15</c:v>
                </c:pt>
                <c:pt idx="21">
                  <c:v>12</c:v>
                </c:pt>
                <c:pt idx="22">
                  <c:v>15</c:v>
                </c:pt>
                <c:pt idx="23">
                  <c:v>12</c:v>
                </c:pt>
                <c:pt idx="24">
                  <c:v>20</c:v>
                </c:pt>
                <c:pt idx="25">
                  <c:v>15</c:v>
                </c:pt>
                <c:pt idx="26">
                  <c:v>20</c:v>
                </c:pt>
                <c:pt idx="27">
                  <c:v>20</c:v>
                </c:pt>
                <c:pt idx="28">
                  <c:v>25</c:v>
                </c:pt>
                <c:pt idx="29">
                  <c:v>20</c:v>
                </c:pt>
                <c:pt idx="30">
                  <c:v>20</c:v>
                </c:pt>
                <c:pt idx="31">
                  <c:v>20</c:v>
                </c:pt>
                <c:pt idx="32">
                  <c:v>15</c:v>
                </c:pt>
                <c:pt idx="33">
                  <c:v>20</c:v>
                </c:pt>
                <c:pt idx="34">
                  <c:v>20</c:v>
                </c:pt>
                <c:pt idx="35">
                  <c:v>20</c:v>
                </c:pt>
                <c:pt idx="36">
                  <c:v>15</c:v>
                </c:pt>
                <c:pt idx="37">
                  <c:v>12</c:v>
                </c:pt>
                <c:pt idx="38">
                  <c:v>20</c:v>
                </c:pt>
                <c:pt idx="39">
                  <c:v>15</c:v>
                </c:pt>
                <c:pt idx="40">
                  <c:v>15</c:v>
                </c:pt>
                <c:pt idx="41">
                  <c:v>15</c:v>
                </c:pt>
                <c:pt idx="42">
                  <c:v>20</c:v>
                </c:pt>
                <c:pt idx="43">
                  <c:v>15</c:v>
                </c:pt>
                <c:pt idx="44">
                  <c:v>20</c:v>
                </c:pt>
                <c:pt idx="45">
                  <c:v>15</c:v>
                </c:pt>
                <c:pt idx="46">
                  <c:v>20</c:v>
                </c:pt>
                <c:pt idx="47">
                  <c:v>20</c:v>
                </c:pt>
                <c:pt idx="48">
                  <c:v>15</c:v>
                </c:pt>
                <c:pt idx="49">
                  <c:v>15</c:v>
                </c:pt>
                <c:pt idx="50">
                  <c:v>15</c:v>
                </c:pt>
                <c:pt idx="51">
                  <c:v>20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3-A52A-4E03-A113-E66D5592F857}"/>
            </c:ext>
          </c:extLst>
        </c:ser>
        <c:ser>
          <c:idx val="20"/>
          <c:order val="20"/>
          <c:tx>
            <c:strRef>
              <c:f>'2020年・全体グラフ'!$BM$2</c:f>
              <c:strCache>
                <c:ptCount val="1"/>
                <c:pt idx="0">
                  <c:v>NSW-No.19</c:v>
                </c:pt>
              </c:strCache>
            </c:strRef>
          </c:tx>
          <c:cat>
            <c:strRef>
              <c:f>'2020年・全体グラフ'!$A$3:$A$54</c:f>
              <c:strCache>
                <c:ptCount val="52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  <c:pt idx="51">
                  <c:v>12月29日</c:v>
                </c:pt>
              </c:strCache>
            </c:strRef>
          </c:cat>
          <c:val>
            <c:numRef>
              <c:f>'2020年・全体グラフ'!$BM$3:$BM$54</c:f>
              <c:numCache>
                <c:formatCode>General</c:formatCode>
                <c:ptCount val="52"/>
                <c:pt idx="0">
                  <c:v>15</c:v>
                </c:pt>
                <c:pt idx="1">
                  <c:v>15</c:v>
                </c:pt>
                <c:pt idx="2">
                  <c:v>12</c:v>
                </c:pt>
                <c:pt idx="3">
                  <c:v>25</c:v>
                </c:pt>
                <c:pt idx="4">
                  <c:v>15</c:v>
                </c:pt>
                <c:pt idx="5">
                  <c:v>15</c:v>
                </c:pt>
                <c:pt idx="6">
                  <c:v>15</c:v>
                </c:pt>
                <c:pt idx="7">
                  <c:v>20</c:v>
                </c:pt>
                <c:pt idx="8">
                  <c:v>20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15</c:v>
                </c:pt>
                <c:pt idx="13">
                  <c:v>12</c:v>
                </c:pt>
                <c:pt idx="14">
                  <c:v>25</c:v>
                </c:pt>
                <c:pt idx="15">
                  <c:v>20</c:v>
                </c:pt>
                <c:pt idx="16">
                  <c:v>25</c:v>
                </c:pt>
                <c:pt idx="17">
                  <c:v>20</c:v>
                </c:pt>
                <c:pt idx="18">
                  <c:v>25</c:v>
                </c:pt>
                <c:pt idx="19">
                  <c:v>15</c:v>
                </c:pt>
                <c:pt idx="20">
                  <c:v>15</c:v>
                </c:pt>
                <c:pt idx="21">
                  <c:v>12</c:v>
                </c:pt>
                <c:pt idx="22">
                  <c:v>20</c:v>
                </c:pt>
                <c:pt idx="23">
                  <c:v>15</c:v>
                </c:pt>
                <c:pt idx="24">
                  <c:v>20</c:v>
                </c:pt>
                <c:pt idx="25">
                  <c:v>15</c:v>
                </c:pt>
                <c:pt idx="26">
                  <c:v>15</c:v>
                </c:pt>
                <c:pt idx="27">
                  <c:v>15</c:v>
                </c:pt>
                <c:pt idx="28">
                  <c:v>25</c:v>
                </c:pt>
                <c:pt idx="29">
                  <c:v>12</c:v>
                </c:pt>
                <c:pt idx="30">
                  <c:v>15</c:v>
                </c:pt>
                <c:pt idx="31">
                  <c:v>15</c:v>
                </c:pt>
                <c:pt idx="32">
                  <c:v>15</c:v>
                </c:pt>
                <c:pt idx="33">
                  <c:v>12</c:v>
                </c:pt>
                <c:pt idx="34">
                  <c:v>15</c:v>
                </c:pt>
                <c:pt idx="35">
                  <c:v>12</c:v>
                </c:pt>
                <c:pt idx="36">
                  <c:v>12</c:v>
                </c:pt>
                <c:pt idx="37">
                  <c:v>12</c:v>
                </c:pt>
                <c:pt idx="38">
                  <c:v>20</c:v>
                </c:pt>
                <c:pt idx="39">
                  <c:v>12</c:v>
                </c:pt>
                <c:pt idx="40">
                  <c:v>12</c:v>
                </c:pt>
                <c:pt idx="41">
                  <c:v>15</c:v>
                </c:pt>
                <c:pt idx="42">
                  <c:v>15</c:v>
                </c:pt>
                <c:pt idx="43">
                  <c:v>12</c:v>
                </c:pt>
                <c:pt idx="44">
                  <c:v>20</c:v>
                </c:pt>
                <c:pt idx="45">
                  <c:v>12</c:v>
                </c:pt>
                <c:pt idx="46">
                  <c:v>12</c:v>
                </c:pt>
                <c:pt idx="47">
                  <c:v>12</c:v>
                </c:pt>
                <c:pt idx="48">
                  <c:v>15</c:v>
                </c:pt>
                <c:pt idx="49">
                  <c:v>12</c:v>
                </c:pt>
                <c:pt idx="50">
                  <c:v>12</c:v>
                </c:pt>
                <c:pt idx="51">
                  <c:v>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4-A52A-4E03-A113-E66D5592F857}"/>
            </c:ext>
          </c:extLst>
        </c:ser>
        <c:ser>
          <c:idx val="21"/>
          <c:order val="21"/>
          <c:tx>
            <c:strRef>
              <c:f>'2020年・全体グラフ'!$BN$2</c:f>
              <c:strCache>
                <c:ptCount val="1"/>
                <c:pt idx="0">
                  <c:v>NSW-No.20</c:v>
                </c:pt>
              </c:strCache>
            </c:strRef>
          </c:tx>
          <c:cat>
            <c:strRef>
              <c:f>'2020年・全体グラフ'!$A$3:$A$54</c:f>
              <c:strCache>
                <c:ptCount val="52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  <c:pt idx="51">
                  <c:v>12月29日</c:v>
                </c:pt>
              </c:strCache>
            </c:strRef>
          </c:cat>
          <c:val>
            <c:numRef>
              <c:f>'2020年・全体グラフ'!$BN$3:$BN$54</c:f>
              <c:numCache>
                <c:formatCode>General</c:formatCode>
                <c:ptCount val="52"/>
                <c:pt idx="0">
                  <c:v>15</c:v>
                </c:pt>
                <c:pt idx="1">
                  <c:v>15</c:v>
                </c:pt>
                <c:pt idx="2">
                  <c:v>30</c:v>
                </c:pt>
                <c:pt idx="3">
                  <c:v>25</c:v>
                </c:pt>
                <c:pt idx="4">
                  <c:v>15</c:v>
                </c:pt>
                <c:pt idx="5">
                  <c:v>25</c:v>
                </c:pt>
                <c:pt idx="6">
                  <c:v>20</c:v>
                </c:pt>
                <c:pt idx="7">
                  <c:v>25</c:v>
                </c:pt>
                <c:pt idx="8">
                  <c:v>25</c:v>
                </c:pt>
                <c:pt idx="9">
                  <c:v>25</c:v>
                </c:pt>
                <c:pt idx="10">
                  <c:v>25</c:v>
                </c:pt>
                <c:pt idx="11">
                  <c:v>20</c:v>
                </c:pt>
                <c:pt idx="12">
                  <c:v>20</c:v>
                </c:pt>
                <c:pt idx="13">
                  <c:v>20</c:v>
                </c:pt>
                <c:pt idx="14">
                  <c:v>20</c:v>
                </c:pt>
                <c:pt idx="15">
                  <c:v>25</c:v>
                </c:pt>
                <c:pt idx="16">
                  <c:v>25</c:v>
                </c:pt>
                <c:pt idx="17">
                  <c:v>25</c:v>
                </c:pt>
                <c:pt idx="18">
                  <c:v>20</c:v>
                </c:pt>
                <c:pt idx="19">
                  <c:v>15</c:v>
                </c:pt>
                <c:pt idx="20">
                  <c:v>15</c:v>
                </c:pt>
                <c:pt idx="21">
                  <c:v>15</c:v>
                </c:pt>
                <c:pt idx="22">
                  <c:v>20</c:v>
                </c:pt>
                <c:pt idx="23">
                  <c:v>15</c:v>
                </c:pt>
                <c:pt idx="24">
                  <c:v>25</c:v>
                </c:pt>
                <c:pt idx="25">
                  <c:v>15</c:v>
                </c:pt>
                <c:pt idx="26">
                  <c:v>25</c:v>
                </c:pt>
                <c:pt idx="27">
                  <c:v>20</c:v>
                </c:pt>
                <c:pt idx="28">
                  <c:v>25</c:v>
                </c:pt>
                <c:pt idx="29">
                  <c:v>20</c:v>
                </c:pt>
                <c:pt idx="30">
                  <c:v>20</c:v>
                </c:pt>
                <c:pt idx="31">
                  <c:v>15</c:v>
                </c:pt>
                <c:pt idx="32">
                  <c:v>20</c:v>
                </c:pt>
                <c:pt idx="33">
                  <c:v>15</c:v>
                </c:pt>
                <c:pt idx="34">
                  <c:v>20</c:v>
                </c:pt>
                <c:pt idx="35">
                  <c:v>15</c:v>
                </c:pt>
                <c:pt idx="36">
                  <c:v>20</c:v>
                </c:pt>
                <c:pt idx="37">
                  <c:v>20</c:v>
                </c:pt>
                <c:pt idx="38">
                  <c:v>20</c:v>
                </c:pt>
                <c:pt idx="39">
                  <c:v>15</c:v>
                </c:pt>
                <c:pt idx="40">
                  <c:v>20</c:v>
                </c:pt>
                <c:pt idx="41">
                  <c:v>15</c:v>
                </c:pt>
                <c:pt idx="42">
                  <c:v>15</c:v>
                </c:pt>
                <c:pt idx="43">
                  <c:v>15</c:v>
                </c:pt>
                <c:pt idx="44">
                  <c:v>20</c:v>
                </c:pt>
                <c:pt idx="45">
                  <c:v>12</c:v>
                </c:pt>
                <c:pt idx="46">
                  <c:v>12</c:v>
                </c:pt>
                <c:pt idx="47">
                  <c:v>15</c:v>
                </c:pt>
                <c:pt idx="48">
                  <c:v>20</c:v>
                </c:pt>
                <c:pt idx="49">
                  <c:v>15</c:v>
                </c:pt>
                <c:pt idx="50">
                  <c:v>15</c:v>
                </c:pt>
                <c:pt idx="51">
                  <c:v>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5-A52A-4E03-A113-E66D5592F857}"/>
            </c:ext>
          </c:extLst>
        </c:ser>
        <c:ser>
          <c:idx val="22"/>
          <c:order val="22"/>
          <c:tx>
            <c:strRef>
              <c:f>'2020年・全体グラフ'!$BO$2</c:f>
              <c:strCache>
                <c:ptCount val="1"/>
                <c:pt idx="0">
                  <c:v>NSW-No.21</c:v>
                </c:pt>
              </c:strCache>
            </c:strRef>
          </c:tx>
          <c:cat>
            <c:strRef>
              <c:f>'2020年・全体グラフ'!$A$3:$A$54</c:f>
              <c:strCache>
                <c:ptCount val="52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  <c:pt idx="51">
                  <c:v>12月29日</c:v>
                </c:pt>
              </c:strCache>
            </c:strRef>
          </c:cat>
          <c:val>
            <c:numRef>
              <c:f>'2020年・全体グラフ'!$BO$3:$BO$54</c:f>
              <c:numCache>
                <c:formatCode>General</c:formatCode>
                <c:ptCount val="52"/>
                <c:pt idx="0">
                  <c:v>8</c:v>
                </c:pt>
                <c:pt idx="1">
                  <c:v>10</c:v>
                </c:pt>
                <c:pt idx="2">
                  <c:v>10</c:v>
                </c:pt>
                <c:pt idx="3">
                  <c:v>12</c:v>
                </c:pt>
                <c:pt idx="4">
                  <c:v>10</c:v>
                </c:pt>
                <c:pt idx="5">
                  <c:v>8</c:v>
                </c:pt>
                <c:pt idx="6">
                  <c:v>10</c:v>
                </c:pt>
                <c:pt idx="7">
                  <c:v>10</c:v>
                </c:pt>
                <c:pt idx="8">
                  <c:v>10</c:v>
                </c:pt>
                <c:pt idx="9">
                  <c:v>12</c:v>
                </c:pt>
                <c:pt idx="10">
                  <c:v>12</c:v>
                </c:pt>
                <c:pt idx="11">
                  <c:v>8</c:v>
                </c:pt>
                <c:pt idx="12">
                  <c:v>12</c:v>
                </c:pt>
                <c:pt idx="13">
                  <c:v>14.5</c:v>
                </c:pt>
                <c:pt idx="14">
                  <c:v>12</c:v>
                </c:pt>
                <c:pt idx="15">
                  <c:v>10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8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10</c:v>
                </c:pt>
                <c:pt idx="27">
                  <c:v>10</c:v>
                </c:pt>
                <c:pt idx="28">
                  <c:v>10</c:v>
                </c:pt>
                <c:pt idx="29">
                  <c:v>10</c:v>
                </c:pt>
                <c:pt idx="30">
                  <c:v>10</c:v>
                </c:pt>
                <c:pt idx="31">
                  <c:v>10</c:v>
                </c:pt>
                <c:pt idx="32">
                  <c:v>10</c:v>
                </c:pt>
                <c:pt idx="33">
                  <c:v>10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10</c:v>
                </c:pt>
                <c:pt idx="39">
                  <c:v>12</c:v>
                </c:pt>
                <c:pt idx="40">
                  <c:v>10</c:v>
                </c:pt>
                <c:pt idx="41">
                  <c:v>10</c:v>
                </c:pt>
                <c:pt idx="42">
                  <c:v>10</c:v>
                </c:pt>
                <c:pt idx="43">
                  <c:v>8</c:v>
                </c:pt>
                <c:pt idx="44">
                  <c:v>10</c:v>
                </c:pt>
                <c:pt idx="45">
                  <c:v>10</c:v>
                </c:pt>
                <c:pt idx="46">
                  <c:v>10</c:v>
                </c:pt>
                <c:pt idx="47">
                  <c:v>8</c:v>
                </c:pt>
                <c:pt idx="48">
                  <c:v>8</c:v>
                </c:pt>
                <c:pt idx="49">
                  <c:v>10</c:v>
                </c:pt>
                <c:pt idx="50">
                  <c:v>10</c:v>
                </c:pt>
                <c:pt idx="51">
                  <c:v>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6-A52A-4E03-A113-E66D5592F857}"/>
            </c:ext>
          </c:extLst>
        </c:ser>
        <c:ser>
          <c:idx val="23"/>
          <c:order val="23"/>
          <c:tx>
            <c:strRef>
              <c:f>'2020年・全体グラフ'!$BP$2</c:f>
              <c:strCache>
                <c:ptCount val="1"/>
                <c:pt idx="0">
                  <c:v>NSW-No.22</c:v>
                </c:pt>
              </c:strCache>
            </c:strRef>
          </c:tx>
          <c:cat>
            <c:strRef>
              <c:f>'2020年・全体グラフ'!$A$3:$A$54</c:f>
              <c:strCache>
                <c:ptCount val="52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  <c:pt idx="51">
                  <c:v>12月29日</c:v>
                </c:pt>
              </c:strCache>
            </c:strRef>
          </c:cat>
          <c:val>
            <c:numRef>
              <c:f>'2020年・全体グラフ'!$BP$3:$BP$54</c:f>
              <c:numCache>
                <c:formatCode>General</c:formatCode>
                <c:ptCount val="52"/>
                <c:pt idx="0">
                  <c:v>12</c:v>
                </c:pt>
                <c:pt idx="1">
                  <c:v>15</c:v>
                </c:pt>
                <c:pt idx="2">
                  <c:v>15</c:v>
                </c:pt>
                <c:pt idx="3">
                  <c:v>20</c:v>
                </c:pt>
                <c:pt idx="4">
                  <c:v>12</c:v>
                </c:pt>
                <c:pt idx="5">
                  <c:v>12</c:v>
                </c:pt>
                <c:pt idx="6">
                  <c:v>15</c:v>
                </c:pt>
                <c:pt idx="7">
                  <c:v>20</c:v>
                </c:pt>
                <c:pt idx="8">
                  <c:v>15</c:v>
                </c:pt>
                <c:pt idx="9">
                  <c:v>25</c:v>
                </c:pt>
                <c:pt idx="10">
                  <c:v>25</c:v>
                </c:pt>
                <c:pt idx="11">
                  <c:v>25</c:v>
                </c:pt>
                <c:pt idx="12">
                  <c:v>15</c:v>
                </c:pt>
                <c:pt idx="13">
                  <c:v>12</c:v>
                </c:pt>
                <c:pt idx="14">
                  <c:v>25</c:v>
                </c:pt>
                <c:pt idx="15">
                  <c:v>15</c:v>
                </c:pt>
                <c:pt idx="16">
                  <c:v>20</c:v>
                </c:pt>
                <c:pt idx="17">
                  <c:v>20</c:v>
                </c:pt>
                <c:pt idx="18">
                  <c:v>20</c:v>
                </c:pt>
                <c:pt idx="19">
                  <c:v>12</c:v>
                </c:pt>
                <c:pt idx="20">
                  <c:v>20</c:v>
                </c:pt>
                <c:pt idx="21">
                  <c:v>12</c:v>
                </c:pt>
                <c:pt idx="22">
                  <c:v>15</c:v>
                </c:pt>
                <c:pt idx="23">
                  <c:v>12</c:v>
                </c:pt>
                <c:pt idx="24">
                  <c:v>15</c:v>
                </c:pt>
                <c:pt idx="25">
                  <c:v>12</c:v>
                </c:pt>
                <c:pt idx="26">
                  <c:v>15</c:v>
                </c:pt>
                <c:pt idx="27">
                  <c:v>15</c:v>
                </c:pt>
                <c:pt idx="28">
                  <c:v>20</c:v>
                </c:pt>
                <c:pt idx="29">
                  <c:v>12</c:v>
                </c:pt>
                <c:pt idx="30">
                  <c:v>15</c:v>
                </c:pt>
                <c:pt idx="31">
                  <c:v>12</c:v>
                </c:pt>
                <c:pt idx="32">
                  <c:v>15</c:v>
                </c:pt>
                <c:pt idx="33">
                  <c:v>15</c:v>
                </c:pt>
                <c:pt idx="34">
                  <c:v>15</c:v>
                </c:pt>
                <c:pt idx="35">
                  <c:v>12</c:v>
                </c:pt>
                <c:pt idx="36">
                  <c:v>15</c:v>
                </c:pt>
                <c:pt idx="37">
                  <c:v>12</c:v>
                </c:pt>
                <c:pt idx="38">
                  <c:v>15</c:v>
                </c:pt>
                <c:pt idx="39">
                  <c:v>12</c:v>
                </c:pt>
                <c:pt idx="40">
                  <c:v>12</c:v>
                </c:pt>
                <c:pt idx="41">
                  <c:v>12</c:v>
                </c:pt>
                <c:pt idx="42">
                  <c:v>15</c:v>
                </c:pt>
                <c:pt idx="43">
                  <c:v>12</c:v>
                </c:pt>
                <c:pt idx="44">
                  <c:v>15</c:v>
                </c:pt>
                <c:pt idx="45">
                  <c:v>12</c:v>
                </c:pt>
                <c:pt idx="46">
                  <c:v>15</c:v>
                </c:pt>
                <c:pt idx="47">
                  <c:v>12</c:v>
                </c:pt>
                <c:pt idx="48">
                  <c:v>12</c:v>
                </c:pt>
                <c:pt idx="49">
                  <c:v>12</c:v>
                </c:pt>
                <c:pt idx="50">
                  <c:v>12</c:v>
                </c:pt>
                <c:pt idx="51">
                  <c:v>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7-A52A-4E03-A113-E66D5592F857}"/>
            </c:ext>
          </c:extLst>
        </c:ser>
        <c:ser>
          <c:idx val="24"/>
          <c:order val="24"/>
          <c:tx>
            <c:strRef>
              <c:f>'2020年・全体グラフ'!$BQ$2</c:f>
              <c:strCache>
                <c:ptCount val="1"/>
                <c:pt idx="0">
                  <c:v>NSW-No.23</c:v>
                </c:pt>
              </c:strCache>
            </c:strRef>
          </c:tx>
          <c:cat>
            <c:strRef>
              <c:f>'2020年・全体グラフ'!$A$3:$A$54</c:f>
              <c:strCache>
                <c:ptCount val="52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  <c:pt idx="51">
                  <c:v>12月29日</c:v>
                </c:pt>
              </c:strCache>
            </c:strRef>
          </c:cat>
          <c:val>
            <c:numRef>
              <c:f>'2020年・全体グラフ'!$BQ$3:$BQ$54</c:f>
              <c:numCache>
                <c:formatCode>General</c:formatCode>
                <c:ptCount val="52"/>
                <c:pt idx="0">
                  <c:v>12</c:v>
                </c:pt>
                <c:pt idx="1">
                  <c:v>20</c:v>
                </c:pt>
                <c:pt idx="2">
                  <c:v>12</c:v>
                </c:pt>
                <c:pt idx="3">
                  <c:v>20</c:v>
                </c:pt>
                <c:pt idx="4">
                  <c:v>20</c:v>
                </c:pt>
                <c:pt idx="5">
                  <c:v>12</c:v>
                </c:pt>
                <c:pt idx="6">
                  <c:v>20</c:v>
                </c:pt>
                <c:pt idx="7">
                  <c:v>20</c:v>
                </c:pt>
                <c:pt idx="8">
                  <c:v>20</c:v>
                </c:pt>
                <c:pt idx="9">
                  <c:v>25</c:v>
                </c:pt>
                <c:pt idx="10">
                  <c:v>25</c:v>
                </c:pt>
                <c:pt idx="11">
                  <c:v>20</c:v>
                </c:pt>
                <c:pt idx="12">
                  <c:v>25</c:v>
                </c:pt>
                <c:pt idx="13">
                  <c:v>15</c:v>
                </c:pt>
                <c:pt idx="14">
                  <c:v>25</c:v>
                </c:pt>
                <c:pt idx="15">
                  <c:v>20</c:v>
                </c:pt>
                <c:pt idx="16">
                  <c:v>20</c:v>
                </c:pt>
                <c:pt idx="17">
                  <c:v>25</c:v>
                </c:pt>
                <c:pt idx="18">
                  <c:v>20</c:v>
                </c:pt>
                <c:pt idx="19">
                  <c:v>12</c:v>
                </c:pt>
                <c:pt idx="20">
                  <c:v>12</c:v>
                </c:pt>
                <c:pt idx="21">
                  <c:v>20</c:v>
                </c:pt>
                <c:pt idx="22">
                  <c:v>15</c:v>
                </c:pt>
                <c:pt idx="23">
                  <c:v>20</c:v>
                </c:pt>
                <c:pt idx="24">
                  <c:v>20</c:v>
                </c:pt>
                <c:pt idx="25">
                  <c:v>25</c:v>
                </c:pt>
                <c:pt idx="26">
                  <c:v>20</c:v>
                </c:pt>
                <c:pt idx="27">
                  <c:v>12</c:v>
                </c:pt>
                <c:pt idx="28">
                  <c:v>15</c:v>
                </c:pt>
                <c:pt idx="29">
                  <c:v>20</c:v>
                </c:pt>
                <c:pt idx="30">
                  <c:v>15</c:v>
                </c:pt>
                <c:pt idx="31">
                  <c:v>15</c:v>
                </c:pt>
                <c:pt idx="32">
                  <c:v>15</c:v>
                </c:pt>
                <c:pt idx="33">
                  <c:v>15</c:v>
                </c:pt>
                <c:pt idx="34">
                  <c:v>12</c:v>
                </c:pt>
                <c:pt idx="35">
                  <c:v>20</c:v>
                </c:pt>
                <c:pt idx="36">
                  <c:v>15</c:v>
                </c:pt>
                <c:pt idx="37">
                  <c:v>12</c:v>
                </c:pt>
                <c:pt idx="38">
                  <c:v>15</c:v>
                </c:pt>
                <c:pt idx="39">
                  <c:v>20</c:v>
                </c:pt>
                <c:pt idx="40">
                  <c:v>20</c:v>
                </c:pt>
                <c:pt idx="41">
                  <c:v>15</c:v>
                </c:pt>
                <c:pt idx="42">
                  <c:v>20</c:v>
                </c:pt>
                <c:pt idx="43">
                  <c:v>12</c:v>
                </c:pt>
                <c:pt idx="44">
                  <c:v>12</c:v>
                </c:pt>
                <c:pt idx="45">
                  <c:v>15</c:v>
                </c:pt>
                <c:pt idx="46">
                  <c:v>12</c:v>
                </c:pt>
                <c:pt idx="47">
                  <c:v>12</c:v>
                </c:pt>
                <c:pt idx="48">
                  <c:v>12</c:v>
                </c:pt>
                <c:pt idx="49">
                  <c:v>15</c:v>
                </c:pt>
                <c:pt idx="50">
                  <c:v>15</c:v>
                </c:pt>
                <c:pt idx="51">
                  <c:v>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8-A52A-4E03-A113-E66D5592F857}"/>
            </c:ext>
          </c:extLst>
        </c:ser>
        <c:ser>
          <c:idx val="25"/>
          <c:order val="25"/>
          <c:tx>
            <c:strRef>
              <c:f>'2020年・全体グラフ'!$BR$2</c:f>
              <c:strCache>
                <c:ptCount val="1"/>
                <c:pt idx="0">
                  <c:v>23A</c:v>
                </c:pt>
              </c:strCache>
            </c:strRef>
          </c:tx>
          <c:cat>
            <c:strRef>
              <c:f>'2020年・全体グラフ'!$A$3:$A$54</c:f>
              <c:strCache>
                <c:ptCount val="52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  <c:pt idx="51">
                  <c:v>12月29日</c:v>
                </c:pt>
              </c:strCache>
            </c:strRef>
          </c:cat>
          <c:val>
            <c:numRef>
              <c:f>'2020年・全体グラフ'!$BR$3:$BR$54</c:f>
              <c:numCache>
                <c:formatCode>General</c:formatCode>
                <c:ptCount val="52"/>
                <c:pt idx="2">
                  <c:v>12</c:v>
                </c:pt>
                <c:pt idx="3">
                  <c:v>10</c:v>
                </c:pt>
                <c:pt idx="4">
                  <c:v>12</c:v>
                </c:pt>
                <c:pt idx="5">
                  <c:v>12</c:v>
                </c:pt>
                <c:pt idx="6">
                  <c:v>12</c:v>
                </c:pt>
                <c:pt idx="7">
                  <c:v>10</c:v>
                </c:pt>
                <c:pt idx="8">
                  <c:v>12</c:v>
                </c:pt>
                <c:pt idx="9">
                  <c:v>10</c:v>
                </c:pt>
                <c:pt idx="10">
                  <c:v>12</c:v>
                </c:pt>
                <c:pt idx="11">
                  <c:v>10</c:v>
                </c:pt>
                <c:pt idx="12">
                  <c:v>8</c:v>
                </c:pt>
                <c:pt idx="13">
                  <c:v>8</c:v>
                </c:pt>
                <c:pt idx="14">
                  <c:v>12</c:v>
                </c:pt>
                <c:pt idx="15">
                  <c:v>10</c:v>
                </c:pt>
                <c:pt idx="16">
                  <c:v>12</c:v>
                </c:pt>
                <c:pt idx="17">
                  <c:v>10</c:v>
                </c:pt>
                <c:pt idx="18">
                  <c:v>12</c:v>
                </c:pt>
                <c:pt idx="19">
                  <c:v>10</c:v>
                </c:pt>
                <c:pt idx="20">
                  <c:v>10</c:v>
                </c:pt>
                <c:pt idx="21">
                  <c:v>10</c:v>
                </c:pt>
                <c:pt idx="22">
                  <c:v>10</c:v>
                </c:pt>
                <c:pt idx="23">
                  <c:v>10</c:v>
                </c:pt>
                <c:pt idx="24">
                  <c:v>10</c:v>
                </c:pt>
                <c:pt idx="25">
                  <c:v>10</c:v>
                </c:pt>
                <c:pt idx="26">
                  <c:v>8</c:v>
                </c:pt>
                <c:pt idx="27">
                  <c:v>10</c:v>
                </c:pt>
                <c:pt idx="28">
                  <c:v>8</c:v>
                </c:pt>
                <c:pt idx="29">
                  <c:v>10</c:v>
                </c:pt>
                <c:pt idx="30">
                  <c:v>10</c:v>
                </c:pt>
                <c:pt idx="31">
                  <c:v>8</c:v>
                </c:pt>
                <c:pt idx="32">
                  <c:v>10</c:v>
                </c:pt>
                <c:pt idx="33">
                  <c:v>8</c:v>
                </c:pt>
                <c:pt idx="34">
                  <c:v>10</c:v>
                </c:pt>
                <c:pt idx="35">
                  <c:v>5</c:v>
                </c:pt>
                <c:pt idx="36">
                  <c:v>8</c:v>
                </c:pt>
                <c:pt idx="37">
                  <c:v>10</c:v>
                </c:pt>
                <c:pt idx="38">
                  <c:v>8</c:v>
                </c:pt>
                <c:pt idx="39">
                  <c:v>8</c:v>
                </c:pt>
                <c:pt idx="40">
                  <c:v>10</c:v>
                </c:pt>
                <c:pt idx="41">
                  <c:v>10</c:v>
                </c:pt>
                <c:pt idx="42">
                  <c:v>10</c:v>
                </c:pt>
                <c:pt idx="43">
                  <c:v>10</c:v>
                </c:pt>
                <c:pt idx="44">
                  <c:v>10</c:v>
                </c:pt>
                <c:pt idx="45">
                  <c:v>8</c:v>
                </c:pt>
                <c:pt idx="46">
                  <c:v>8</c:v>
                </c:pt>
                <c:pt idx="47">
                  <c:v>8</c:v>
                </c:pt>
                <c:pt idx="48">
                  <c:v>8</c:v>
                </c:pt>
                <c:pt idx="49">
                  <c:v>8</c:v>
                </c:pt>
                <c:pt idx="50">
                  <c:v>8</c:v>
                </c:pt>
                <c:pt idx="51">
                  <c:v>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9-A52A-4E03-A113-E66D5592F857}"/>
            </c:ext>
          </c:extLst>
        </c:ser>
        <c:ser>
          <c:idx val="26"/>
          <c:order val="26"/>
          <c:tx>
            <c:strRef>
              <c:f>'2020年・全体グラフ'!$BS$2</c:f>
              <c:strCache>
                <c:ptCount val="1"/>
                <c:pt idx="0">
                  <c:v>23B</c:v>
                </c:pt>
              </c:strCache>
            </c:strRef>
          </c:tx>
          <c:cat>
            <c:strRef>
              <c:f>'2020年・全体グラフ'!$A$3:$A$54</c:f>
              <c:strCache>
                <c:ptCount val="52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  <c:pt idx="51">
                  <c:v>12月29日</c:v>
                </c:pt>
              </c:strCache>
            </c:strRef>
          </c:cat>
          <c:val>
            <c:numRef>
              <c:f>'2020年・全体グラフ'!$BS$3:$BS$54</c:f>
              <c:numCache>
                <c:formatCode>General</c:formatCode>
                <c:ptCount val="52"/>
                <c:pt idx="0">
                  <c:v>10</c:v>
                </c:pt>
                <c:pt idx="1">
                  <c:v>12</c:v>
                </c:pt>
                <c:pt idx="2">
                  <c:v>20</c:v>
                </c:pt>
                <c:pt idx="3">
                  <c:v>12</c:v>
                </c:pt>
                <c:pt idx="4">
                  <c:v>20</c:v>
                </c:pt>
                <c:pt idx="5">
                  <c:v>20</c:v>
                </c:pt>
                <c:pt idx="6">
                  <c:v>15</c:v>
                </c:pt>
                <c:pt idx="7">
                  <c:v>20</c:v>
                </c:pt>
                <c:pt idx="8">
                  <c:v>15</c:v>
                </c:pt>
                <c:pt idx="9">
                  <c:v>20</c:v>
                </c:pt>
                <c:pt idx="10">
                  <c:v>20</c:v>
                </c:pt>
                <c:pt idx="11">
                  <c:v>12</c:v>
                </c:pt>
                <c:pt idx="12">
                  <c:v>12</c:v>
                </c:pt>
                <c:pt idx="13">
                  <c:v>12</c:v>
                </c:pt>
                <c:pt idx="14">
                  <c:v>20</c:v>
                </c:pt>
                <c:pt idx="15">
                  <c:v>15</c:v>
                </c:pt>
                <c:pt idx="16">
                  <c:v>15</c:v>
                </c:pt>
                <c:pt idx="17">
                  <c:v>12</c:v>
                </c:pt>
                <c:pt idx="18">
                  <c:v>15</c:v>
                </c:pt>
                <c:pt idx="19">
                  <c:v>12</c:v>
                </c:pt>
                <c:pt idx="20">
                  <c:v>12</c:v>
                </c:pt>
                <c:pt idx="21">
                  <c:v>12</c:v>
                </c:pt>
                <c:pt idx="22">
                  <c:v>12</c:v>
                </c:pt>
                <c:pt idx="23">
                  <c:v>12</c:v>
                </c:pt>
                <c:pt idx="24">
                  <c:v>12</c:v>
                </c:pt>
                <c:pt idx="25">
                  <c:v>12</c:v>
                </c:pt>
                <c:pt idx="26">
                  <c:v>15</c:v>
                </c:pt>
                <c:pt idx="27">
                  <c:v>15</c:v>
                </c:pt>
                <c:pt idx="28">
                  <c:v>12</c:v>
                </c:pt>
                <c:pt idx="29">
                  <c:v>12</c:v>
                </c:pt>
                <c:pt idx="30">
                  <c:v>12</c:v>
                </c:pt>
                <c:pt idx="31">
                  <c:v>20</c:v>
                </c:pt>
                <c:pt idx="32">
                  <c:v>12</c:v>
                </c:pt>
                <c:pt idx="33">
                  <c:v>12</c:v>
                </c:pt>
                <c:pt idx="34">
                  <c:v>12</c:v>
                </c:pt>
                <c:pt idx="35">
                  <c:v>10</c:v>
                </c:pt>
                <c:pt idx="36">
                  <c:v>12</c:v>
                </c:pt>
                <c:pt idx="37">
                  <c:v>12</c:v>
                </c:pt>
                <c:pt idx="38">
                  <c:v>12</c:v>
                </c:pt>
                <c:pt idx="39">
                  <c:v>12</c:v>
                </c:pt>
                <c:pt idx="40">
                  <c:v>12</c:v>
                </c:pt>
                <c:pt idx="41">
                  <c:v>12</c:v>
                </c:pt>
                <c:pt idx="42">
                  <c:v>12</c:v>
                </c:pt>
                <c:pt idx="43">
                  <c:v>10</c:v>
                </c:pt>
                <c:pt idx="44">
                  <c:v>12</c:v>
                </c:pt>
                <c:pt idx="45">
                  <c:v>10</c:v>
                </c:pt>
                <c:pt idx="46">
                  <c:v>12</c:v>
                </c:pt>
                <c:pt idx="48">
                  <c:v>12</c:v>
                </c:pt>
                <c:pt idx="49">
                  <c:v>10</c:v>
                </c:pt>
                <c:pt idx="50">
                  <c:v>10</c:v>
                </c:pt>
                <c:pt idx="51">
                  <c:v>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A-A52A-4E03-A113-E66D5592F857}"/>
            </c:ext>
          </c:extLst>
        </c:ser>
        <c:ser>
          <c:idx val="27"/>
          <c:order val="27"/>
          <c:tx>
            <c:strRef>
              <c:f>'2020年・全体グラフ'!$BT$2</c:f>
              <c:strCache>
                <c:ptCount val="1"/>
                <c:pt idx="0">
                  <c:v>NSW-28</c:v>
                </c:pt>
              </c:strCache>
            </c:strRef>
          </c:tx>
          <c:cat>
            <c:strRef>
              <c:f>'2020年・全体グラフ'!$A$3:$A$54</c:f>
              <c:strCache>
                <c:ptCount val="52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  <c:pt idx="51">
                  <c:v>12月29日</c:v>
                </c:pt>
              </c:strCache>
            </c:strRef>
          </c:cat>
          <c:val>
            <c:numRef>
              <c:f>'2020年・全体グラフ'!$BT$3:$BT$54</c:f>
              <c:numCache>
                <c:formatCode>General</c:formatCode>
                <c:ptCount val="52"/>
                <c:pt idx="0">
                  <c:v>80</c:v>
                </c:pt>
                <c:pt idx="1">
                  <c:v>90</c:v>
                </c:pt>
                <c:pt idx="2">
                  <c:v>110</c:v>
                </c:pt>
                <c:pt idx="3">
                  <c:v>100</c:v>
                </c:pt>
                <c:pt idx="4">
                  <c:v>100</c:v>
                </c:pt>
                <c:pt idx="5">
                  <c:v>140</c:v>
                </c:pt>
                <c:pt idx="6">
                  <c:v>140</c:v>
                </c:pt>
                <c:pt idx="7">
                  <c:v>150</c:v>
                </c:pt>
                <c:pt idx="8">
                  <c:v>140</c:v>
                </c:pt>
                <c:pt idx="9">
                  <c:v>180</c:v>
                </c:pt>
                <c:pt idx="10">
                  <c:v>180</c:v>
                </c:pt>
                <c:pt idx="11">
                  <c:v>100</c:v>
                </c:pt>
                <c:pt idx="12">
                  <c:v>130</c:v>
                </c:pt>
                <c:pt idx="13">
                  <c:v>100</c:v>
                </c:pt>
                <c:pt idx="14">
                  <c:v>180</c:v>
                </c:pt>
                <c:pt idx="15">
                  <c:v>150</c:v>
                </c:pt>
                <c:pt idx="16">
                  <c:v>160</c:v>
                </c:pt>
                <c:pt idx="17">
                  <c:v>150</c:v>
                </c:pt>
                <c:pt idx="18">
                  <c:v>150</c:v>
                </c:pt>
                <c:pt idx="19">
                  <c:v>110</c:v>
                </c:pt>
                <c:pt idx="20">
                  <c:v>130</c:v>
                </c:pt>
                <c:pt idx="21">
                  <c:v>120</c:v>
                </c:pt>
                <c:pt idx="22">
                  <c:v>140</c:v>
                </c:pt>
                <c:pt idx="23">
                  <c:v>90</c:v>
                </c:pt>
                <c:pt idx="24">
                  <c:v>170</c:v>
                </c:pt>
                <c:pt idx="25">
                  <c:v>140</c:v>
                </c:pt>
                <c:pt idx="26">
                  <c:v>150</c:v>
                </c:pt>
                <c:pt idx="27">
                  <c:v>140</c:v>
                </c:pt>
                <c:pt idx="28">
                  <c:v>180</c:v>
                </c:pt>
                <c:pt idx="29">
                  <c:v>110</c:v>
                </c:pt>
                <c:pt idx="30">
                  <c:v>120</c:v>
                </c:pt>
                <c:pt idx="31">
                  <c:v>110</c:v>
                </c:pt>
                <c:pt idx="32">
                  <c:v>120</c:v>
                </c:pt>
                <c:pt idx="33">
                  <c:v>140</c:v>
                </c:pt>
                <c:pt idx="34">
                  <c:v>150</c:v>
                </c:pt>
                <c:pt idx="35">
                  <c:v>120</c:v>
                </c:pt>
                <c:pt idx="36">
                  <c:v>160</c:v>
                </c:pt>
                <c:pt idx="37">
                  <c:v>140</c:v>
                </c:pt>
                <c:pt idx="38">
                  <c:v>150</c:v>
                </c:pt>
                <c:pt idx="39">
                  <c:v>140</c:v>
                </c:pt>
                <c:pt idx="40">
                  <c:v>180</c:v>
                </c:pt>
                <c:pt idx="41">
                  <c:v>140</c:v>
                </c:pt>
                <c:pt idx="42">
                  <c:v>180</c:v>
                </c:pt>
                <c:pt idx="43">
                  <c:v>120</c:v>
                </c:pt>
                <c:pt idx="44">
                  <c:v>150</c:v>
                </c:pt>
                <c:pt idx="45">
                  <c:v>120</c:v>
                </c:pt>
                <c:pt idx="46">
                  <c:v>170</c:v>
                </c:pt>
                <c:pt idx="47">
                  <c:v>100</c:v>
                </c:pt>
                <c:pt idx="48">
                  <c:v>170</c:v>
                </c:pt>
                <c:pt idx="49">
                  <c:v>130</c:v>
                </c:pt>
                <c:pt idx="50">
                  <c:v>160</c:v>
                </c:pt>
                <c:pt idx="51">
                  <c:v>130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B-A52A-4E03-A113-E66D5592F857}"/>
            </c:ext>
          </c:extLst>
        </c:ser>
        <c:ser>
          <c:idx val="28"/>
          <c:order val="28"/>
          <c:tx>
            <c:strRef>
              <c:f>'2020年・全体グラフ'!$BU$2</c:f>
              <c:strCache>
                <c:ptCount val="1"/>
                <c:pt idx="0">
                  <c:v>28-1</c:v>
                </c:pt>
              </c:strCache>
            </c:strRef>
          </c:tx>
          <c:cat>
            <c:strRef>
              <c:f>'2020年・全体グラフ'!$A$3:$A$54</c:f>
              <c:strCache>
                <c:ptCount val="52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  <c:pt idx="51">
                  <c:v>12月29日</c:v>
                </c:pt>
              </c:strCache>
            </c:strRef>
          </c:cat>
          <c:val>
            <c:numRef>
              <c:f>'2020年・全体グラフ'!$BU$3:$BU$54</c:f>
              <c:numCache>
                <c:formatCode>General</c:formatCode>
                <c:ptCount val="52"/>
                <c:pt idx="0">
                  <c:v>25</c:v>
                </c:pt>
                <c:pt idx="1">
                  <c:v>30</c:v>
                </c:pt>
                <c:pt idx="2">
                  <c:v>35</c:v>
                </c:pt>
                <c:pt idx="3">
                  <c:v>30</c:v>
                </c:pt>
                <c:pt idx="4">
                  <c:v>25</c:v>
                </c:pt>
                <c:pt idx="5">
                  <c:v>30</c:v>
                </c:pt>
                <c:pt idx="6">
                  <c:v>25</c:v>
                </c:pt>
                <c:pt idx="7">
                  <c:v>30</c:v>
                </c:pt>
                <c:pt idx="8">
                  <c:v>35</c:v>
                </c:pt>
                <c:pt idx="9">
                  <c:v>40</c:v>
                </c:pt>
                <c:pt idx="10">
                  <c:v>30</c:v>
                </c:pt>
                <c:pt idx="11">
                  <c:v>20</c:v>
                </c:pt>
                <c:pt idx="12">
                  <c:v>20</c:v>
                </c:pt>
                <c:pt idx="13">
                  <c:v>25</c:v>
                </c:pt>
                <c:pt idx="14">
                  <c:v>25</c:v>
                </c:pt>
                <c:pt idx="15">
                  <c:v>30</c:v>
                </c:pt>
                <c:pt idx="16">
                  <c:v>30</c:v>
                </c:pt>
                <c:pt idx="17">
                  <c:v>30</c:v>
                </c:pt>
                <c:pt idx="18">
                  <c:v>30</c:v>
                </c:pt>
                <c:pt idx="19">
                  <c:v>25</c:v>
                </c:pt>
                <c:pt idx="20">
                  <c:v>25</c:v>
                </c:pt>
                <c:pt idx="21">
                  <c:v>20</c:v>
                </c:pt>
                <c:pt idx="22">
                  <c:v>20</c:v>
                </c:pt>
                <c:pt idx="23">
                  <c:v>20</c:v>
                </c:pt>
                <c:pt idx="24">
                  <c:v>25</c:v>
                </c:pt>
                <c:pt idx="25">
                  <c:v>25</c:v>
                </c:pt>
                <c:pt idx="26">
                  <c:v>20</c:v>
                </c:pt>
                <c:pt idx="27">
                  <c:v>25</c:v>
                </c:pt>
                <c:pt idx="28">
                  <c:v>30</c:v>
                </c:pt>
                <c:pt idx="29">
                  <c:v>25</c:v>
                </c:pt>
                <c:pt idx="30">
                  <c:v>30</c:v>
                </c:pt>
                <c:pt idx="31">
                  <c:v>25</c:v>
                </c:pt>
                <c:pt idx="32">
                  <c:v>25</c:v>
                </c:pt>
                <c:pt idx="33">
                  <c:v>25</c:v>
                </c:pt>
                <c:pt idx="34">
                  <c:v>30</c:v>
                </c:pt>
                <c:pt idx="35">
                  <c:v>30</c:v>
                </c:pt>
                <c:pt idx="36">
                  <c:v>25</c:v>
                </c:pt>
                <c:pt idx="37">
                  <c:v>25</c:v>
                </c:pt>
                <c:pt idx="38">
                  <c:v>20</c:v>
                </c:pt>
                <c:pt idx="39">
                  <c:v>25</c:v>
                </c:pt>
                <c:pt idx="40">
                  <c:v>30</c:v>
                </c:pt>
                <c:pt idx="41">
                  <c:v>30</c:v>
                </c:pt>
                <c:pt idx="42">
                  <c:v>25</c:v>
                </c:pt>
                <c:pt idx="43">
                  <c:v>25</c:v>
                </c:pt>
                <c:pt idx="44">
                  <c:v>25</c:v>
                </c:pt>
                <c:pt idx="45">
                  <c:v>25</c:v>
                </c:pt>
                <c:pt idx="46">
                  <c:v>25</c:v>
                </c:pt>
                <c:pt idx="47">
                  <c:v>25</c:v>
                </c:pt>
                <c:pt idx="48">
                  <c:v>25</c:v>
                </c:pt>
                <c:pt idx="49">
                  <c:v>25</c:v>
                </c:pt>
                <c:pt idx="50">
                  <c:v>25</c:v>
                </c:pt>
                <c:pt idx="51">
                  <c:v>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C-A52A-4E03-A113-E66D5592F857}"/>
            </c:ext>
          </c:extLst>
        </c:ser>
        <c:ser>
          <c:idx val="29"/>
          <c:order val="29"/>
          <c:tx>
            <c:strRef>
              <c:f>'2020年・全体グラフ'!$BV$2</c:f>
              <c:strCache>
                <c:ptCount val="1"/>
                <c:pt idx="0">
                  <c:v>28-2</c:v>
                </c:pt>
              </c:strCache>
            </c:strRef>
          </c:tx>
          <c:cat>
            <c:strRef>
              <c:f>'2020年・全体グラフ'!$A$3:$A$54</c:f>
              <c:strCache>
                <c:ptCount val="52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  <c:pt idx="51">
                  <c:v>12月29日</c:v>
                </c:pt>
              </c:strCache>
            </c:strRef>
          </c:cat>
          <c:val>
            <c:numRef>
              <c:f>'2020年・全体グラフ'!$BV$3:$BV$54</c:f>
              <c:numCache>
                <c:formatCode>General</c:formatCode>
                <c:ptCount val="52"/>
                <c:pt idx="0">
                  <c:v>500</c:v>
                </c:pt>
                <c:pt idx="1">
                  <c:v>700</c:v>
                </c:pt>
                <c:pt idx="2">
                  <c:v>480</c:v>
                </c:pt>
                <c:pt idx="3">
                  <c:v>600</c:v>
                </c:pt>
                <c:pt idx="4">
                  <c:v>600</c:v>
                </c:pt>
                <c:pt idx="5">
                  <c:v>500</c:v>
                </c:pt>
                <c:pt idx="6">
                  <c:v>600</c:v>
                </c:pt>
                <c:pt idx="7">
                  <c:v>600</c:v>
                </c:pt>
                <c:pt idx="8">
                  <c:v>600</c:v>
                </c:pt>
                <c:pt idx="9">
                  <c:v>520</c:v>
                </c:pt>
                <c:pt idx="10">
                  <c:v>500</c:v>
                </c:pt>
                <c:pt idx="11">
                  <c:v>500</c:v>
                </c:pt>
                <c:pt idx="12">
                  <c:v>700</c:v>
                </c:pt>
                <c:pt idx="13">
                  <c:v>700</c:v>
                </c:pt>
                <c:pt idx="14">
                  <c:v>750</c:v>
                </c:pt>
                <c:pt idx="15">
                  <c:v>500</c:v>
                </c:pt>
                <c:pt idx="16">
                  <c:v>700</c:v>
                </c:pt>
                <c:pt idx="17">
                  <c:v>700</c:v>
                </c:pt>
                <c:pt idx="18">
                  <c:v>550</c:v>
                </c:pt>
                <c:pt idx="19">
                  <c:v>550</c:v>
                </c:pt>
                <c:pt idx="20">
                  <c:v>700</c:v>
                </c:pt>
                <c:pt idx="21">
                  <c:v>700</c:v>
                </c:pt>
                <c:pt idx="22">
                  <c:v>700</c:v>
                </c:pt>
                <c:pt idx="23">
                  <c:v>600</c:v>
                </c:pt>
                <c:pt idx="24">
                  <c:v>700</c:v>
                </c:pt>
                <c:pt idx="25">
                  <c:v>550</c:v>
                </c:pt>
                <c:pt idx="26">
                  <c:v>450</c:v>
                </c:pt>
                <c:pt idx="27">
                  <c:v>750</c:v>
                </c:pt>
                <c:pt idx="28">
                  <c:v>500</c:v>
                </c:pt>
                <c:pt idx="29">
                  <c:v>500</c:v>
                </c:pt>
                <c:pt idx="30">
                  <c:v>750</c:v>
                </c:pt>
                <c:pt idx="31">
                  <c:v>750</c:v>
                </c:pt>
                <c:pt idx="32">
                  <c:v>600</c:v>
                </c:pt>
                <c:pt idx="33">
                  <c:v>600</c:v>
                </c:pt>
                <c:pt idx="34">
                  <c:v>650</c:v>
                </c:pt>
                <c:pt idx="35">
                  <c:v>600</c:v>
                </c:pt>
                <c:pt idx="36">
                  <c:v>650</c:v>
                </c:pt>
                <c:pt idx="37">
                  <c:v>700</c:v>
                </c:pt>
                <c:pt idx="38">
                  <c:v>700</c:v>
                </c:pt>
                <c:pt idx="39">
                  <c:v>800</c:v>
                </c:pt>
                <c:pt idx="40">
                  <c:v>700</c:v>
                </c:pt>
                <c:pt idx="41">
                  <c:v>800</c:v>
                </c:pt>
                <c:pt idx="42">
                  <c:v>650</c:v>
                </c:pt>
                <c:pt idx="43">
                  <c:v>600</c:v>
                </c:pt>
                <c:pt idx="44">
                  <c:v>600</c:v>
                </c:pt>
                <c:pt idx="45">
                  <c:v>500</c:v>
                </c:pt>
                <c:pt idx="46">
                  <c:v>600</c:v>
                </c:pt>
                <c:pt idx="47">
                  <c:v>510</c:v>
                </c:pt>
                <c:pt idx="48">
                  <c:v>550</c:v>
                </c:pt>
                <c:pt idx="49">
                  <c:v>600</c:v>
                </c:pt>
                <c:pt idx="50">
                  <c:v>500</c:v>
                </c:pt>
                <c:pt idx="51">
                  <c:v>500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1D-A52A-4E03-A113-E66D5592F8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883888"/>
        <c:axId val="541883104"/>
      </c:lineChart>
      <c:catAx>
        <c:axId val="5418838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541883104"/>
        <c:crosses val="autoZero"/>
        <c:auto val="1"/>
        <c:lblAlgn val="ctr"/>
        <c:lblOffset val="100"/>
        <c:noMultiLvlLbl val="0"/>
      </c:catAx>
      <c:valAx>
        <c:axId val="54188310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ja-JP" altLang="en-US"/>
                  <a:t>塩化イオン濃度</a:t>
                </a:r>
                <a:r>
                  <a:rPr lang="en-US" altLang="ja-JP"/>
                  <a:t>(mg/L)</a:t>
                </a:r>
                <a:endParaRPr lang="ja-JP" alt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5418838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No.17(</a:t>
            </a:r>
            <a:r>
              <a:rPr lang="ja-JP" altLang="en-US" sz="1800" b="1" i="0" baseline="0">
                <a:effectLst/>
              </a:rPr>
              <a:t>地下水位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u="none" strike="noStrike" baseline="0">
                <a:effectLst/>
              </a:rPr>
              <a:t>2020 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'2020年・各井戸グラフ'!$C$2</c:f>
              <c:strCache>
                <c:ptCount val="1"/>
                <c:pt idx="0">
                  <c:v>17W</c:v>
                </c:pt>
              </c:strCache>
            </c:strRef>
          </c:tx>
          <c:cat>
            <c:strRef>
              <c:f>'2020年・各井戸グラフ'!$A$3:$A$53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</c:strCache>
            </c:strRef>
          </c:cat>
          <c:val>
            <c:numRef>
              <c:f>'2020年・各井戸グラフ'!$C$3:$C$53</c:f>
              <c:numCache>
                <c:formatCode>General</c:formatCode>
                <c:ptCount val="51"/>
                <c:pt idx="0">
                  <c:v>74.809699999999992</c:v>
                </c:pt>
                <c:pt idx="1">
                  <c:v>74.939000000000007</c:v>
                </c:pt>
                <c:pt idx="2">
                  <c:v>75.838999999999999</c:v>
                </c:pt>
                <c:pt idx="3">
                  <c:v>76.131</c:v>
                </c:pt>
                <c:pt idx="4">
                  <c:v>74.63</c:v>
                </c:pt>
                <c:pt idx="5">
                  <c:v>74.361000000000004</c:v>
                </c:pt>
                <c:pt idx="6">
                  <c:v>74.394999999999996</c:v>
                </c:pt>
                <c:pt idx="7">
                  <c:v>74.352000000000004</c:v>
                </c:pt>
                <c:pt idx="8">
                  <c:v>74.619</c:v>
                </c:pt>
                <c:pt idx="9">
                  <c:v>76.581000000000003</c:v>
                </c:pt>
                <c:pt idx="10">
                  <c:v>74.634</c:v>
                </c:pt>
                <c:pt idx="11">
                  <c:v>74.584000000000003</c:v>
                </c:pt>
                <c:pt idx="12">
                  <c:v>77.201000000000008</c:v>
                </c:pt>
                <c:pt idx="13">
                  <c:v>75.692999999999998</c:v>
                </c:pt>
                <c:pt idx="14">
                  <c:v>76.531000000000006</c:v>
                </c:pt>
                <c:pt idx="15">
                  <c:v>77.043999999999997</c:v>
                </c:pt>
                <c:pt idx="16">
                  <c:v>74.8</c:v>
                </c:pt>
                <c:pt idx="17">
                  <c:v>74.66</c:v>
                </c:pt>
                <c:pt idx="18">
                  <c:v>74.363</c:v>
                </c:pt>
                <c:pt idx="19">
                  <c:v>76.566000000000003</c:v>
                </c:pt>
                <c:pt idx="20">
                  <c:v>74.826999999999998</c:v>
                </c:pt>
                <c:pt idx="21">
                  <c:v>74.263000000000005</c:v>
                </c:pt>
                <c:pt idx="22">
                  <c:v>74.168000000000006</c:v>
                </c:pt>
                <c:pt idx="23">
                  <c:v>74.841999999999999</c:v>
                </c:pt>
                <c:pt idx="24">
                  <c:v>77.338000000000008</c:v>
                </c:pt>
                <c:pt idx="25">
                  <c:v>76.129000000000005</c:v>
                </c:pt>
                <c:pt idx="26">
                  <c:v>77.388000000000005</c:v>
                </c:pt>
                <c:pt idx="27">
                  <c:v>77.436000000000007</c:v>
                </c:pt>
                <c:pt idx="28">
                  <c:v>75.662000000000006</c:v>
                </c:pt>
                <c:pt idx="29">
                  <c:v>76.284000000000006</c:v>
                </c:pt>
                <c:pt idx="30">
                  <c:v>74.599000000000004</c:v>
                </c:pt>
                <c:pt idx="31">
                  <c:v>74.415000000000006</c:v>
                </c:pt>
                <c:pt idx="32">
                  <c:v>74.243000000000009</c:v>
                </c:pt>
                <c:pt idx="33">
                  <c:v>74.644000000000005</c:v>
                </c:pt>
                <c:pt idx="34">
                  <c:v>74.197000000000003</c:v>
                </c:pt>
                <c:pt idx="35">
                  <c:v>75.581000000000003</c:v>
                </c:pt>
                <c:pt idx="36">
                  <c:v>74.766000000000005</c:v>
                </c:pt>
                <c:pt idx="37">
                  <c:v>77.408000000000001</c:v>
                </c:pt>
                <c:pt idx="38">
                  <c:v>75.421000000000006</c:v>
                </c:pt>
                <c:pt idx="39">
                  <c:v>74.433999999999997</c:v>
                </c:pt>
                <c:pt idx="40">
                  <c:v>77.293999999999997</c:v>
                </c:pt>
                <c:pt idx="41">
                  <c:v>77.352000000000004</c:v>
                </c:pt>
                <c:pt idx="42">
                  <c:v>74.603999999999999</c:v>
                </c:pt>
                <c:pt idx="43">
                  <c:v>75.959000000000003</c:v>
                </c:pt>
                <c:pt idx="44">
                  <c:v>74.438000000000002</c:v>
                </c:pt>
                <c:pt idx="45">
                  <c:v>74.244</c:v>
                </c:pt>
                <c:pt idx="46">
                  <c:v>74.216999999999999</c:v>
                </c:pt>
                <c:pt idx="47">
                  <c:v>74.183000000000007</c:v>
                </c:pt>
                <c:pt idx="48">
                  <c:v>74.25</c:v>
                </c:pt>
                <c:pt idx="49">
                  <c:v>74.201999999999998</c:v>
                </c:pt>
                <c:pt idx="50">
                  <c:v>74.13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77-40E7-BB56-B1B91AD75B68}"/>
            </c:ext>
          </c:extLst>
        </c:ser>
        <c:ser>
          <c:idx val="1"/>
          <c:order val="1"/>
          <c:tx>
            <c:strRef>
              <c:f>'2020年・各井戸グラフ'!$D$2</c:f>
              <c:strCache>
                <c:ptCount val="1"/>
                <c:pt idx="0">
                  <c:v>17X</c:v>
                </c:pt>
              </c:strCache>
            </c:strRef>
          </c:tx>
          <c:cat>
            <c:strRef>
              <c:f>'2020年・各井戸グラフ'!$A$3:$A$53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</c:strCache>
            </c:strRef>
          </c:cat>
          <c:val>
            <c:numRef>
              <c:f>'2020年・各井戸グラフ'!$D$3:$D$53</c:f>
              <c:numCache>
                <c:formatCode>General</c:formatCode>
                <c:ptCount val="51"/>
                <c:pt idx="0">
                  <c:v>69.721299999999999</c:v>
                </c:pt>
                <c:pt idx="1">
                  <c:v>69.7393</c:v>
                </c:pt>
                <c:pt idx="2">
                  <c:v>69.754300000000001</c:v>
                </c:pt>
                <c:pt idx="3">
                  <c:v>69.794299999999993</c:v>
                </c:pt>
                <c:pt idx="4">
                  <c:v>69.813299999999998</c:v>
                </c:pt>
                <c:pt idx="5">
                  <c:v>69.596299999999999</c:v>
                </c:pt>
                <c:pt idx="6">
                  <c:v>69.60329999999999</c:v>
                </c:pt>
                <c:pt idx="7">
                  <c:v>69.60929999999999</c:v>
                </c:pt>
                <c:pt idx="8">
                  <c:v>69.533299999999997</c:v>
                </c:pt>
                <c:pt idx="9">
                  <c:v>69.868299999999991</c:v>
                </c:pt>
                <c:pt idx="10">
                  <c:v>69.657299999999992</c:v>
                </c:pt>
                <c:pt idx="11">
                  <c:v>69.648299999999992</c:v>
                </c:pt>
                <c:pt idx="12">
                  <c:v>69.752299999999991</c:v>
                </c:pt>
                <c:pt idx="13">
                  <c:v>69.763299999999987</c:v>
                </c:pt>
                <c:pt idx="14">
                  <c:v>69.8553</c:v>
                </c:pt>
                <c:pt idx="15">
                  <c:v>69.902299999999997</c:v>
                </c:pt>
                <c:pt idx="16">
                  <c:v>69.785299999999992</c:v>
                </c:pt>
                <c:pt idx="17">
                  <c:v>69.833299999999994</c:v>
                </c:pt>
                <c:pt idx="18">
                  <c:v>69.897300000000001</c:v>
                </c:pt>
                <c:pt idx="19">
                  <c:v>69.670299999999997</c:v>
                </c:pt>
                <c:pt idx="20">
                  <c:v>69.72829999999999</c:v>
                </c:pt>
                <c:pt idx="21">
                  <c:v>69.695299999999989</c:v>
                </c:pt>
                <c:pt idx="22">
                  <c:v>69.379300000000001</c:v>
                </c:pt>
                <c:pt idx="23">
                  <c:v>69.541299999999993</c:v>
                </c:pt>
                <c:pt idx="24">
                  <c:v>69.548299999999998</c:v>
                </c:pt>
                <c:pt idx="25">
                  <c:v>69.756299999999996</c:v>
                </c:pt>
                <c:pt idx="26">
                  <c:v>69.939299999999989</c:v>
                </c:pt>
                <c:pt idx="27">
                  <c:v>69.878299999999996</c:v>
                </c:pt>
                <c:pt idx="28">
                  <c:v>69.996299999999991</c:v>
                </c:pt>
                <c:pt idx="29">
                  <c:v>69.872299999999996</c:v>
                </c:pt>
                <c:pt idx="30">
                  <c:v>69.763299999999987</c:v>
                </c:pt>
                <c:pt idx="31">
                  <c:v>69.661299999999997</c:v>
                </c:pt>
                <c:pt idx="32">
                  <c:v>69.60929999999999</c:v>
                </c:pt>
                <c:pt idx="33">
                  <c:v>69.556299999999993</c:v>
                </c:pt>
                <c:pt idx="34">
                  <c:v>69.459299999999999</c:v>
                </c:pt>
                <c:pt idx="35">
                  <c:v>69.422299999999993</c:v>
                </c:pt>
                <c:pt idx="36">
                  <c:v>69.629300000000001</c:v>
                </c:pt>
                <c:pt idx="37">
                  <c:v>70.134299999999996</c:v>
                </c:pt>
                <c:pt idx="38">
                  <c:v>69.688299999999998</c:v>
                </c:pt>
                <c:pt idx="39">
                  <c:v>69.58829999999999</c:v>
                </c:pt>
                <c:pt idx="40">
                  <c:v>68.900299999999987</c:v>
                </c:pt>
                <c:pt idx="41">
                  <c:v>69.883299999999991</c:v>
                </c:pt>
                <c:pt idx="42">
                  <c:v>69.744299999999996</c:v>
                </c:pt>
                <c:pt idx="43">
                  <c:v>69.832299999999989</c:v>
                </c:pt>
                <c:pt idx="44">
                  <c:v>69.684299999999993</c:v>
                </c:pt>
                <c:pt idx="45">
                  <c:v>69.525299999999987</c:v>
                </c:pt>
                <c:pt idx="46">
                  <c:v>69.436299999999989</c:v>
                </c:pt>
                <c:pt idx="47">
                  <c:v>69.33829999999999</c:v>
                </c:pt>
                <c:pt idx="48">
                  <c:v>69.386299999999991</c:v>
                </c:pt>
                <c:pt idx="49">
                  <c:v>69.34429999999999</c:v>
                </c:pt>
                <c:pt idx="50">
                  <c:v>69.168299999999988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77-40E7-BB56-B1B91AD75B68}"/>
            </c:ext>
          </c:extLst>
        </c:ser>
        <c:ser>
          <c:idx val="2"/>
          <c:order val="2"/>
          <c:tx>
            <c:strRef>
              <c:f>'2020年・各井戸グラフ'!$E$2</c:f>
              <c:strCache>
                <c:ptCount val="1"/>
                <c:pt idx="0">
                  <c:v>17Y</c:v>
                </c:pt>
              </c:strCache>
            </c:strRef>
          </c:tx>
          <c:cat>
            <c:strRef>
              <c:f>'2020年・各井戸グラフ'!$A$3:$A$53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</c:strCache>
            </c:strRef>
          </c:cat>
          <c:val>
            <c:numRef>
              <c:f>'2020年・各井戸グラフ'!$E$3:$E$53</c:f>
              <c:numCache>
                <c:formatCode>General</c:formatCode>
                <c:ptCount val="51"/>
                <c:pt idx="0">
                  <c:v>59.38</c:v>
                </c:pt>
                <c:pt idx="1">
                  <c:v>59.094000000000001</c:v>
                </c:pt>
                <c:pt idx="2">
                  <c:v>59.034999999999997</c:v>
                </c:pt>
                <c:pt idx="3">
                  <c:v>59.015000000000001</c:v>
                </c:pt>
                <c:pt idx="4">
                  <c:v>59.073999999999998</c:v>
                </c:pt>
                <c:pt idx="5">
                  <c:v>58.965000000000003</c:v>
                </c:pt>
                <c:pt idx="6">
                  <c:v>58.981000000000002</c:v>
                </c:pt>
                <c:pt idx="7">
                  <c:v>59.085000000000001</c:v>
                </c:pt>
                <c:pt idx="8">
                  <c:v>59.010000000000005</c:v>
                </c:pt>
                <c:pt idx="9">
                  <c:v>59.186</c:v>
                </c:pt>
                <c:pt idx="10">
                  <c:v>58.997</c:v>
                </c:pt>
                <c:pt idx="11">
                  <c:v>58.997</c:v>
                </c:pt>
                <c:pt idx="12">
                  <c:v>58.978999999999999</c:v>
                </c:pt>
                <c:pt idx="13">
                  <c:v>59.040999999999997</c:v>
                </c:pt>
                <c:pt idx="14">
                  <c:v>59.057000000000002</c:v>
                </c:pt>
                <c:pt idx="15">
                  <c:v>59.131</c:v>
                </c:pt>
                <c:pt idx="16">
                  <c:v>59.064999999999998</c:v>
                </c:pt>
                <c:pt idx="17">
                  <c:v>59.569000000000003</c:v>
                </c:pt>
                <c:pt idx="18">
                  <c:v>59.515000000000001</c:v>
                </c:pt>
                <c:pt idx="19">
                  <c:v>59.296999999999997</c:v>
                </c:pt>
                <c:pt idx="20">
                  <c:v>59.388000000000005</c:v>
                </c:pt>
                <c:pt idx="21">
                  <c:v>59.430000000000007</c:v>
                </c:pt>
                <c:pt idx="22">
                  <c:v>59.05</c:v>
                </c:pt>
                <c:pt idx="23">
                  <c:v>59.123000000000005</c:v>
                </c:pt>
                <c:pt idx="24">
                  <c:v>59.052999999999997</c:v>
                </c:pt>
                <c:pt idx="25">
                  <c:v>59.046000000000006</c:v>
                </c:pt>
                <c:pt idx="26">
                  <c:v>59.091000000000001</c:v>
                </c:pt>
                <c:pt idx="27">
                  <c:v>58.968000000000004</c:v>
                </c:pt>
                <c:pt idx="28">
                  <c:v>59.136000000000003</c:v>
                </c:pt>
                <c:pt idx="29">
                  <c:v>59.183000000000007</c:v>
                </c:pt>
                <c:pt idx="30">
                  <c:v>59.156000000000006</c:v>
                </c:pt>
                <c:pt idx="31">
                  <c:v>59.149000000000001</c:v>
                </c:pt>
                <c:pt idx="32">
                  <c:v>59.162999999999997</c:v>
                </c:pt>
                <c:pt idx="33">
                  <c:v>59.129000000000005</c:v>
                </c:pt>
                <c:pt idx="34">
                  <c:v>59.085999999999999</c:v>
                </c:pt>
                <c:pt idx="35">
                  <c:v>59.045000000000002</c:v>
                </c:pt>
                <c:pt idx="36">
                  <c:v>59.08</c:v>
                </c:pt>
                <c:pt idx="37">
                  <c:v>59.049000000000007</c:v>
                </c:pt>
                <c:pt idx="38">
                  <c:v>59.037000000000006</c:v>
                </c:pt>
                <c:pt idx="39">
                  <c:v>59.024000000000001</c:v>
                </c:pt>
                <c:pt idx="40">
                  <c:v>59.117000000000004</c:v>
                </c:pt>
                <c:pt idx="41">
                  <c:v>59.008000000000003</c:v>
                </c:pt>
                <c:pt idx="42">
                  <c:v>59.042000000000002</c:v>
                </c:pt>
                <c:pt idx="43">
                  <c:v>59.114000000000004</c:v>
                </c:pt>
                <c:pt idx="44">
                  <c:v>59.046000000000006</c:v>
                </c:pt>
                <c:pt idx="45">
                  <c:v>59</c:v>
                </c:pt>
                <c:pt idx="46">
                  <c:v>59.003</c:v>
                </c:pt>
                <c:pt idx="47">
                  <c:v>58.960999999999999</c:v>
                </c:pt>
                <c:pt idx="48">
                  <c:v>59.057000000000002</c:v>
                </c:pt>
                <c:pt idx="49">
                  <c:v>59.042000000000002</c:v>
                </c:pt>
                <c:pt idx="50">
                  <c:v>58.957999999999998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F77-40E7-BB56-B1B91AD75B68}"/>
            </c:ext>
          </c:extLst>
        </c:ser>
        <c:ser>
          <c:idx val="3"/>
          <c:order val="3"/>
          <c:tx>
            <c:strRef>
              <c:f>'2020年・各井戸グラフ'!$F$2</c:f>
              <c:strCache>
                <c:ptCount val="1"/>
                <c:pt idx="0">
                  <c:v>17Z</c:v>
                </c:pt>
              </c:strCache>
            </c:strRef>
          </c:tx>
          <c:cat>
            <c:strRef>
              <c:f>'2020年・各井戸グラフ'!$A$3:$A$53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</c:strCache>
            </c:strRef>
          </c:cat>
          <c:val>
            <c:numRef>
              <c:f>'2020年・各井戸グラフ'!$F$3:$F$53</c:f>
              <c:numCache>
                <c:formatCode>General</c:formatCode>
                <c:ptCount val="51"/>
                <c:pt idx="0">
                  <c:v>55.171999999999997</c:v>
                </c:pt>
                <c:pt idx="1">
                  <c:v>55.085999999999999</c:v>
                </c:pt>
                <c:pt idx="2">
                  <c:v>55.072000000000003</c:v>
                </c:pt>
                <c:pt idx="3">
                  <c:v>55.008000000000003</c:v>
                </c:pt>
                <c:pt idx="4">
                  <c:v>55.149000000000001</c:v>
                </c:pt>
                <c:pt idx="5">
                  <c:v>55.207999999999998</c:v>
                </c:pt>
                <c:pt idx="6">
                  <c:v>55.168000000000006</c:v>
                </c:pt>
                <c:pt idx="7">
                  <c:v>55.126000000000005</c:v>
                </c:pt>
                <c:pt idx="8">
                  <c:v>55.058999999999997</c:v>
                </c:pt>
                <c:pt idx="9">
                  <c:v>55.100999999999999</c:v>
                </c:pt>
                <c:pt idx="10">
                  <c:v>54.998000000000005</c:v>
                </c:pt>
                <c:pt idx="11">
                  <c:v>54.997</c:v>
                </c:pt>
                <c:pt idx="12">
                  <c:v>54.999000000000002</c:v>
                </c:pt>
                <c:pt idx="13">
                  <c:v>55.075000000000003</c:v>
                </c:pt>
                <c:pt idx="14">
                  <c:v>55.210999999999999</c:v>
                </c:pt>
                <c:pt idx="15">
                  <c:v>55.262</c:v>
                </c:pt>
                <c:pt idx="16">
                  <c:v>55.409000000000006</c:v>
                </c:pt>
                <c:pt idx="17">
                  <c:v>55.381</c:v>
                </c:pt>
                <c:pt idx="18">
                  <c:v>55.379000000000005</c:v>
                </c:pt>
                <c:pt idx="19">
                  <c:v>55.262</c:v>
                </c:pt>
                <c:pt idx="20">
                  <c:v>55.171999999999997</c:v>
                </c:pt>
                <c:pt idx="21">
                  <c:v>55.146000000000001</c:v>
                </c:pt>
                <c:pt idx="22">
                  <c:v>55.021000000000001</c:v>
                </c:pt>
                <c:pt idx="23">
                  <c:v>55.042000000000002</c:v>
                </c:pt>
                <c:pt idx="24">
                  <c:v>55.021000000000001</c:v>
                </c:pt>
                <c:pt idx="25">
                  <c:v>55.024000000000001</c:v>
                </c:pt>
                <c:pt idx="26">
                  <c:v>55.082000000000001</c:v>
                </c:pt>
                <c:pt idx="27">
                  <c:v>55.418999999999997</c:v>
                </c:pt>
                <c:pt idx="28">
                  <c:v>55.548000000000002</c:v>
                </c:pt>
                <c:pt idx="29">
                  <c:v>55.617000000000004</c:v>
                </c:pt>
                <c:pt idx="30">
                  <c:v>55.510000000000005</c:v>
                </c:pt>
                <c:pt idx="31">
                  <c:v>55.387</c:v>
                </c:pt>
                <c:pt idx="32">
                  <c:v>55.302000000000007</c:v>
                </c:pt>
                <c:pt idx="33">
                  <c:v>55.204000000000001</c:v>
                </c:pt>
                <c:pt idx="34">
                  <c:v>55.138000000000005</c:v>
                </c:pt>
                <c:pt idx="35">
                  <c:v>55.073999999999998</c:v>
                </c:pt>
                <c:pt idx="36">
                  <c:v>55.067000000000007</c:v>
                </c:pt>
                <c:pt idx="37">
                  <c:v>55.035000000000004</c:v>
                </c:pt>
                <c:pt idx="38">
                  <c:v>55.034000000000006</c:v>
                </c:pt>
                <c:pt idx="39">
                  <c:v>55.015000000000001</c:v>
                </c:pt>
                <c:pt idx="40">
                  <c:v>55.046999999999997</c:v>
                </c:pt>
                <c:pt idx="41">
                  <c:v>55.147000000000006</c:v>
                </c:pt>
                <c:pt idx="42">
                  <c:v>55.231000000000002</c:v>
                </c:pt>
                <c:pt idx="43">
                  <c:v>55.244</c:v>
                </c:pt>
                <c:pt idx="44">
                  <c:v>55.182000000000002</c:v>
                </c:pt>
                <c:pt idx="45">
                  <c:v>55.103000000000002</c:v>
                </c:pt>
                <c:pt idx="46">
                  <c:v>55.070000000000007</c:v>
                </c:pt>
                <c:pt idx="47">
                  <c:v>55.018000000000001</c:v>
                </c:pt>
                <c:pt idx="48">
                  <c:v>55.043999999999997</c:v>
                </c:pt>
                <c:pt idx="49">
                  <c:v>55.019000000000005</c:v>
                </c:pt>
                <c:pt idx="50">
                  <c:v>54.963999999999999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F77-40E7-BB56-B1B91AD75B68}"/>
            </c:ext>
          </c:extLst>
        </c:ser>
        <c:ser>
          <c:idx val="4"/>
          <c:order val="4"/>
          <c:tx>
            <c:strRef>
              <c:f>'2020年・各井戸グラフ'!$G$2</c:f>
              <c:strCache>
                <c:ptCount val="1"/>
                <c:pt idx="0">
                  <c:v>17A</c:v>
                </c:pt>
              </c:strCache>
            </c:strRef>
          </c:tx>
          <c:cat>
            <c:strRef>
              <c:f>'2020年・各井戸グラフ'!$A$3:$A$53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</c:strCache>
            </c:strRef>
          </c:cat>
          <c:val>
            <c:numRef>
              <c:f>'2020年・各井戸グラフ'!$G$3:$G$53</c:f>
              <c:numCache>
                <c:formatCode>General</c:formatCode>
                <c:ptCount val="51"/>
                <c:pt idx="0">
                  <c:v>53.365999999999993</c:v>
                </c:pt>
                <c:pt idx="1">
                  <c:v>53.339999999999989</c:v>
                </c:pt>
                <c:pt idx="2">
                  <c:v>53.330999999999989</c:v>
                </c:pt>
                <c:pt idx="3">
                  <c:v>53.287999999999997</c:v>
                </c:pt>
                <c:pt idx="4">
                  <c:v>53.436999999999998</c:v>
                </c:pt>
                <c:pt idx="5">
                  <c:v>53.416999999999994</c:v>
                </c:pt>
                <c:pt idx="6">
                  <c:v>53.376999999999995</c:v>
                </c:pt>
                <c:pt idx="7">
                  <c:v>53.368999999999993</c:v>
                </c:pt>
                <c:pt idx="8">
                  <c:v>53.318999999999988</c:v>
                </c:pt>
                <c:pt idx="9">
                  <c:v>53.385999999999996</c:v>
                </c:pt>
                <c:pt idx="10">
                  <c:v>53.283999999999992</c:v>
                </c:pt>
                <c:pt idx="11">
                  <c:v>53.256999999999991</c:v>
                </c:pt>
                <c:pt idx="12">
                  <c:v>53.274999999999991</c:v>
                </c:pt>
                <c:pt idx="13">
                  <c:v>53.34899999999999</c:v>
                </c:pt>
                <c:pt idx="14">
                  <c:v>53.410999999999994</c:v>
                </c:pt>
                <c:pt idx="15">
                  <c:v>53.431999999999988</c:v>
                </c:pt>
                <c:pt idx="16">
                  <c:v>53.541999999999994</c:v>
                </c:pt>
                <c:pt idx="17">
                  <c:v>53.421999999999997</c:v>
                </c:pt>
                <c:pt idx="18">
                  <c:v>53.452999999999989</c:v>
                </c:pt>
                <c:pt idx="19">
                  <c:v>53.36399999999999</c:v>
                </c:pt>
                <c:pt idx="20">
                  <c:v>53.316999999999993</c:v>
                </c:pt>
                <c:pt idx="21">
                  <c:v>53.288999999999994</c:v>
                </c:pt>
                <c:pt idx="22">
                  <c:v>53.193999999999988</c:v>
                </c:pt>
                <c:pt idx="23">
                  <c:v>53.227999999999994</c:v>
                </c:pt>
                <c:pt idx="24">
                  <c:v>53.215999999999994</c:v>
                </c:pt>
                <c:pt idx="25">
                  <c:v>53.221999999999994</c:v>
                </c:pt>
                <c:pt idx="26">
                  <c:v>53.34899999999999</c:v>
                </c:pt>
                <c:pt idx="27">
                  <c:v>53.55</c:v>
                </c:pt>
                <c:pt idx="28">
                  <c:v>53.630999999999993</c:v>
                </c:pt>
                <c:pt idx="29">
                  <c:v>53.669999999999995</c:v>
                </c:pt>
                <c:pt idx="30">
                  <c:v>53.554999999999993</c:v>
                </c:pt>
                <c:pt idx="31">
                  <c:v>53.463999999999992</c:v>
                </c:pt>
                <c:pt idx="32">
                  <c:v>53.402999999999992</c:v>
                </c:pt>
                <c:pt idx="33">
                  <c:v>53.340999999999994</c:v>
                </c:pt>
                <c:pt idx="34">
                  <c:v>53.278999999999996</c:v>
                </c:pt>
                <c:pt idx="35">
                  <c:v>53.23899999999999</c:v>
                </c:pt>
                <c:pt idx="36">
                  <c:v>53.277999999999992</c:v>
                </c:pt>
                <c:pt idx="37">
                  <c:v>53.196999999999989</c:v>
                </c:pt>
                <c:pt idx="38">
                  <c:v>53.217999999999989</c:v>
                </c:pt>
                <c:pt idx="39">
                  <c:v>53.199999999999989</c:v>
                </c:pt>
                <c:pt idx="40">
                  <c:v>53.310999999999993</c:v>
                </c:pt>
                <c:pt idx="41">
                  <c:v>53.370999999999995</c:v>
                </c:pt>
                <c:pt idx="42">
                  <c:v>53.376999999999995</c:v>
                </c:pt>
                <c:pt idx="43">
                  <c:v>53.396999999999991</c:v>
                </c:pt>
                <c:pt idx="44">
                  <c:v>53.339999999999989</c:v>
                </c:pt>
                <c:pt idx="45">
                  <c:v>53.279999999999994</c:v>
                </c:pt>
                <c:pt idx="46">
                  <c:v>53.243999999999993</c:v>
                </c:pt>
                <c:pt idx="47">
                  <c:v>53.196999999999989</c:v>
                </c:pt>
                <c:pt idx="48">
                  <c:v>53.227999999999994</c:v>
                </c:pt>
                <c:pt idx="49">
                  <c:v>53.193999999999988</c:v>
                </c:pt>
                <c:pt idx="50">
                  <c:v>53.139999999999993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BF77-40E7-BB56-B1B91AD75B68}"/>
            </c:ext>
          </c:extLst>
        </c:ser>
        <c:ser>
          <c:idx val="5"/>
          <c:order val="5"/>
          <c:tx>
            <c:strRef>
              <c:f>'2020年・各井戸グラフ'!$H$2</c:f>
              <c:strCache>
                <c:ptCount val="1"/>
                <c:pt idx="0">
                  <c:v>17B</c:v>
                </c:pt>
              </c:strCache>
            </c:strRef>
          </c:tx>
          <c:cat>
            <c:strRef>
              <c:f>'2020年・各井戸グラフ'!$A$3:$A$53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</c:strCache>
            </c:strRef>
          </c:cat>
          <c:val>
            <c:numRef>
              <c:f>'2020年・各井戸グラフ'!$H$3:$H$53</c:f>
              <c:numCache>
                <c:formatCode>General</c:formatCode>
                <c:ptCount val="51"/>
                <c:pt idx="0">
                  <c:v>52.100000000000009</c:v>
                </c:pt>
                <c:pt idx="1">
                  <c:v>52.126000000000005</c:v>
                </c:pt>
                <c:pt idx="2">
                  <c:v>52.115000000000009</c:v>
                </c:pt>
                <c:pt idx="3">
                  <c:v>52.083000000000006</c:v>
                </c:pt>
                <c:pt idx="4">
                  <c:v>52.172000000000004</c:v>
                </c:pt>
                <c:pt idx="5">
                  <c:v>52.109000000000009</c:v>
                </c:pt>
                <c:pt idx="6">
                  <c:v>52.097000000000008</c:v>
                </c:pt>
                <c:pt idx="7">
                  <c:v>51.965000000000003</c:v>
                </c:pt>
                <c:pt idx="8">
                  <c:v>51.942000000000007</c:v>
                </c:pt>
                <c:pt idx="9">
                  <c:v>52.016000000000005</c:v>
                </c:pt>
                <c:pt idx="10">
                  <c:v>52.03</c:v>
                </c:pt>
                <c:pt idx="11">
                  <c:v>51.89</c:v>
                </c:pt>
                <c:pt idx="12">
                  <c:v>51.87700000000001</c:v>
                </c:pt>
                <c:pt idx="13">
                  <c:v>51.875000000000007</c:v>
                </c:pt>
                <c:pt idx="14">
                  <c:v>51.887</c:v>
                </c:pt>
                <c:pt idx="15">
                  <c:v>51.95</c:v>
                </c:pt>
                <c:pt idx="16">
                  <c:v>51.912000000000006</c:v>
                </c:pt>
                <c:pt idx="17">
                  <c:v>51.821000000000005</c:v>
                </c:pt>
                <c:pt idx="18">
                  <c:v>51.88000000000001</c:v>
                </c:pt>
                <c:pt idx="19">
                  <c:v>51.854000000000006</c:v>
                </c:pt>
                <c:pt idx="20">
                  <c:v>51.797000000000004</c:v>
                </c:pt>
                <c:pt idx="21">
                  <c:v>51.76100000000001</c:v>
                </c:pt>
                <c:pt idx="22">
                  <c:v>51.692000000000007</c:v>
                </c:pt>
                <c:pt idx="23">
                  <c:v>51.743000000000009</c:v>
                </c:pt>
                <c:pt idx="24">
                  <c:v>51.743000000000009</c:v>
                </c:pt>
                <c:pt idx="25">
                  <c:v>51.75800000000001</c:v>
                </c:pt>
                <c:pt idx="26">
                  <c:v>51.888000000000005</c:v>
                </c:pt>
                <c:pt idx="27">
                  <c:v>51.89500000000001</c:v>
                </c:pt>
                <c:pt idx="28">
                  <c:v>51.981000000000009</c:v>
                </c:pt>
                <c:pt idx="29">
                  <c:v>51.985000000000007</c:v>
                </c:pt>
                <c:pt idx="30">
                  <c:v>51.913000000000011</c:v>
                </c:pt>
                <c:pt idx="31">
                  <c:v>51.863000000000007</c:v>
                </c:pt>
                <c:pt idx="32">
                  <c:v>51.835000000000008</c:v>
                </c:pt>
                <c:pt idx="33">
                  <c:v>51.815000000000005</c:v>
                </c:pt>
                <c:pt idx="34">
                  <c:v>51.775000000000006</c:v>
                </c:pt>
                <c:pt idx="35">
                  <c:v>51.742000000000004</c:v>
                </c:pt>
                <c:pt idx="36">
                  <c:v>51.938000000000002</c:v>
                </c:pt>
                <c:pt idx="37">
                  <c:v>51.75800000000001</c:v>
                </c:pt>
                <c:pt idx="38">
                  <c:v>51.756000000000007</c:v>
                </c:pt>
                <c:pt idx="39">
                  <c:v>51.742000000000004</c:v>
                </c:pt>
                <c:pt idx="40">
                  <c:v>51.89</c:v>
                </c:pt>
                <c:pt idx="41">
                  <c:v>51.89200000000001</c:v>
                </c:pt>
                <c:pt idx="42">
                  <c:v>51.867000000000004</c:v>
                </c:pt>
                <c:pt idx="43">
                  <c:v>51.899000000000001</c:v>
                </c:pt>
                <c:pt idx="44">
                  <c:v>51.867000000000004</c:v>
                </c:pt>
                <c:pt idx="45">
                  <c:v>51.788000000000011</c:v>
                </c:pt>
                <c:pt idx="46">
                  <c:v>51.751000000000005</c:v>
                </c:pt>
                <c:pt idx="47">
                  <c:v>51.720000000000006</c:v>
                </c:pt>
                <c:pt idx="48">
                  <c:v>51.750000000000007</c:v>
                </c:pt>
                <c:pt idx="49">
                  <c:v>51.729000000000006</c:v>
                </c:pt>
                <c:pt idx="50">
                  <c:v>51.654000000000011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BF77-40E7-BB56-B1B91AD75B68}"/>
            </c:ext>
          </c:extLst>
        </c:ser>
        <c:ser>
          <c:idx val="6"/>
          <c:order val="6"/>
          <c:tx>
            <c:strRef>
              <c:f>'2020年・各井戸グラフ'!$I$2</c:f>
              <c:strCache>
                <c:ptCount val="1"/>
                <c:pt idx="0">
                  <c:v>NSW-No.17</c:v>
                </c:pt>
              </c:strCache>
            </c:strRef>
          </c:tx>
          <c:cat>
            <c:strRef>
              <c:f>'2020年・各井戸グラフ'!$A$3:$A$53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</c:strCache>
            </c:strRef>
          </c:cat>
          <c:val>
            <c:numRef>
              <c:f>'2020年・各井戸グラフ'!$I$3:$I$53</c:f>
              <c:numCache>
                <c:formatCode>General</c:formatCode>
                <c:ptCount val="51"/>
                <c:pt idx="0">
                  <c:v>52.512</c:v>
                </c:pt>
                <c:pt idx="1">
                  <c:v>52.478999999999999</c:v>
                </c:pt>
                <c:pt idx="2">
                  <c:v>52.472999999999999</c:v>
                </c:pt>
                <c:pt idx="3">
                  <c:v>52.422000000000004</c:v>
                </c:pt>
                <c:pt idx="4">
                  <c:v>52.411000000000001</c:v>
                </c:pt>
                <c:pt idx="5">
                  <c:v>52.451999999999998</c:v>
                </c:pt>
                <c:pt idx="6">
                  <c:v>52.433999999999997</c:v>
                </c:pt>
                <c:pt idx="7">
                  <c:v>51.945999999999998</c:v>
                </c:pt>
                <c:pt idx="8">
                  <c:v>51.911000000000001</c:v>
                </c:pt>
                <c:pt idx="9">
                  <c:v>51.99</c:v>
                </c:pt>
                <c:pt idx="10">
                  <c:v>52.326000000000008</c:v>
                </c:pt>
                <c:pt idx="11">
                  <c:v>51.838000000000001</c:v>
                </c:pt>
                <c:pt idx="12">
                  <c:v>51.745000000000005</c:v>
                </c:pt>
                <c:pt idx="13">
                  <c:v>51.611000000000004</c:v>
                </c:pt>
                <c:pt idx="14">
                  <c:v>51.61</c:v>
                </c:pt>
                <c:pt idx="15">
                  <c:v>51.703000000000003</c:v>
                </c:pt>
                <c:pt idx="16">
                  <c:v>51.631</c:v>
                </c:pt>
                <c:pt idx="17">
                  <c:v>51.555999999999997</c:v>
                </c:pt>
                <c:pt idx="18">
                  <c:v>51.594999999999999</c:v>
                </c:pt>
                <c:pt idx="19">
                  <c:v>51.552000000000007</c:v>
                </c:pt>
                <c:pt idx="20">
                  <c:v>51.511000000000003</c:v>
                </c:pt>
                <c:pt idx="21">
                  <c:v>51.477000000000004</c:v>
                </c:pt>
                <c:pt idx="22">
                  <c:v>51.422000000000004</c:v>
                </c:pt>
                <c:pt idx="23">
                  <c:v>51.462000000000003</c:v>
                </c:pt>
                <c:pt idx="24">
                  <c:v>51.956000000000003</c:v>
                </c:pt>
                <c:pt idx="25">
                  <c:v>51.505000000000003</c:v>
                </c:pt>
                <c:pt idx="26">
                  <c:v>51.643000000000001</c:v>
                </c:pt>
                <c:pt idx="27">
                  <c:v>51.673000000000002</c:v>
                </c:pt>
                <c:pt idx="28">
                  <c:v>51.721000000000004</c:v>
                </c:pt>
                <c:pt idx="29">
                  <c:v>51.716000000000001</c:v>
                </c:pt>
                <c:pt idx="30">
                  <c:v>51.656000000000006</c:v>
                </c:pt>
                <c:pt idx="31">
                  <c:v>51.603999999999999</c:v>
                </c:pt>
                <c:pt idx="32">
                  <c:v>51.572000000000003</c:v>
                </c:pt>
                <c:pt idx="33">
                  <c:v>51.555000000000007</c:v>
                </c:pt>
                <c:pt idx="34">
                  <c:v>51.511000000000003</c:v>
                </c:pt>
                <c:pt idx="35">
                  <c:v>51.480000000000004</c:v>
                </c:pt>
                <c:pt idx="36">
                  <c:v>52.081000000000003</c:v>
                </c:pt>
                <c:pt idx="37">
                  <c:v>51.484000000000002</c:v>
                </c:pt>
                <c:pt idx="38">
                  <c:v>51.531000000000006</c:v>
                </c:pt>
                <c:pt idx="39">
                  <c:v>51.516000000000005</c:v>
                </c:pt>
                <c:pt idx="40">
                  <c:v>51.716000000000001</c:v>
                </c:pt>
                <c:pt idx="41">
                  <c:v>51.686000000000007</c:v>
                </c:pt>
                <c:pt idx="42">
                  <c:v>51.656000000000006</c:v>
                </c:pt>
                <c:pt idx="43">
                  <c:v>51.656000000000006</c:v>
                </c:pt>
                <c:pt idx="44">
                  <c:v>51.676000000000002</c:v>
                </c:pt>
                <c:pt idx="45">
                  <c:v>51.557000000000002</c:v>
                </c:pt>
                <c:pt idx="46">
                  <c:v>51.525000000000006</c:v>
                </c:pt>
                <c:pt idx="47">
                  <c:v>51.481000000000002</c:v>
                </c:pt>
                <c:pt idx="48">
                  <c:v>51.510000000000005</c:v>
                </c:pt>
                <c:pt idx="49">
                  <c:v>51.582000000000008</c:v>
                </c:pt>
                <c:pt idx="50">
                  <c:v>51.410000000000004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BF77-40E7-BB56-B1B91AD75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883496"/>
        <c:axId val="541878792"/>
      </c:lineChart>
      <c:catAx>
        <c:axId val="5418834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541878792"/>
        <c:crosses val="autoZero"/>
        <c:auto val="1"/>
        <c:lblAlgn val="ctr"/>
        <c:lblOffset val="100"/>
        <c:noMultiLvlLbl val="0"/>
      </c:catAx>
      <c:valAx>
        <c:axId val="54187879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5418834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No.18(</a:t>
            </a:r>
            <a:r>
              <a:rPr lang="ja-JP" altLang="ja-JP" sz="1800" b="1" i="0" u="none" strike="noStrike" baseline="0">
                <a:effectLst/>
              </a:rPr>
              <a:t>地下水位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u="none" strike="noStrike" baseline="0">
                <a:effectLst/>
              </a:rPr>
              <a:t>2020 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'2020年・各井戸グラフ'!$J$2</c:f>
              <c:strCache>
                <c:ptCount val="1"/>
                <c:pt idx="0">
                  <c:v>18W</c:v>
                </c:pt>
              </c:strCache>
            </c:strRef>
          </c:tx>
          <c:cat>
            <c:strRef>
              <c:f>'2020年・各井戸グラフ'!$A$3:$A$53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</c:strCache>
            </c:strRef>
          </c:cat>
          <c:val>
            <c:numRef>
              <c:f>'2020年・各井戸グラフ'!$J$3:$J$53</c:f>
              <c:numCache>
                <c:formatCode>General</c:formatCode>
                <c:ptCount val="51"/>
                <c:pt idx="0">
                  <c:v>65.142299999999992</c:v>
                </c:pt>
                <c:pt idx="1">
                  <c:v>65.251300000000001</c:v>
                </c:pt>
                <c:pt idx="2">
                  <c:v>65.85329999999999</c:v>
                </c:pt>
                <c:pt idx="3">
                  <c:v>65.825299999999999</c:v>
                </c:pt>
                <c:pt idx="4">
                  <c:v>65.710299999999989</c:v>
                </c:pt>
                <c:pt idx="5">
                  <c:v>65.163299999999992</c:v>
                </c:pt>
                <c:pt idx="6">
                  <c:v>65.260300000000001</c:v>
                </c:pt>
                <c:pt idx="7">
                  <c:v>65.054299999999998</c:v>
                </c:pt>
                <c:pt idx="8">
                  <c:v>64.982299999999995</c:v>
                </c:pt>
                <c:pt idx="9">
                  <c:v>67.47829999999999</c:v>
                </c:pt>
                <c:pt idx="10">
                  <c:v>65.631299999999996</c:v>
                </c:pt>
                <c:pt idx="11">
                  <c:v>65.691299999999998</c:v>
                </c:pt>
                <c:pt idx="12">
                  <c:v>66.828299999999999</c:v>
                </c:pt>
                <c:pt idx="13">
                  <c:v>65.73129999999999</c:v>
                </c:pt>
                <c:pt idx="14">
                  <c:v>66.46329999999999</c:v>
                </c:pt>
                <c:pt idx="15">
                  <c:v>66.642299999999992</c:v>
                </c:pt>
                <c:pt idx="16">
                  <c:v>65.345299999999995</c:v>
                </c:pt>
                <c:pt idx="17">
                  <c:v>65.191299999999998</c:v>
                </c:pt>
                <c:pt idx="18">
                  <c:v>65.161299999999997</c:v>
                </c:pt>
                <c:pt idx="19">
                  <c:v>65.516300000000001</c:v>
                </c:pt>
                <c:pt idx="20">
                  <c:v>65.148299999999992</c:v>
                </c:pt>
                <c:pt idx="21">
                  <c:v>64.7453</c:v>
                </c:pt>
                <c:pt idx="22">
                  <c:v>64.685299999999998</c:v>
                </c:pt>
                <c:pt idx="23">
                  <c:v>64.632300000000001</c:v>
                </c:pt>
                <c:pt idx="24">
                  <c:v>64.677299999999988</c:v>
                </c:pt>
                <c:pt idx="25">
                  <c:v>65.155299999999997</c:v>
                </c:pt>
                <c:pt idx="26">
                  <c:v>65.863299999999995</c:v>
                </c:pt>
                <c:pt idx="27">
                  <c:v>65.098299999999995</c:v>
                </c:pt>
                <c:pt idx="28">
                  <c:v>65.46929999999999</c:v>
                </c:pt>
                <c:pt idx="29">
                  <c:v>64.865299999999991</c:v>
                </c:pt>
                <c:pt idx="30">
                  <c:v>64.741299999999995</c:v>
                </c:pt>
                <c:pt idx="31">
                  <c:v>64.692299999999989</c:v>
                </c:pt>
                <c:pt idx="32">
                  <c:v>64.668299999999988</c:v>
                </c:pt>
                <c:pt idx="33">
                  <c:v>64.668299999999988</c:v>
                </c:pt>
                <c:pt idx="34">
                  <c:v>64.604299999999995</c:v>
                </c:pt>
                <c:pt idx="35">
                  <c:v>64.60329999999999</c:v>
                </c:pt>
                <c:pt idx="36">
                  <c:v>64.615299999999991</c:v>
                </c:pt>
                <c:pt idx="37">
                  <c:v>64.561299999999989</c:v>
                </c:pt>
                <c:pt idx="38">
                  <c:v>64.643299999999996</c:v>
                </c:pt>
                <c:pt idx="39">
                  <c:v>64.691299999999998</c:v>
                </c:pt>
                <c:pt idx="40">
                  <c:v>65.905299999999997</c:v>
                </c:pt>
                <c:pt idx="41">
                  <c:v>64.913299999999992</c:v>
                </c:pt>
                <c:pt idx="42">
                  <c:v>64.762299999999996</c:v>
                </c:pt>
                <c:pt idx="43">
                  <c:v>64.691299999999998</c:v>
                </c:pt>
                <c:pt idx="44">
                  <c:v>64.686299999999989</c:v>
                </c:pt>
                <c:pt idx="45">
                  <c:v>64.641300000000001</c:v>
                </c:pt>
                <c:pt idx="46">
                  <c:v>64.649299999999997</c:v>
                </c:pt>
                <c:pt idx="47">
                  <c:v>64.598299999999995</c:v>
                </c:pt>
                <c:pt idx="48">
                  <c:v>64.583299999999994</c:v>
                </c:pt>
                <c:pt idx="49">
                  <c:v>64.544299999999993</c:v>
                </c:pt>
                <c:pt idx="50">
                  <c:v>64.535299999999992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D82-46BD-88D9-0440B5DF2F54}"/>
            </c:ext>
          </c:extLst>
        </c:ser>
        <c:ser>
          <c:idx val="1"/>
          <c:order val="1"/>
          <c:tx>
            <c:strRef>
              <c:f>'2020年・各井戸グラフ'!$K$2</c:f>
              <c:strCache>
                <c:ptCount val="1"/>
                <c:pt idx="0">
                  <c:v>18X</c:v>
                </c:pt>
              </c:strCache>
            </c:strRef>
          </c:tx>
          <c:cat>
            <c:strRef>
              <c:f>'2020年・各井戸グラフ'!$A$3:$A$53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</c:strCache>
            </c:strRef>
          </c:cat>
          <c:val>
            <c:numRef>
              <c:f>'2020年・各井戸グラフ'!$K$3:$K$53</c:f>
              <c:numCache>
                <c:formatCode>General</c:formatCode>
                <c:ptCount val="51"/>
                <c:pt idx="0">
                  <c:v>60.907699999999998</c:v>
                </c:pt>
                <c:pt idx="1">
                  <c:v>59.806699999999999</c:v>
                </c:pt>
                <c:pt idx="2">
                  <c:v>59.8827</c:v>
                </c:pt>
                <c:pt idx="3">
                  <c:v>59.913699999999999</c:v>
                </c:pt>
                <c:pt idx="4">
                  <c:v>59.986699999999999</c:v>
                </c:pt>
                <c:pt idx="5">
                  <c:v>59.807699999999997</c:v>
                </c:pt>
                <c:pt idx="6">
                  <c:v>59.788699999999999</c:v>
                </c:pt>
                <c:pt idx="7">
                  <c:v>59.842700000000001</c:v>
                </c:pt>
                <c:pt idx="8">
                  <c:v>59.798699999999997</c:v>
                </c:pt>
                <c:pt idx="9">
                  <c:v>60.172699999999999</c:v>
                </c:pt>
                <c:pt idx="10">
                  <c:v>59.900700000000001</c:v>
                </c:pt>
                <c:pt idx="11">
                  <c:v>59.935699999999997</c:v>
                </c:pt>
                <c:pt idx="12">
                  <c:v>60.267699999999998</c:v>
                </c:pt>
                <c:pt idx="13">
                  <c:v>60.028700000000001</c:v>
                </c:pt>
                <c:pt idx="14">
                  <c:v>60.161699999999996</c:v>
                </c:pt>
                <c:pt idx="15">
                  <c:v>60.524699999999996</c:v>
                </c:pt>
                <c:pt idx="16">
                  <c:v>59.957700000000003</c:v>
                </c:pt>
                <c:pt idx="17">
                  <c:v>61.925699999999999</c:v>
                </c:pt>
                <c:pt idx="18">
                  <c:v>60.903700000000001</c:v>
                </c:pt>
                <c:pt idx="19">
                  <c:v>59.918700000000001</c:v>
                </c:pt>
                <c:pt idx="20">
                  <c:v>61.240699999999997</c:v>
                </c:pt>
                <c:pt idx="21">
                  <c:v>60.790700000000001</c:v>
                </c:pt>
                <c:pt idx="22">
                  <c:v>59.554699999999997</c:v>
                </c:pt>
                <c:pt idx="23">
                  <c:v>59.5077</c:v>
                </c:pt>
                <c:pt idx="24">
                  <c:v>59.640699999999995</c:v>
                </c:pt>
                <c:pt idx="25">
                  <c:v>59.928699999999999</c:v>
                </c:pt>
                <c:pt idx="26">
                  <c:v>60.495699999999999</c:v>
                </c:pt>
                <c:pt idx="27">
                  <c:v>60.5687</c:v>
                </c:pt>
                <c:pt idx="28">
                  <c:v>60.157699999999998</c:v>
                </c:pt>
                <c:pt idx="29">
                  <c:v>59.982699999999994</c:v>
                </c:pt>
                <c:pt idx="30">
                  <c:v>59.8917</c:v>
                </c:pt>
                <c:pt idx="31">
                  <c:v>59.6937</c:v>
                </c:pt>
                <c:pt idx="32">
                  <c:v>59.770699999999998</c:v>
                </c:pt>
                <c:pt idx="33">
                  <c:v>59.625699999999995</c:v>
                </c:pt>
                <c:pt idx="34">
                  <c:v>59.6357</c:v>
                </c:pt>
                <c:pt idx="35">
                  <c:v>59.5107</c:v>
                </c:pt>
                <c:pt idx="36">
                  <c:v>59.422699999999999</c:v>
                </c:pt>
                <c:pt idx="37">
                  <c:v>59.4617</c:v>
                </c:pt>
                <c:pt idx="38">
                  <c:v>59.7577</c:v>
                </c:pt>
                <c:pt idx="39">
                  <c:v>59.780699999999996</c:v>
                </c:pt>
                <c:pt idx="40">
                  <c:v>60.1877</c:v>
                </c:pt>
                <c:pt idx="41">
                  <c:v>59.825699999999998</c:v>
                </c:pt>
                <c:pt idx="42">
                  <c:v>59.713699999999996</c:v>
                </c:pt>
                <c:pt idx="43">
                  <c:v>59.695700000000002</c:v>
                </c:pt>
                <c:pt idx="44">
                  <c:v>59.531700000000001</c:v>
                </c:pt>
                <c:pt idx="45">
                  <c:v>59.497699999999995</c:v>
                </c:pt>
                <c:pt idx="46">
                  <c:v>59.494699999999995</c:v>
                </c:pt>
                <c:pt idx="47">
                  <c:v>59.539699999999996</c:v>
                </c:pt>
                <c:pt idx="48">
                  <c:v>59.533699999999996</c:v>
                </c:pt>
                <c:pt idx="49">
                  <c:v>59.552700000000002</c:v>
                </c:pt>
                <c:pt idx="50">
                  <c:v>59.634699999999995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D82-46BD-88D9-0440B5DF2F54}"/>
            </c:ext>
          </c:extLst>
        </c:ser>
        <c:ser>
          <c:idx val="2"/>
          <c:order val="2"/>
          <c:tx>
            <c:strRef>
              <c:f>'2020年・各井戸グラフ'!$L$2</c:f>
              <c:strCache>
                <c:ptCount val="1"/>
                <c:pt idx="0">
                  <c:v>18Y</c:v>
                </c:pt>
              </c:strCache>
            </c:strRef>
          </c:tx>
          <c:cat>
            <c:strRef>
              <c:f>'2020年・各井戸グラフ'!$A$3:$A$53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</c:strCache>
            </c:strRef>
          </c:cat>
          <c:val>
            <c:numRef>
              <c:f>'2020年・各井戸グラフ'!$L$3:$L$53</c:f>
              <c:numCache>
                <c:formatCode>General</c:formatCode>
                <c:ptCount val="51"/>
                <c:pt idx="0">
                  <c:v>57.906800000000004</c:v>
                </c:pt>
                <c:pt idx="1">
                  <c:v>57.507800000000003</c:v>
                </c:pt>
                <c:pt idx="2">
                  <c:v>57.4998</c:v>
                </c:pt>
                <c:pt idx="3">
                  <c:v>57.4968</c:v>
                </c:pt>
                <c:pt idx="4">
                  <c:v>57.536799999999999</c:v>
                </c:pt>
                <c:pt idx="5">
                  <c:v>57.464800000000004</c:v>
                </c:pt>
                <c:pt idx="6">
                  <c:v>57.471800000000002</c:v>
                </c:pt>
                <c:pt idx="7">
                  <c:v>57.536799999999999</c:v>
                </c:pt>
                <c:pt idx="8">
                  <c:v>57.507800000000003</c:v>
                </c:pt>
                <c:pt idx="9">
                  <c:v>57.663800000000002</c:v>
                </c:pt>
                <c:pt idx="10">
                  <c:v>57.471800000000002</c:v>
                </c:pt>
                <c:pt idx="11">
                  <c:v>57.467800000000004</c:v>
                </c:pt>
                <c:pt idx="12">
                  <c:v>57.4968</c:v>
                </c:pt>
                <c:pt idx="13">
                  <c:v>57.504800000000003</c:v>
                </c:pt>
                <c:pt idx="14">
                  <c:v>57.556800000000003</c:v>
                </c:pt>
                <c:pt idx="15">
                  <c:v>57.6248</c:v>
                </c:pt>
                <c:pt idx="16">
                  <c:v>57.556800000000003</c:v>
                </c:pt>
                <c:pt idx="17">
                  <c:v>57.319800000000001</c:v>
                </c:pt>
                <c:pt idx="18">
                  <c:v>57.9268</c:v>
                </c:pt>
                <c:pt idx="19">
                  <c:v>57.689800000000005</c:v>
                </c:pt>
                <c:pt idx="20">
                  <c:v>57.988800000000005</c:v>
                </c:pt>
                <c:pt idx="21">
                  <c:v>57.879800000000003</c:v>
                </c:pt>
                <c:pt idx="22">
                  <c:v>57.483800000000002</c:v>
                </c:pt>
                <c:pt idx="23">
                  <c:v>57.518799999999999</c:v>
                </c:pt>
                <c:pt idx="24">
                  <c:v>57.507800000000003</c:v>
                </c:pt>
                <c:pt idx="25">
                  <c:v>57.4968</c:v>
                </c:pt>
                <c:pt idx="26">
                  <c:v>57.6128</c:v>
                </c:pt>
                <c:pt idx="27">
                  <c:v>57.607800000000005</c:v>
                </c:pt>
                <c:pt idx="28">
                  <c:v>57.642800000000001</c:v>
                </c:pt>
                <c:pt idx="29">
                  <c:v>57.683800000000005</c:v>
                </c:pt>
                <c:pt idx="30">
                  <c:v>57.656800000000004</c:v>
                </c:pt>
                <c:pt idx="31">
                  <c:v>57.6128</c:v>
                </c:pt>
                <c:pt idx="32">
                  <c:v>57.6218</c:v>
                </c:pt>
                <c:pt idx="33">
                  <c:v>57.569800000000001</c:v>
                </c:pt>
                <c:pt idx="34">
                  <c:v>57.5518</c:v>
                </c:pt>
                <c:pt idx="35">
                  <c:v>57.4998</c:v>
                </c:pt>
                <c:pt idx="36">
                  <c:v>57.4878</c:v>
                </c:pt>
                <c:pt idx="37">
                  <c:v>57.489800000000002</c:v>
                </c:pt>
                <c:pt idx="38">
                  <c:v>57.494800000000005</c:v>
                </c:pt>
                <c:pt idx="39">
                  <c:v>57.479800000000004</c:v>
                </c:pt>
                <c:pt idx="40">
                  <c:v>57.572800000000001</c:v>
                </c:pt>
                <c:pt idx="41">
                  <c:v>57.500799999999998</c:v>
                </c:pt>
                <c:pt idx="42">
                  <c:v>57.509799999999998</c:v>
                </c:pt>
                <c:pt idx="43">
                  <c:v>57.556800000000003</c:v>
                </c:pt>
                <c:pt idx="44">
                  <c:v>57.485800000000005</c:v>
                </c:pt>
                <c:pt idx="45">
                  <c:v>57.439800000000005</c:v>
                </c:pt>
                <c:pt idx="46">
                  <c:v>57.446800000000003</c:v>
                </c:pt>
                <c:pt idx="47">
                  <c:v>57.4298</c:v>
                </c:pt>
                <c:pt idx="48">
                  <c:v>57.481800000000007</c:v>
                </c:pt>
                <c:pt idx="49">
                  <c:v>57.485800000000005</c:v>
                </c:pt>
                <c:pt idx="50">
                  <c:v>57.447800000000001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BD82-46BD-88D9-0440B5DF2F54}"/>
            </c:ext>
          </c:extLst>
        </c:ser>
        <c:ser>
          <c:idx val="3"/>
          <c:order val="3"/>
          <c:tx>
            <c:strRef>
              <c:f>'2020年・各井戸グラフ'!$M$2</c:f>
              <c:strCache>
                <c:ptCount val="1"/>
                <c:pt idx="0">
                  <c:v>18Z</c:v>
                </c:pt>
              </c:strCache>
            </c:strRef>
          </c:tx>
          <c:cat>
            <c:strRef>
              <c:f>'2020年・各井戸グラフ'!$A$3:$A$53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</c:strCache>
            </c:strRef>
          </c:cat>
          <c:val>
            <c:numRef>
              <c:f>'2020年・各井戸グラフ'!$M$3:$M$53</c:f>
              <c:numCache>
                <c:formatCode>General</c:formatCode>
                <c:ptCount val="51"/>
                <c:pt idx="0">
                  <c:v>54.382300000000001</c:v>
                </c:pt>
                <c:pt idx="1">
                  <c:v>54.296300000000002</c:v>
                </c:pt>
                <c:pt idx="2">
                  <c:v>54.292300000000004</c:v>
                </c:pt>
                <c:pt idx="3">
                  <c:v>54.228300000000004</c:v>
                </c:pt>
                <c:pt idx="4">
                  <c:v>54.377300000000005</c:v>
                </c:pt>
                <c:pt idx="5">
                  <c:v>54.445300000000003</c:v>
                </c:pt>
                <c:pt idx="6">
                  <c:v>54.368300000000005</c:v>
                </c:pt>
                <c:pt idx="7">
                  <c:v>54.288300000000007</c:v>
                </c:pt>
                <c:pt idx="8">
                  <c:v>54.212300000000006</c:v>
                </c:pt>
                <c:pt idx="9">
                  <c:v>54.2273</c:v>
                </c:pt>
                <c:pt idx="10">
                  <c:v>54.192300000000003</c:v>
                </c:pt>
                <c:pt idx="11">
                  <c:v>54.170300000000005</c:v>
                </c:pt>
                <c:pt idx="12">
                  <c:v>54.187300000000008</c:v>
                </c:pt>
                <c:pt idx="13">
                  <c:v>54.274300000000004</c:v>
                </c:pt>
                <c:pt idx="14">
                  <c:v>54.425300000000007</c:v>
                </c:pt>
                <c:pt idx="15">
                  <c:v>54.462300000000006</c:v>
                </c:pt>
                <c:pt idx="16">
                  <c:v>55.064300000000003</c:v>
                </c:pt>
                <c:pt idx="17">
                  <c:v>54.539300000000004</c:v>
                </c:pt>
                <c:pt idx="18">
                  <c:v>54.507300000000001</c:v>
                </c:pt>
                <c:pt idx="19">
                  <c:v>54.404300000000006</c:v>
                </c:pt>
                <c:pt idx="20">
                  <c:v>54.310300000000005</c:v>
                </c:pt>
                <c:pt idx="21">
                  <c:v>54.274300000000004</c:v>
                </c:pt>
                <c:pt idx="22">
                  <c:v>54.200300000000006</c:v>
                </c:pt>
                <c:pt idx="23">
                  <c:v>54.195300000000003</c:v>
                </c:pt>
                <c:pt idx="24">
                  <c:v>54.176300000000005</c:v>
                </c:pt>
                <c:pt idx="25">
                  <c:v>54.196300000000008</c:v>
                </c:pt>
                <c:pt idx="26">
                  <c:v>54.286300000000004</c:v>
                </c:pt>
                <c:pt idx="27">
                  <c:v>54.718300000000006</c:v>
                </c:pt>
                <c:pt idx="28">
                  <c:v>54.794300000000007</c:v>
                </c:pt>
                <c:pt idx="29">
                  <c:v>54.856300000000005</c:v>
                </c:pt>
                <c:pt idx="30">
                  <c:v>54.712300000000006</c:v>
                </c:pt>
                <c:pt idx="31">
                  <c:v>54.569300000000005</c:v>
                </c:pt>
                <c:pt idx="32">
                  <c:v>54.464300000000009</c:v>
                </c:pt>
                <c:pt idx="33">
                  <c:v>54.371300000000005</c:v>
                </c:pt>
                <c:pt idx="34">
                  <c:v>54.299300000000002</c:v>
                </c:pt>
                <c:pt idx="35">
                  <c:v>54.2453</c:v>
                </c:pt>
                <c:pt idx="36">
                  <c:v>54.24730000000001</c:v>
                </c:pt>
                <c:pt idx="37">
                  <c:v>54.202300000000008</c:v>
                </c:pt>
                <c:pt idx="38">
                  <c:v>54.206300000000006</c:v>
                </c:pt>
                <c:pt idx="39">
                  <c:v>54.180300000000003</c:v>
                </c:pt>
                <c:pt idx="40">
                  <c:v>54.251300000000001</c:v>
                </c:pt>
                <c:pt idx="41">
                  <c:v>54.378300000000003</c:v>
                </c:pt>
                <c:pt idx="42">
                  <c:v>54.436300000000003</c:v>
                </c:pt>
                <c:pt idx="43">
                  <c:v>54.410300000000007</c:v>
                </c:pt>
                <c:pt idx="44">
                  <c:v>54.356300000000005</c:v>
                </c:pt>
                <c:pt idx="45">
                  <c:v>54.277300000000004</c:v>
                </c:pt>
                <c:pt idx="46">
                  <c:v>54.2453</c:v>
                </c:pt>
                <c:pt idx="47">
                  <c:v>54.197300000000006</c:v>
                </c:pt>
                <c:pt idx="48">
                  <c:v>54.198300000000003</c:v>
                </c:pt>
                <c:pt idx="49">
                  <c:v>54.177300000000002</c:v>
                </c:pt>
                <c:pt idx="50">
                  <c:v>54.140300000000003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BD82-46BD-88D9-0440B5DF2F54}"/>
            </c:ext>
          </c:extLst>
        </c:ser>
        <c:ser>
          <c:idx val="4"/>
          <c:order val="4"/>
          <c:tx>
            <c:strRef>
              <c:f>'2020年・各井戸グラフ'!$N$2</c:f>
              <c:strCache>
                <c:ptCount val="1"/>
                <c:pt idx="0">
                  <c:v>18A</c:v>
                </c:pt>
              </c:strCache>
            </c:strRef>
          </c:tx>
          <c:cat>
            <c:strRef>
              <c:f>'2020年・各井戸グラフ'!$A$3:$A$53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</c:strCache>
            </c:strRef>
          </c:cat>
          <c:val>
            <c:numRef>
              <c:f>'2020年・各井戸グラフ'!$N$3:$N$53</c:f>
              <c:numCache>
                <c:formatCode>General</c:formatCode>
                <c:ptCount val="51"/>
                <c:pt idx="0">
                  <c:v>53.06089999999999</c:v>
                </c:pt>
                <c:pt idx="1">
                  <c:v>52.977899999999991</c:v>
                </c:pt>
                <c:pt idx="2">
                  <c:v>52.979899999999994</c:v>
                </c:pt>
                <c:pt idx="3">
                  <c:v>52.95089999999999</c:v>
                </c:pt>
                <c:pt idx="4">
                  <c:v>53.067899999999995</c:v>
                </c:pt>
                <c:pt idx="5">
                  <c:v>53.027899999999988</c:v>
                </c:pt>
                <c:pt idx="6">
                  <c:v>53.006899999999995</c:v>
                </c:pt>
                <c:pt idx="7">
                  <c:v>52.982899999999994</c:v>
                </c:pt>
                <c:pt idx="8">
                  <c:v>52.917899999999989</c:v>
                </c:pt>
                <c:pt idx="9">
                  <c:v>53.009899999999995</c:v>
                </c:pt>
                <c:pt idx="10">
                  <c:v>52.915899999999993</c:v>
                </c:pt>
                <c:pt idx="11">
                  <c:v>52.890899999999995</c:v>
                </c:pt>
                <c:pt idx="12">
                  <c:v>52.899899999999988</c:v>
                </c:pt>
                <c:pt idx="13">
                  <c:v>52.970899999999993</c:v>
                </c:pt>
                <c:pt idx="14">
                  <c:v>53.020899999999997</c:v>
                </c:pt>
                <c:pt idx="15">
                  <c:v>53.111899999999991</c:v>
                </c:pt>
                <c:pt idx="16">
                  <c:v>53.112899999999996</c:v>
                </c:pt>
                <c:pt idx="17">
                  <c:v>53.008899999999997</c:v>
                </c:pt>
                <c:pt idx="18">
                  <c:v>53.049899999999994</c:v>
                </c:pt>
                <c:pt idx="19">
                  <c:v>53.011899999999997</c:v>
                </c:pt>
                <c:pt idx="20">
                  <c:v>52.922899999999998</c:v>
                </c:pt>
                <c:pt idx="21">
                  <c:v>52.900899999999993</c:v>
                </c:pt>
                <c:pt idx="22">
                  <c:v>52.799899999999994</c:v>
                </c:pt>
                <c:pt idx="23">
                  <c:v>52.843899999999991</c:v>
                </c:pt>
                <c:pt idx="24">
                  <c:v>52.827899999999993</c:v>
                </c:pt>
                <c:pt idx="25">
                  <c:v>52.842899999999993</c:v>
                </c:pt>
                <c:pt idx="26">
                  <c:v>52.976899999999993</c:v>
                </c:pt>
                <c:pt idx="27">
                  <c:v>53.141899999999993</c:v>
                </c:pt>
                <c:pt idx="28">
                  <c:v>53.193899999999992</c:v>
                </c:pt>
                <c:pt idx="29">
                  <c:v>53.234899999999996</c:v>
                </c:pt>
                <c:pt idx="30">
                  <c:v>53.116899999999994</c:v>
                </c:pt>
                <c:pt idx="31">
                  <c:v>53.042899999999989</c:v>
                </c:pt>
                <c:pt idx="32">
                  <c:v>52.999899999999997</c:v>
                </c:pt>
                <c:pt idx="33">
                  <c:v>52.949899999999992</c:v>
                </c:pt>
                <c:pt idx="34">
                  <c:v>52.884899999999995</c:v>
                </c:pt>
                <c:pt idx="35">
                  <c:v>52.848899999999993</c:v>
                </c:pt>
                <c:pt idx="36">
                  <c:v>52.899899999999988</c:v>
                </c:pt>
                <c:pt idx="37">
                  <c:v>52.835899999999995</c:v>
                </c:pt>
                <c:pt idx="38">
                  <c:v>52.838899999999995</c:v>
                </c:pt>
                <c:pt idx="39">
                  <c:v>52.821899999999992</c:v>
                </c:pt>
                <c:pt idx="40">
                  <c:v>52.928899999999992</c:v>
                </c:pt>
                <c:pt idx="41">
                  <c:v>52.957899999999995</c:v>
                </c:pt>
                <c:pt idx="42">
                  <c:v>52.979899999999994</c:v>
                </c:pt>
                <c:pt idx="43">
                  <c:v>53.008899999999997</c:v>
                </c:pt>
                <c:pt idx="44">
                  <c:v>52.954899999999995</c:v>
                </c:pt>
                <c:pt idx="45">
                  <c:v>52.889899999999997</c:v>
                </c:pt>
                <c:pt idx="46">
                  <c:v>52.850899999999996</c:v>
                </c:pt>
                <c:pt idx="47">
                  <c:v>52.811899999999994</c:v>
                </c:pt>
                <c:pt idx="48">
                  <c:v>52.838899999999995</c:v>
                </c:pt>
                <c:pt idx="49">
                  <c:v>52.809899999999992</c:v>
                </c:pt>
                <c:pt idx="50">
                  <c:v>52.757899999999992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BD82-46BD-88D9-0440B5DF2F54}"/>
            </c:ext>
          </c:extLst>
        </c:ser>
        <c:ser>
          <c:idx val="5"/>
          <c:order val="5"/>
          <c:tx>
            <c:strRef>
              <c:f>'2020年・各井戸グラフ'!$O$2</c:f>
              <c:strCache>
                <c:ptCount val="1"/>
                <c:pt idx="0">
                  <c:v>18B</c:v>
                </c:pt>
              </c:strCache>
            </c:strRef>
          </c:tx>
          <c:cat>
            <c:strRef>
              <c:f>'2020年・各井戸グラフ'!$A$3:$A$53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</c:strCache>
            </c:strRef>
          </c:cat>
          <c:val>
            <c:numRef>
              <c:f>'2020年・各井戸グラフ'!$O$3:$O$53</c:f>
              <c:numCache>
                <c:formatCode>General</c:formatCode>
                <c:ptCount val="51"/>
                <c:pt idx="0">
                  <c:v>51.836200000000005</c:v>
                </c:pt>
                <c:pt idx="1">
                  <c:v>51.781199999999998</c:v>
                </c:pt>
                <c:pt idx="2">
                  <c:v>51.774200000000008</c:v>
                </c:pt>
                <c:pt idx="3">
                  <c:v>51.752200000000002</c:v>
                </c:pt>
                <c:pt idx="4">
                  <c:v>51.804200000000002</c:v>
                </c:pt>
                <c:pt idx="5">
                  <c:v>51.742200000000004</c:v>
                </c:pt>
                <c:pt idx="6">
                  <c:v>51.739200000000004</c:v>
                </c:pt>
                <c:pt idx="7">
                  <c:v>51.622200000000007</c:v>
                </c:pt>
                <c:pt idx="8">
                  <c:v>51.5672</c:v>
                </c:pt>
                <c:pt idx="9">
                  <c:v>51.659199999999998</c:v>
                </c:pt>
                <c:pt idx="10">
                  <c:v>51.659199999999998</c:v>
                </c:pt>
                <c:pt idx="11">
                  <c:v>51.541200000000003</c:v>
                </c:pt>
                <c:pt idx="12">
                  <c:v>51.535200000000003</c:v>
                </c:pt>
                <c:pt idx="13">
                  <c:v>51.542200000000001</c:v>
                </c:pt>
                <c:pt idx="14">
                  <c:v>51.571200000000005</c:v>
                </c:pt>
                <c:pt idx="15">
                  <c:v>51.714200000000005</c:v>
                </c:pt>
                <c:pt idx="16">
                  <c:v>51.663200000000003</c:v>
                </c:pt>
                <c:pt idx="17">
                  <c:v>51.5822</c:v>
                </c:pt>
                <c:pt idx="18">
                  <c:v>51.634200000000007</c:v>
                </c:pt>
                <c:pt idx="19">
                  <c:v>51.615200000000002</c:v>
                </c:pt>
                <c:pt idx="20">
                  <c:v>51.527200000000008</c:v>
                </c:pt>
                <c:pt idx="21">
                  <c:v>51.510199999999998</c:v>
                </c:pt>
                <c:pt idx="22">
                  <c:v>51.429200000000002</c:v>
                </c:pt>
                <c:pt idx="23">
                  <c:v>51.476200000000006</c:v>
                </c:pt>
                <c:pt idx="24">
                  <c:v>51.475200000000001</c:v>
                </c:pt>
                <c:pt idx="25">
                  <c:v>51.486200000000004</c:v>
                </c:pt>
                <c:pt idx="26">
                  <c:v>51.613200000000006</c:v>
                </c:pt>
                <c:pt idx="27">
                  <c:v>51.668199999999999</c:v>
                </c:pt>
                <c:pt idx="28">
                  <c:v>51.709200000000003</c:v>
                </c:pt>
                <c:pt idx="29">
                  <c:v>51.717200000000005</c:v>
                </c:pt>
                <c:pt idx="30">
                  <c:v>51.641199999999998</c:v>
                </c:pt>
                <c:pt idx="31">
                  <c:v>51.593200000000003</c:v>
                </c:pt>
                <c:pt idx="32">
                  <c:v>51.5642</c:v>
                </c:pt>
                <c:pt idx="33">
                  <c:v>51.532200000000003</c:v>
                </c:pt>
                <c:pt idx="34">
                  <c:v>51.494200000000006</c:v>
                </c:pt>
                <c:pt idx="35">
                  <c:v>51.4602</c:v>
                </c:pt>
                <c:pt idx="36">
                  <c:v>51.615200000000002</c:v>
                </c:pt>
                <c:pt idx="37">
                  <c:v>51.475200000000001</c:v>
                </c:pt>
                <c:pt idx="38">
                  <c:v>51.473200000000006</c:v>
                </c:pt>
                <c:pt idx="39">
                  <c:v>51.4602</c:v>
                </c:pt>
                <c:pt idx="40">
                  <c:v>51.594200000000001</c:v>
                </c:pt>
                <c:pt idx="41">
                  <c:v>51.575200000000002</c:v>
                </c:pt>
                <c:pt idx="42">
                  <c:v>51.5762</c:v>
                </c:pt>
                <c:pt idx="43">
                  <c:v>51.601200000000006</c:v>
                </c:pt>
                <c:pt idx="44">
                  <c:v>51.5732</c:v>
                </c:pt>
                <c:pt idx="45">
                  <c:v>51.496200000000002</c:v>
                </c:pt>
                <c:pt idx="46">
                  <c:v>51.465200000000003</c:v>
                </c:pt>
                <c:pt idx="47">
                  <c:v>51.429200000000002</c:v>
                </c:pt>
                <c:pt idx="48">
                  <c:v>51.464200000000005</c:v>
                </c:pt>
                <c:pt idx="49">
                  <c:v>51.509200000000007</c:v>
                </c:pt>
                <c:pt idx="50">
                  <c:v>51.369200000000006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BD82-46BD-88D9-0440B5DF2F54}"/>
            </c:ext>
          </c:extLst>
        </c:ser>
        <c:ser>
          <c:idx val="6"/>
          <c:order val="6"/>
          <c:tx>
            <c:strRef>
              <c:f>'2020年・各井戸グラフ'!$P$2</c:f>
              <c:strCache>
                <c:ptCount val="1"/>
                <c:pt idx="0">
                  <c:v>NSW-No.18</c:v>
                </c:pt>
              </c:strCache>
            </c:strRef>
          </c:tx>
          <c:cat>
            <c:strRef>
              <c:f>'2020年・各井戸グラフ'!$A$3:$A$53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</c:strCache>
            </c:strRef>
          </c:cat>
          <c:val>
            <c:numRef>
              <c:f>'2020年・各井戸グラフ'!$P$3:$P$53</c:f>
              <c:numCache>
                <c:formatCode>General</c:formatCode>
                <c:ptCount val="51"/>
                <c:pt idx="0">
                  <c:v>51.400999999999996</c:v>
                </c:pt>
                <c:pt idx="1">
                  <c:v>51.344999999999999</c:v>
                </c:pt>
                <c:pt idx="2">
                  <c:v>51.342999999999996</c:v>
                </c:pt>
                <c:pt idx="3">
                  <c:v>51.304999999999993</c:v>
                </c:pt>
                <c:pt idx="4">
                  <c:v>51.394999999999996</c:v>
                </c:pt>
                <c:pt idx="5">
                  <c:v>51.33</c:v>
                </c:pt>
                <c:pt idx="6">
                  <c:v>51.313999999999993</c:v>
                </c:pt>
                <c:pt idx="7">
                  <c:v>51.067999999999998</c:v>
                </c:pt>
                <c:pt idx="8">
                  <c:v>51.030999999999999</c:v>
                </c:pt>
                <c:pt idx="9">
                  <c:v>51.090999999999994</c:v>
                </c:pt>
                <c:pt idx="10">
                  <c:v>51.238999999999997</c:v>
                </c:pt>
                <c:pt idx="11">
                  <c:v>50.966999999999999</c:v>
                </c:pt>
                <c:pt idx="12">
                  <c:v>50.932000000000002</c:v>
                </c:pt>
                <c:pt idx="13">
                  <c:v>50.887</c:v>
                </c:pt>
                <c:pt idx="14">
                  <c:v>50.89</c:v>
                </c:pt>
                <c:pt idx="15">
                  <c:v>50.972999999999999</c:v>
                </c:pt>
                <c:pt idx="16">
                  <c:v>50.908000000000001</c:v>
                </c:pt>
                <c:pt idx="17">
                  <c:v>50.840999999999994</c:v>
                </c:pt>
                <c:pt idx="18">
                  <c:v>50.9</c:v>
                </c:pt>
                <c:pt idx="19">
                  <c:v>50.890999999999998</c:v>
                </c:pt>
                <c:pt idx="20">
                  <c:v>50.805999999999997</c:v>
                </c:pt>
                <c:pt idx="21">
                  <c:v>50.778999999999996</c:v>
                </c:pt>
                <c:pt idx="22">
                  <c:v>50.715999999999994</c:v>
                </c:pt>
                <c:pt idx="23">
                  <c:v>50.762999999999998</c:v>
                </c:pt>
                <c:pt idx="24">
                  <c:v>50.753999999999998</c:v>
                </c:pt>
                <c:pt idx="25">
                  <c:v>50.784999999999997</c:v>
                </c:pt>
                <c:pt idx="26">
                  <c:v>50.896999999999998</c:v>
                </c:pt>
                <c:pt idx="27">
                  <c:v>50.950999999999993</c:v>
                </c:pt>
                <c:pt idx="28">
                  <c:v>50.975999999999999</c:v>
                </c:pt>
                <c:pt idx="29">
                  <c:v>50.966999999999999</c:v>
                </c:pt>
                <c:pt idx="30">
                  <c:v>50.923000000000002</c:v>
                </c:pt>
                <c:pt idx="31">
                  <c:v>50.881</c:v>
                </c:pt>
                <c:pt idx="32">
                  <c:v>50.849999999999994</c:v>
                </c:pt>
                <c:pt idx="33">
                  <c:v>50.833999999999996</c:v>
                </c:pt>
                <c:pt idx="34">
                  <c:v>50.787999999999997</c:v>
                </c:pt>
                <c:pt idx="35">
                  <c:v>50.762999999999998</c:v>
                </c:pt>
                <c:pt idx="36">
                  <c:v>51.082999999999998</c:v>
                </c:pt>
                <c:pt idx="37">
                  <c:v>50.772999999999996</c:v>
                </c:pt>
                <c:pt idx="38">
                  <c:v>50.804999999999993</c:v>
                </c:pt>
                <c:pt idx="39">
                  <c:v>50.775999999999996</c:v>
                </c:pt>
                <c:pt idx="40">
                  <c:v>50.908000000000001</c:v>
                </c:pt>
                <c:pt idx="41">
                  <c:v>50.906999999999996</c:v>
                </c:pt>
                <c:pt idx="42">
                  <c:v>50.893000000000001</c:v>
                </c:pt>
                <c:pt idx="43">
                  <c:v>50.906999999999996</c:v>
                </c:pt>
                <c:pt idx="44">
                  <c:v>50.91</c:v>
                </c:pt>
                <c:pt idx="45">
                  <c:v>50.81</c:v>
                </c:pt>
                <c:pt idx="46">
                  <c:v>50.784999999999997</c:v>
                </c:pt>
                <c:pt idx="47">
                  <c:v>50.744999999999997</c:v>
                </c:pt>
                <c:pt idx="48">
                  <c:v>50.774999999999999</c:v>
                </c:pt>
                <c:pt idx="49">
                  <c:v>50.701999999999998</c:v>
                </c:pt>
                <c:pt idx="50">
                  <c:v>50.691000000000003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BD82-46BD-88D9-0440B5DF2F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880360"/>
        <c:axId val="541885848"/>
      </c:lineChart>
      <c:catAx>
        <c:axId val="5418803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541885848"/>
        <c:crosses val="autoZero"/>
        <c:auto val="1"/>
        <c:lblAlgn val="ctr"/>
        <c:lblOffset val="100"/>
        <c:noMultiLvlLbl val="0"/>
      </c:catAx>
      <c:valAx>
        <c:axId val="5418858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54188036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No.19(</a:t>
            </a:r>
            <a:r>
              <a:rPr lang="ja-JP" altLang="ja-JP" sz="1800" b="1" i="0" u="none" strike="noStrike" baseline="0">
                <a:effectLst/>
              </a:rPr>
              <a:t>地下水位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u="none" strike="noStrike" baseline="0">
                <a:effectLst/>
              </a:rPr>
              <a:t>2020 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'2020年・各井戸グラフ'!$Q$2</c:f>
              <c:strCache>
                <c:ptCount val="1"/>
                <c:pt idx="0">
                  <c:v>NSW-No.19</c:v>
                </c:pt>
              </c:strCache>
            </c:strRef>
          </c:tx>
          <c:cat>
            <c:strRef>
              <c:f>'2020年・各井戸グラフ'!$A$3:$A$53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</c:strCache>
            </c:strRef>
          </c:cat>
          <c:val>
            <c:numRef>
              <c:f>'2020年・各井戸グラフ'!$Q$3:$Q$53</c:f>
              <c:numCache>
                <c:formatCode>General</c:formatCode>
                <c:ptCount val="51"/>
                <c:pt idx="0">
                  <c:v>51.313000000000002</c:v>
                </c:pt>
                <c:pt idx="1">
                  <c:v>51.31</c:v>
                </c:pt>
                <c:pt idx="2">
                  <c:v>51.320000000000007</c:v>
                </c:pt>
                <c:pt idx="3">
                  <c:v>51.26700000000001</c:v>
                </c:pt>
                <c:pt idx="4">
                  <c:v>51.365000000000009</c:v>
                </c:pt>
                <c:pt idx="5">
                  <c:v>51.293000000000006</c:v>
                </c:pt>
                <c:pt idx="6">
                  <c:v>51.280000000000008</c:v>
                </c:pt>
                <c:pt idx="7">
                  <c:v>51.02300000000001</c:v>
                </c:pt>
                <c:pt idx="8">
                  <c:v>51.003000000000007</c:v>
                </c:pt>
                <c:pt idx="9">
                  <c:v>51.057000000000002</c:v>
                </c:pt>
                <c:pt idx="10">
                  <c:v>51.199000000000005</c:v>
                </c:pt>
                <c:pt idx="11">
                  <c:v>50.924000000000007</c:v>
                </c:pt>
                <c:pt idx="12">
                  <c:v>50.88600000000001</c:v>
                </c:pt>
                <c:pt idx="13">
                  <c:v>50.833000000000006</c:v>
                </c:pt>
                <c:pt idx="14">
                  <c:v>50.841000000000008</c:v>
                </c:pt>
                <c:pt idx="15">
                  <c:v>50.916000000000011</c:v>
                </c:pt>
                <c:pt idx="16">
                  <c:v>50.855000000000004</c:v>
                </c:pt>
                <c:pt idx="17">
                  <c:v>50.791000000000011</c:v>
                </c:pt>
                <c:pt idx="18">
                  <c:v>50.845000000000006</c:v>
                </c:pt>
                <c:pt idx="19">
                  <c:v>50.838000000000008</c:v>
                </c:pt>
                <c:pt idx="20">
                  <c:v>50.759000000000007</c:v>
                </c:pt>
                <c:pt idx="21">
                  <c:v>50.735000000000007</c:v>
                </c:pt>
                <c:pt idx="22">
                  <c:v>50.662000000000006</c:v>
                </c:pt>
                <c:pt idx="23">
                  <c:v>50.719000000000008</c:v>
                </c:pt>
                <c:pt idx="24">
                  <c:v>50.701000000000008</c:v>
                </c:pt>
                <c:pt idx="25">
                  <c:v>50.734000000000009</c:v>
                </c:pt>
                <c:pt idx="26">
                  <c:v>50.849000000000004</c:v>
                </c:pt>
                <c:pt idx="27">
                  <c:v>50.89800000000001</c:v>
                </c:pt>
                <c:pt idx="28">
                  <c:v>50.926000000000002</c:v>
                </c:pt>
                <c:pt idx="29">
                  <c:v>50.92</c:v>
                </c:pt>
                <c:pt idx="30">
                  <c:v>50.871000000000009</c:v>
                </c:pt>
                <c:pt idx="31">
                  <c:v>50.832000000000008</c:v>
                </c:pt>
                <c:pt idx="32">
                  <c:v>50.805000000000007</c:v>
                </c:pt>
                <c:pt idx="33">
                  <c:v>50.778000000000006</c:v>
                </c:pt>
                <c:pt idx="34">
                  <c:v>50.739000000000004</c:v>
                </c:pt>
                <c:pt idx="35">
                  <c:v>50.714000000000006</c:v>
                </c:pt>
                <c:pt idx="36">
                  <c:v>51.045000000000002</c:v>
                </c:pt>
                <c:pt idx="37">
                  <c:v>50.695000000000007</c:v>
                </c:pt>
                <c:pt idx="38">
                  <c:v>50.759000000000007</c:v>
                </c:pt>
                <c:pt idx="39">
                  <c:v>50.727000000000004</c:v>
                </c:pt>
                <c:pt idx="40">
                  <c:v>50.870000000000005</c:v>
                </c:pt>
                <c:pt idx="41">
                  <c:v>50.866000000000007</c:v>
                </c:pt>
                <c:pt idx="42">
                  <c:v>50.846000000000004</c:v>
                </c:pt>
                <c:pt idx="43">
                  <c:v>50.856000000000009</c:v>
                </c:pt>
                <c:pt idx="44">
                  <c:v>50.868000000000009</c:v>
                </c:pt>
                <c:pt idx="45">
                  <c:v>50.762000000000008</c:v>
                </c:pt>
                <c:pt idx="46">
                  <c:v>50.735000000000007</c:v>
                </c:pt>
                <c:pt idx="47">
                  <c:v>50.694000000000003</c:v>
                </c:pt>
                <c:pt idx="48">
                  <c:v>50.725000000000009</c:v>
                </c:pt>
                <c:pt idx="49">
                  <c:v>50.734000000000009</c:v>
                </c:pt>
                <c:pt idx="50">
                  <c:v>50.635000000000005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F5D8-40C2-A831-4B67B7D31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885456"/>
        <c:axId val="541878008"/>
      </c:lineChart>
      <c:catAx>
        <c:axId val="5418854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541878008"/>
        <c:crosses val="autoZero"/>
        <c:auto val="1"/>
        <c:lblAlgn val="ctr"/>
        <c:lblOffset val="100"/>
        <c:noMultiLvlLbl val="0"/>
      </c:catAx>
      <c:valAx>
        <c:axId val="5418780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54188545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No.20(</a:t>
            </a:r>
            <a:r>
              <a:rPr lang="ja-JP" altLang="ja-JP" sz="1800" b="1" i="0" u="none" strike="noStrike" baseline="0">
                <a:effectLst/>
              </a:rPr>
              <a:t>地下水位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u="none" strike="noStrike" baseline="0">
                <a:effectLst/>
              </a:rPr>
              <a:t>2020 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'2020年・各井戸グラフ'!$R$2</c:f>
              <c:strCache>
                <c:ptCount val="1"/>
                <c:pt idx="0">
                  <c:v>NSW-No.20</c:v>
                </c:pt>
              </c:strCache>
            </c:strRef>
          </c:tx>
          <c:cat>
            <c:strRef>
              <c:f>'2020年・各井戸グラフ'!$A$3:$A$53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</c:strCache>
            </c:strRef>
          </c:cat>
          <c:val>
            <c:numRef>
              <c:f>'2020年・各井戸グラフ'!$R$3:$R$53</c:f>
              <c:numCache>
                <c:formatCode>General</c:formatCode>
                <c:ptCount val="51"/>
                <c:pt idx="0">
                  <c:v>51.817999999999998</c:v>
                </c:pt>
                <c:pt idx="1">
                  <c:v>51.792999999999992</c:v>
                </c:pt>
                <c:pt idx="2">
                  <c:v>51.753</c:v>
                </c:pt>
                <c:pt idx="3">
                  <c:v>51.714999999999996</c:v>
                </c:pt>
                <c:pt idx="4">
                  <c:v>51.774000000000001</c:v>
                </c:pt>
                <c:pt idx="5">
                  <c:v>51.710999999999999</c:v>
                </c:pt>
                <c:pt idx="6">
                  <c:v>51.696999999999996</c:v>
                </c:pt>
                <c:pt idx="7">
                  <c:v>51.417999999999992</c:v>
                </c:pt>
                <c:pt idx="8">
                  <c:v>51.363</c:v>
                </c:pt>
                <c:pt idx="9">
                  <c:v>51.414999999999992</c:v>
                </c:pt>
                <c:pt idx="10">
                  <c:v>51.613999999999997</c:v>
                </c:pt>
                <c:pt idx="11">
                  <c:v>51.522999999999996</c:v>
                </c:pt>
                <c:pt idx="12">
                  <c:v>51.339999999999996</c:v>
                </c:pt>
                <c:pt idx="13">
                  <c:v>51.22</c:v>
                </c:pt>
                <c:pt idx="14">
                  <c:v>51.224999999999994</c:v>
                </c:pt>
                <c:pt idx="15">
                  <c:v>51.280999999999992</c:v>
                </c:pt>
                <c:pt idx="16">
                  <c:v>51.233999999999995</c:v>
                </c:pt>
                <c:pt idx="17">
                  <c:v>51.178999999999995</c:v>
                </c:pt>
                <c:pt idx="18">
                  <c:v>51.234999999999999</c:v>
                </c:pt>
                <c:pt idx="19">
                  <c:v>51.234999999999999</c:v>
                </c:pt>
                <c:pt idx="20">
                  <c:v>51.146000000000001</c:v>
                </c:pt>
                <c:pt idx="21">
                  <c:v>51.128</c:v>
                </c:pt>
                <c:pt idx="22">
                  <c:v>51.05</c:v>
                </c:pt>
                <c:pt idx="23">
                  <c:v>51.093999999999994</c:v>
                </c:pt>
                <c:pt idx="24">
                  <c:v>51.084999999999994</c:v>
                </c:pt>
                <c:pt idx="25">
                  <c:v>51.128999999999998</c:v>
                </c:pt>
                <c:pt idx="26">
                  <c:v>51.250999999999998</c:v>
                </c:pt>
                <c:pt idx="27">
                  <c:v>51.268999999999998</c:v>
                </c:pt>
                <c:pt idx="28">
                  <c:v>51.314999999999998</c:v>
                </c:pt>
                <c:pt idx="29">
                  <c:v>51.312999999999995</c:v>
                </c:pt>
                <c:pt idx="30">
                  <c:v>51.262</c:v>
                </c:pt>
                <c:pt idx="31">
                  <c:v>51.230999999999995</c:v>
                </c:pt>
                <c:pt idx="32">
                  <c:v>51.203999999999994</c:v>
                </c:pt>
                <c:pt idx="33">
                  <c:v>51.19</c:v>
                </c:pt>
                <c:pt idx="34">
                  <c:v>51.131</c:v>
                </c:pt>
                <c:pt idx="35">
                  <c:v>51.11</c:v>
                </c:pt>
                <c:pt idx="36">
                  <c:v>51.449999999999996</c:v>
                </c:pt>
                <c:pt idx="37">
                  <c:v>51.123999999999995</c:v>
                </c:pt>
                <c:pt idx="38">
                  <c:v>51.161000000000001</c:v>
                </c:pt>
                <c:pt idx="39">
                  <c:v>51.16</c:v>
                </c:pt>
                <c:pt idx="40">
                  <c:v>51.19</c:v>
                </c:pt>
                <c:pt idx="41">
                  <c:v>51.277999999999992</c:v>
                </c:pt>
                <c:pt idx="42">
                  <c:v>51.274000000000001</c:v>
                </c:pt>
                <c:pt idx="43">
                  <c:v>51.314999999999998</c:v>
                </c:pt>
                <c:pt idx="44">
                  <c:v>51.352999999999994</c:v>
                </c:pt>
                <c:pt idx="45">
                  <c:v>51.207999999999998</c:v>
                </c:pt>
                <c:pt idx="46">
                  <c:v>51.164000000000001</c:v>
                </c:pt>
                <c:pt idx="47">
                  <c:v>51.200999999999993</c:v>
                </c:pt>
                <c:pt idx="48">
                  <c:v>51.114999999999995</c:v>
                </c:pt>
                <c:pt idx="49">
                  <c:v>51.137</c:v>
                </c:pt>
                <c:pt idx="50">
                  <c:v>51.087999999999994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EC7-469D-BBEC-89C9D61504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877224"/>
        <c:axId val="541876832"/>
      </c:lineChart>
      <c:catAx>
        <c:axId val="5418772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541876832"/>
        <c:crosses val="autoZero"/>
        <c:auto val="1"/>
        <c:lblAlgn val="ctr"/>
        <c:lblOffset val="100"/>
        <c:noMultiLvlLbl val="0"/>
      </c:catAx>
      <c:valAx>
        <c:axId val="54187683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5418772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No.21(</a:t>
            </a:r>
            <a:r>
              <a:rPr lang="ja-JP" altLang="ja-JP" sz="1800" b="1" i="0" u="none" strike="noStrike" baseline="0">
                <a:effectLst/>
              </a:rPr>
              <a:t>地下水位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u="none" strike="noStrike" baseline="0">
                <a:effectLst/>
              </a:rPr>
              <a:t>2020 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'2020年・各井戸グラフ'!$S$2</c:f>
              <c:strCache>
                <c:ptCount val="1"/>
                <c:pt idx="0">
                  <c:v>NSW-No.21</c:v>
                </c:pt>
              </c:strCache>
            </c:strRef>
          </c:tx>
          <c:cat>
            <c:strRef>
              <c:f>'2020年・各井戸グラフ'!$A$3:$A$55</c:f>
              <c:strCache>
                <c:ptCount val="52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  <c:pt idx="51">
                  <c:v>12月29日</c:v>
                </c:pt>
              </c:strCache>
            </c:strRef>
          </c:cat>
          <c:val>
            <c:numRef>
              <c:f>'2020年・各井戸グラフ'!$S$3:$S$53</c:f>
              <c:numCache>
                <c:formatCode>General</c:formatCode>
                <c:ptCount val="51"/>
                <c:pt idx="0">
                  <c:v>68.01400000000001</c:v>
                </c:pt>
                <c:pt idx="1">
                  <c:v>68.003</c:v>
                </c:pt>
                <c:pt idx="2">
                  <c:v>67.933999999999997</c:v>
                </c:pt>
                <c:pt idx="3">
                  <c:v>67.908999999999992</c:v>
                </c:pt>
                <c:pt idx="4">
                  <c:v>67.924000000000007</c:v>
                </c:pt>
                <c:pt idx="5">
                  <c:v>67.871000000000009</c:v>
                </c:pt>
                <c:pt idx="6">
                  <c:v>67.846000000000004</c:v>
                </c:pt>
                <c:pt idx="7">
                  <c:v>67.799000000000007</c:v>
                </c:pt>
                <c:pt idx="8">
                  <c:v>67.739000000000004</c:v>
                </c:pt>
                <c:pt idx="9">
                  <c:v>67.783999999999992</c:v>
                </c:pt>
                <c:pt idx="10">
                  <c:v>68.299000000000007</c:v>
                </c:pt>
                <c:pt idx="11">
                  <c:v>67.668999999999997</c:v>
                </c:pt>
                <c:pt idx="12">
                  <c:v>67.626000000000005</c:v>
                </c:pt>
                <c:pt idx="13">
                  <c:v>67.634</c:v>
                </c:pt>
                <c:pt idx="14">
                  <c:v>67.680000000000007</c:v>
                </c:pt>
                <c:pt idx="15">
                  <c:v>67.683999999999997</c:v>
                </c:pt>
                <c:pt idx="16">
                  <c:v>67.670999999999992</c:v>
                </c:pt>
                <c:pt idx="17">
                  <c:v>67.718999999999994</c:v>
                </c:pt>
                <c:pt idx="18">
                  <c:v>67.725999999999999</c:v>
                </c:pt>
                <c:pt idx="19">
                  <c:v>67.731999999999999</c:v>
                </c:pt>
                <c:pt idx="20">
                  <c:v>67.704999999999998</c:v>
                </c:pt>
                <c:pt idx="21">
                  <c:v>67.614000000000004</c:v>
                </c:pt>
                <c:pt idx="22">
                  <c:v>67.561999999999998</c:v>
                </c:pt>
                <c:pt idx="23">
                  <c:v>67.539999999999992</c:v>
                </c:pt>
                <c:pt idx="24">
                  <c:v>67.50800000000001</c:v>
                </c:pt>
                <c:pt idx="25">
                  <c:v>67.50200000000001</c:v>
                </c:pt>
                <c:pt idx="26">
                  <c:v>67.575999999999993</c:v>
                </c:pt>
                <c:pt idx="27">
                  <c:v>67.64</c:v>
                </c:pt>
                <c:pt idx="28">
                  <c:v>67.734000000000009</c:v>
                </c:pt>
                <c:pt idx="29">
                  <c:v>67.8</c:v>
                </c:pt>
                <c:pt idx="30">
                  <c:v>67.781999999999996</c:v>
                </c:pt>
                <c:pt idx="31">
                  <c:v>67.798000000000002</c:v>
                </c:pt>
                <c:pt idx="32">
                  <c:v>67.748999999999995</c:v>
                </c:pt>
                <c:pt idx="33">
                  <c:v>67.746000000000009</c:v>
                </c:pt>
                <c:pt idx="34">
                  <c:v>67.69</c:v>
                </c:pt>
                <c:pt idx="35">
                  <c:v>67.632000000000005</c:v>
                </c:pt>
                <c:pt idx="36">
                  <c:v>67.72399999999999</c:v>
                </c:pt>
                <c:pt idx="37">
                  <c:v>67.667000000000002</c:v>
                </c:pt>
                <c:pt idx="38">
                  <c:v>67.716000000000008</c:v>
                </c:pt>
                <c:pt idx="39">
                  <c:v>67.575999999999993</c:v>
                </c:pt>
                <c:pt idx="40">
                  <c:v>67.614000000000004</c:v>
                </c:pt>
                <c:pt idx="41">
                  <c:v>67.673000000000002</c:v>
                </c:pt>
                <c:pt idx="42">
                  <c:v>67.706000000000003</c:v>
                </c:pt>
                <c:pt idx="43">
                  <c:v>67.731999999999999</c:v>
                </c:pt>
                <c:pt idx="44">
                  <c:v>67.716000000000008</c:v>
                </c:pt>
                <c:pt idx="45">
                  <c:v>67.634999999999991</c:v>
                </c:pt>
                <c:pt idx="46">
                  <c:v>67.609000000000009</c:v>
                </c:pt>
                <c:pt idx="47">
                  <c:v>67.557000000000002</c:v>
                </c:pt>
                <c:pt idx="48">
                  <c:v>67.56</c:v>
                </c:pt>
                <c:pt idx="49">
                  <c:v>67.536000000000001</c:v>
                </c:pt>
                <c:pt idx="50">
                  <c:v>67.438000000000002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6DE-4A28-80C6-4BDE9BDA61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881536"/>
        <c:axId val="541881144"/>
      </c:lineChart>
      <c:catAx>
        <c:axId val="5418815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541881144"/>
        <c:crosses val="autoZero"/>
        <c:auto val="1"/>
        <c:lblAlgn val="ctr"/>
        <c:lblOffset val="100"/>
        <c:noMultiLvlLbl val="0"/>
      </c:catAx>
      <c:valAx>
        <c:axId val="5418811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5418815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No.22(</a:t>
            </a:r>
            <a:r>
              <a:rPr lang="ja-JP" altLang="ja-JP" sz="1800" b="1" i="0" u="none" strike="noStrike" baseline="0">
                <a:effectLst/>
              </a:rPr>
              <a:t>地下水位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u="none" strike="noStrike" baseline="0">
                <a:effectLst/>
              </a:rPr>
              <a:t>2020 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'2020年・各井戸グラフ'!$T$2</c:f>
              <c:strCache>
                <c:ptCount val="1"/>
                <c:pt idx="0">
                  <c:v>NSW-No.22</c:v>
                </c:pt>
              </c:strCache>
            </c:strRef>
          </c:tx>
          <c:cat>
            <c:strRef>
              <c:f>'2020年・各井戸グラフ'!$A$3:$A$53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</c:strCache>
            </c:strRef>
          </c:cat>
          <c:val>
            <c:numRef>
              <c:f>'2020年・各井戸グラフ'!$T$3:$T$53</c:f>
              <c:numCache>
                <c:formatCode>General</c:formatCode>
                <c:ptCount val="51"/>
                <c:pt idx="0">
                  <c:v>62.583999999999996</c:v>
                </c:pt>
                <c:pt idx="1">
                  <c:v>62.58</c:v>
                </c:pt>
                <c:pt idx="2">
                  <c:v>62.791999999999994</c:v>
                </c:pt>
                <c:pt idx="3">
                  <c:v>62.777999999999992</c:v>
                </c:pt>
                <c:pt idx="4">
                  <c:v>62.683999999999997</c:v>
                </c:pt>
                <c:pt idx="5">
                  <c:v>62.601999999999997</c:v>
                </c:pt>
                <c:pt idx="6">
                  <c:v>62.599999999999994</c:v>
                </c:pt>
                <c:pt idx="7">
                  <c:v>62.470999999999997</c:v>
                </c:pt>
                <c:pt idx="8">
                  <c:v>62.435999999999993</c:v>
                </c:pt>
                <c:pt idx="9">
                  <c:v>62.385999999999996</c:v>
                </c:pt>
                <c:pt idx="10">
                  <c:v>62.484999999999999</c:v>
                </c:pt>
                <c:pt idx="11">
                  <c:v>62.330999999999996</c:v>
                </c:pt>
                <c:pt idx="12">
                  <c:v>62.277999999999992</c:v>
                </c:pt>
                <c:pt idx="13">
                  <c:v>62.271999999999991</c:v>
                </c:pt>
                <c:pt idx="14">
                  <c:v>62.306999999999995</c:v>
                </c:pt>
                <c:pt idx="15">
                  <c:v>62.345999999999997</c:v>
                </c:pt>
                <c:pt idx="16">
                  <c:v>62.326999999999998</c:v>
                </c:pt>
                <c:pt idx="17">
                  <c:v>62.328999999999994</c:v>
                </c:pt>
                <c:pt idx="18">
                  <c:v>62.390999999999991</c:v>
                </c:pt>
                <c:pt idx="19">
                  <c:v>62.330999999999996</c:v>
                </c:pt>
                <c:pt idx="20">
                  <c:v>62.277999999999992</c:v>
                </c:pt>
                <c:pt idx="21">
                  <c:v>62.223999999999997</c:v>
                </c:pt>
                <c:pt idx="22">
                  <c:v>62.160999999999994</c:v>
                </c:pt>
                <c:pt idx="23">
                  <c:v>62.192999999999998</c:v>
                </c:pt>
                <c:pt idx="24">
                  <c:v>62.149000000000001</c:v>
                </c:pt>
                <c:pt idx="25">
                  <c:v>62.153999999999996</c:v>
                </c:pt>
                <c:pt idx="26">
                  <c:v>62.227999999999994</c:v>
                </c:pt>
                <c:pt idx="27">
                  <c:v>62.290999999999997</c:v>
                </c:pt>
                <c:pt idx="28">
                  <c:v>62.366999999999997</c:v>
                </c:pt>
                <c:pt idx="29">
                  <c:v>62.418999999999997</c:v>
                </c:pt>
                <c:pt idx="30">
                  <c:v>62.412999999999997</c:v>
                </c:pt>
                <c:pt idx="31">
                  <c:v>62.400999999999996</c:v>
                </c:pt>
                <c:pt idx="32">
                  <c:v>62.37299999999999</c:v>
                </c:pt>
                <c:pt idx="33">
                  <c:v>62.343999999999994</c:v>
                </c:pt>
                <c:pt idx="34">
                  <c:v>62.287999999999997</c:v>
                </c:pt>
                <c:pt idx="35">
                  <c:v>62.245999999999995</c:v>
                </c:pt>
                <c:pt idx="36">
                  <c:v>62.388999999999996</c:v>
                </c:pt>
                <c:pt idx="37">
                  <c:v>62.212999999999994</c:v>
                </c:pt>
                <c:pt idx="38">
                  <c:v>62.253999999999991</c:v>
                </c:pt>
                <c:pt idx="39">
                  <c:v>62.187999999999995</c:v>
                </c:pt>
                <c:pt idx="40">
                  <c:v>62.286999999999992</c:v>
                </c:pt>
                <c:pt idx="41">
                  <c:v>62.3</c:v>
                </c:pt>
                <c:pt idx="42">
                  <c:v>62.332999999999998</c:v>
                </c:pt>
                <c:pt idx="43">
                  <c:v>62.367999999999995</c:v>
                </c:pt>
                <c:pt idx="44">
                  <c:v>62.332999999999998</c:v>
                </c:pt>
                <c:pt idx="45">
                  <c:v>62.256</c:v>
                </c:pt>
                <c:pt idx="46">
                  <c:v>62.231999999999999</c:v>
                </c:pt>
                <c:pt idx="47">
                  <c:v>62.180999999999997</c:v>
                </c:pt>
                <c:pt idx="48">
                  <c:v>62.150999999999996</c:v>
                </c:pt>
                <c:pt idx="49">
                  <c:v>62.184999999999995</c:v>
                </c:pt>
                <c:pt idx="50">
                  <c:v>62.203999999999994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0AAE-4860-985A-C4B0375F53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876440"/>
        <c:axId val="541876048"/>
      </c:lineChart>
      <c:catAx>
        <c:axId val="5418764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541876048"/>
        <c:crosses val="autoZero"/>
        <c:auto val="1"/>
        <c:lblAlgn val="ctr"/>
        <c:lblOffset val="100"/>
        <c:noMultiLvlLbl val="0"/>
      </c:catAx>
      <c:valAx>
        <c:axId val="5418760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54187644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n-US" altLang="ja-JP" sz="1800" b="1" i="0" baseline="0">
                <a:effectLst/>
              </a:rPr>
              <a:t>No.23(</a:t>
            </a:r>
            <a:r>
              <a:rPr lang="ja-JP" altLang="ja-JP" sz="1800" b="1" i="0" u="none" strike="noStrike" baseline="0">
                <a:effectLst/>
              </a:rPr>
              <a:t>地下水位</a:t>
            </a:r>
            <a:r>
              <a:rPr lang="ja-JP" altLang="ja-JP" sz="1800" b="1" i="0" baseline="0">
                <a:effectLst/>
              </a:rPr>
              <a:t>）</a:t>
            </a:r>
            <a:r>
              <a:rPr lang="en-US" altLang="ja-JP" sz="1800" b="1" i="0" u="none" strike="noStrike" baseline="0">
                <a:effectLst/>
              </a:rPr>
              <a:t>2020 </a:t>
            </a:r>
            <a:endParaRPr lang="ja-JP" altLang="ja-JP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'2020年・各井戸グラフ'!$U$2</c:f>
              <c:strCache>
                <c:ptCount val="1"/>
                <c:pt idx="0">
                  <c:v>NSW-No.23</c:v>
                </c:pt>
              </c:strCache>
            </c:strRef>
          </c:tx>
          <c:cat>
            <c:strRef>
              <c:f>'2020年・各井戸グラフ'!$A$3:$A$53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</c:strCache>
            </c:strRef>
          </c:cat>
          <c:val>
            <c:numRef>
              <c:f>'2020年・各井戸グラフ'!$U$3:$U$53</c:f>
              <c:numCache>
                <c:formatCode>General</c:formatCode>
                <c:ptCount val="51"/>
                <c:pt idx="0">
                  <c:v>54.367999999999995</c:v>
                </c:pt>
                <c:pt idx="1">
                  <c:v>54.23</c:v>
                </c:pt>
                <c:pt idx="2">
                  <c:v>54.422999999999995</c:v>
                </c:pt>
                <c:pt idx="3">
                  <c:v>54.351999999999997</c:v>
                </c:pt>
                <c:pt idx="4">
                  <c:v>56.997</c:v>
                </c:pt>
                <c:pt idx="5">
                  <c:v>54.577999999999996</c:v>
                </c:pt>
                <c:pt idx="6">
                  <c:v>54.841000000000001</c:v>
                </c:pt>
                <c:pt idx="7">
                  <c:v>53.385999999999996</c:v>
                </c:pt>
                <c:pt idx="8">
                  <c:v>53.515999999999998</c:v>
                </c:pt>
                <c:pt idx="9">
                  <c:v>53.620999999999995</c:v>
                </c:pt>
                <c:pt idx="10">
                  <c:v>54.495999999999995</c:v>
                </c:pt>
                <c:pt idx="11">
                  <c:v>53.741</c:v>
                </c:pt>
                <c:pt idx="12">
                  <c:v>54.308</c:v>
                </c:pt>
                <c:pt idx="13">
                  <c:v>59.378999999999998</c:v>
                </c:pt>
                <c:pt idx="14">
                  <c:v>64.531999999999996</c:v>
                </c:pt>
                <c:pt idx="15">
                  <c:v>70.560999999999993</c:v>
                </c:pt>
                <c:pt idx="16">
                  <c:v>62.173000000000002</c:v>
                </c:pt>
                <c:pt idx="17">
                  <c:v>55.382999999999996</c:v>
                </c:pt>
                <c:pt idx="18">
                  <c:v>55.241999999999997</c:v>
                </c:pt>
                <c:pt idx="19">
                  <c:v>54.295999999999999</c:v>
                </c:pt>
                <c:pt idx="20">
                  <c:v>53.605999999999995</c:v>
                </c:pt>
                <c:pt idx="21">
                  <c:v>53.458999999999996</c:v>
                </c:pt>
                <c:pt idx="22">
                  <c:v>53.345999999999997</c:v>
                </c:pt>
                <c:pt idx="23">
                  <c:v>53.436999999999998</c:v>
                </c:pt>
                <c:pt idx="24">
                  <c:v>53.603999999999999</c:v>
                </c:pt>
                <c:pt idx="25">
                  <c:v>56.481999999999999</c:v>
                </c:pt>
                <c:pt idx="26">
                  <c:v>57.629999999999995</c:v>
                </c:pt>
                <c:pt idx="27">
                  <c:v>56.183999999999997</c:v>
                </c:pt>
                <c:pt idx="28">
                  <c:v>58.861699999999999</c:v>
                </c:pt>
                <c:pt idx="29">
                  <c:v>54.573</c:v>
                </c:pt>
                <c:pt idx="30">
                  <c:v>54.000999999999998</c:v>
                </c:pt>
                <c:pt idx="31">
                  <c:v>53.073</c:v>
                </c:pt>
                <c:pt idx="32">
                  <c:v>52.696999999999996</c:v>
                </c:pt>
                <c:pt idx="33">
                  <c:v>52.606999999999999</c:v>
                </c:pt>
                <c:pt idx="34">
                  <c:v>52.463999999999999</c:v>
                </c:pt>
                <c:pt idx="35">
                  <c:v>52.414000000000001</c:v>
                </c:pt>
                <c:pt idx="36">
                  <c:v>53.387999999999998</c:v>
                </c:pt>
                <c:pt idx="37">
                  <c:v>52.370999999999995</c:v>
                </c:pt>
                <c:pt idx="38">
                  <c:v>51.948999999999998</c:v>
                </c:pt>
                <c:pt idx="39">
                  <c:v>52.9</c:v>
                </c:pt>
                <c:pt idx="40">
                  <c:v>63.557000000000002</c:v>
                </c:pt>
                <c:pt idx="41">
                  <c:v>57.219000000000001</c:v>
                </c:pt>
                <c:pt idx="42">
                  <c:v>54.863999999999997</c:v>
                </c:pt>
                <c:pt idx="43">
                  <c:v>53.287999999999997</c:v>
                </c:pt>
                <c:pt idx="44">
                  <c:v>52.714999999999996</c:v>
                </c:pt>
                <c:pt idx="45">
                  <c:v>52.347999999999999</c:v>
                </c:pt>
                <c:pt idx="46">
                  <c:v>52.220999999999997</c:v>
                </c:pt>
                <c:pt idx="47">
                  <c:v>52.155000000000001</c:v>
                </c:pt>
                <c:pt idx="48">
                  <c:v>52.172999999999995</c:v>
                </c:pt>
                <c:pt idx="49">
                  <c:v>52.330999999999996</c:v>
                </c:pt>
                <c:pt idx="50">
                  <c:v>52.053999999999995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411F-49E6-9A1F-777AB412680E}"/>
            </c:ext>
          </c:extLst>
        </c:ser>
        <c:ser>
          <c:idx val="1"/>
          <c:order val="1"/>
          <c:tx>
            <c:strRef>
              <c:f>'2020年・各井戸グラフ'!$V$2</c:f>
              <c:strCache>
                <c:ptCount val="1"/>
                <c:pt idx="0">
                  <c:v>23A</c:v>
                </c:pt>
              </c:strCache>
            </c:strRef>
          </c:tx>
          <c:cat>
            <c:strRef>
              <c:f>'2020年・各井戸グラフ'!$A$3:$A$53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</c:strCache>
            </c:strRef>
          </c:cat>
          <c:val>
            <c:numRef>
              <c:f>'2020年・各井戸グラフ'!$V$3:$V$53</c:f>
              <c:numCache>
                <c:formatCode>General</c:formatCode>
                <c:ptCount val="51"/>
                <c:pt idx="2">
                  <c:v>54.755999999999993</c:v>
                </c:pt>
                <c:pt idx="3">
                  <c:v>54.797999999999995</c:v>
                </c:pt>
                <c:pt idx="4">
                  <c:v>54.956999999999994</c:v>
                </c:pt>
                <c:pt idx="5">
                  <c:v>54.93099999999999</c:v>
                </c:pt>
                <c:pt idx="6">
                  <c:v>54.80899999999999</c:v>
                </c:pt>
                <c:pt idx="7">
                  <c:v>54.828999999999994</c:v>
                </c:pt>
                <c:pt idx="8">
                  <c:v>54.768999999999991</c:v>
                </c:pt>
                <c:pt idx="9">
                  <c:v>54.829999999999991</c:v>
                </c:pt>
                <c:pt idx="10">
                  <c:v>54.708999999999996</c:v>
                </c:pt>
                <c:pt idx="11">
                  <c:v>54.745999999999995</c:v>
                </c:pt>
                <c:pt idx="12">
                  <c:v>54.701999999999991</c:v>
                </c:pt>
                <c:pt idx="13">
                  <c:v>54.940999999999995</c:v>
                </c:pt>
                <c:pt idx="14">
                  <c:v>54.925999999999995</c:v>
                </c:pt>
                <c:pt idx="15">
                  <c:v>55.140999999999991</c:v>
                </c:pt>
                <c:pt idx="16">
                  <c:v>55.106999999999992</c:v>
                </c:pt>
                <c:pt idx="17">
                  <c:v>54.957999999999991</c:v>
                </c:pt>
                <c:pt idx="18">
                  <c:v>54.951999999999991</c:v>
                </c:pt>
                <c:pt idx="19">
                  <c:v>54.999999999999993</c:v>
                </c:pt>
                <c:pt idx="20">
                  <c:v>54.475999999999992</c:v>
                </c:pt>
                <c:pt idx="21">
                  <c:v>54.794999999999995</c:v>
                </c:pt>
                <c:pt idx="22">
                  <c:v>54.592999999999996</c:v>
                </c:pt>
                <c:pt idx="23">
                  <c:v>54.720999999999997</c:v>
                </c:pt>
                <c:pt idx="24">
                  <c:v>54.587999999999994</c:v>
                </c:pt>
                <c:pt idx="25">
                  <c:v>54.709999999999994</c:v>
                </c:pt>
                <c:pt idx="26">
                  <c:v>54.79999999999999</c:v>
                </c:pt>
                <c:pt idx="27">
                  <c:v>55.23899999999999</c:v>
                </c:pt>
                <c:pt idx="28">
                  <c:v>55.254999999999995</c:v>
                </c:pt>
                <c:pt idx="29">
                  <c:v>55.392999999999994</c:v>
                </c:pt>
                <c:pt idx="30">
                  <c:v>55.097999999999992</c:v>
                </c:pt>
                <c:pt idx="31">
                  <c:v>55.048999999999992</c:v>
                </c:pt>
                <c:pt idx="32">
                  <c:v>54.894999999999996</c:v>
                </c:pt>
                <c:pt idx="33">
                  <c:v>54.874999999999993</c:v>
                </c:pt>
                <c:pt idx="34">
                  <c:v>54.73899999999999</c:v>
                </c:pt>
                <c:pt idx="35">
                  <c:v>54.722999999999992</c:v>
                </c:pt>
                <c:pt idx="36">
                  <c:v>54.712999999999994</c:v>
                </c:pt>
                <c:pt idx="37">
                  <c:v>54.692999999999991</c:v>
                </c:pt>
                <c:pt idx="38">
                  <c:v>54.653999999999996</c:v>
                </c:pt>
                <c:pt idx="39">
                  <c:v>54.675999999999995</c:v>
                </c:pt>
                <c:pt idx="40">
                  <c:v>54.798999999999992</c:v>
                </c:pt>
                <c:pt idx="41">
                  <c:v>54.855999999999995</c:v>
                </c:pt>
                <c:pt idx="42">
                  <c:v>54.86399999999999</c:v>
                </c:pt>
                <c:pt idx="43">
                  <c:v>54.938999999999993</c:v>
                </c:pt>
                <c:pt idx="44">
                  <c:v>54.800999999999995</c:v>
                </c:pt>
                <c:pt idx="45">
                  <c:v>54.786999999999992</c:v>
                </c:pt>
                <c:pt idx="46">
                  <c:v>54.696999999999996</c:v>
                </c:pt>
                <c:pt idx="47">
                  <c:v>54.676999999999992</c:v>
                </c:pt>
                <c:pt idx="48">
                  <c:v>54.67199999999999</c:v>
                </c:pt>
                <c:pt idx="49">
                  <c:v>54.695999999999991</c:v>
                </c:pt>
                <c:pt idx="50">
                  <c:v>54.521999999999991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11F-49E6-9A1F-777AB412680E}"/>
            </c:ext>
          </c:extLst>
        </c:ser>
        <c:ser>
          <c:idx val="2"/>
          <c:order val="2"/>
          <c:tx>
            <c:strRef>
              <c:f>'2020年・各井戸グラフ'!$W$2</c:f>
              <c:strCache>
                <c:ptCount val="1"/>
                <c:pt idx="0">
                  <c:v>23B</c:v>
                </c:pt>
              </c:strCache>
            </c:strRef>
          </c:tx>
          <c:cat>
            <c:strRef>
              <c:f>'2020年・各井戸グラフ'!$A$3:$A$53</c:f>
              <c:strCache>
                <c:ptCount val="51"/>
                <c:pt idx="0">
                  <c:v>1月8日</c:v>
                </c:pt>
                <c:pt idx="1">
                  <c:v>1月15日</c:v>
                </c:pt>
                <c:pt idx="2">
                  <c:v>1月21日</c:v>
                </c:pt>
                <c:pt idx="3">
                  <c:v>1月28日</c:v>
                </c:pt>
                <c:pt idx="4">
                  <c:v>2月5日</c:v>
                </c:pt>
                <c:pt idx="5">
                  <c:v>2月12日</c:v>
                </c:pt>
                <c:pt idx="6">
                  <c:v>2月19日</c:v>
                </c:pt>
                <c:pt idx="7">
                  <c:v>2月26日</c:v>
                </c:pt>
                <c:pt idx="8">
                  <c:v>3月3日</c:v>
                </c:pt>
                <c:pt idx="9">
                  <c:v>3月11日</c:v>
                </c:pt>
                <c:pt idx="10">
                  <c:v>3月17日</c:v>
                </c:pt>
                <c:pt idx="11">
                  <c:v>3月24日</c:v>
                </c:pt>
                <c:pt idx="12">
                  <c:v>3月31日</c:v>
                </c:pt>
                <c:pt idx="13">
                  <c:v>4月7日</c:v>
                </c:pt>
                <c:pt idx="14">
                  <c:v>4月15日</c:v>
                </c:pt>
                <c:pt idx="15">
                  <c:v>4月21日</c:v>
                </c:pt>
                <c:pt idx="16">
                  <c:v>4月28日</c:v>
                </c:pt>
                <c:pt idx="17">
                  <c:v>5月8日</c:v>
                </c:pt>
                <c:pt idx="18">
                  <c:v>5月12日</c:v>
                </c:pt>
                <c:pt idx="19">
                  <c:v>5月19日</c:v>
                </c:pt>
                <c:pt idx="20">
                  <c:v>5月26日</c:v>
                </c:pt>
                <c:pt idx="21">
                  <c:v>6月2日</c:v>
                </c:pt>
                <c:pt idx="22">
                  <c:v>6月9日</c:v>
                </c:pt>
                <c:pt idx="23">
                  <c:v>6月16日</c:v>
                </c:pt>
                <c:pt idx="24">
                  <c:v>6月23日</c:v>
                </c:pt>
                <c:pt idx="25">
                  <c:v>6月30日</c:v>
                </c:pt>
                <c:pt idx="26">
                  <c:v>7月7日</c:v>
                </c:pt>
                <c:pt idx="27">
                  <c:v>7月14日</c:v>
                </c:pt>
                <c:pt idx="28">
                  <c:v>7月21日</c:v>
                </c:pt>
                <c:pt idx="29">
                  <c:v>7月28日</c:v>
                </c:pt>
                <c:pt idx="30">
                  <c:v>8月5日</c:v>
                </c:pt>
                <c:pt idx="31">
                  <c:v>8月12日</c:v>
                </c:pt>
                <c:pt idx="32">
                  <c:v>8月18日</c:v>
                </c:pt>
                <c:pt idx="33">
                  <c:v>8月25日</c:v>
                </c:pt>
                <c:pt idx="34">
                  <c:v>9月1日</c:v>
                </c:pt>
                <c:pt idx="35">
                  <c:v>9月8日</c:v>
                </c:pt>
                <c:pt idx="36">
                  <c:v>9月14日</c:v>
                </c:pt>
                <c:pt idx="37">
                  <c:v>9月24日</c:v>
                </c:pt>
                <c:pt idx="38">
                  <c:v>9月29日</c:v>
                </c:pt>
                <c:pt idx="39">
                  <c:v>10月6日</c:v>
                </c:pt>
                <c:pt idx="40">
                  <c:v>10月12日</c:v>
                </c:pt>
                <c:pt idx="41">
                  <c:v>10月20日</c:v>
                </c:pt>
                <c:pt idx="42">
                  <c:v>10月28日</c:v>
                </c:pt>
                <c:pt idx="43">
                  <c:v>11月4日</c:v>
                </c:pt>
                <c:pt idx="44">
                  <c:v>11月10日</c:v>
                </c:pt>
                <c:pt idx="45">
                  <c:v>11月17日</c:v>
                </c:pt>
                <c:pt idx="46">
                  <c:v>11月25日</c:v>
                </c:pt>
                <c:pt idx="47">
                  <c:v>12月1日</c:v>
                </c:pt>
                <c:pt idx="48">
                  <c:v>12月8日</c:v>
                </c:pt>
                <c:pt idx="49">
                  <c:v>12月15日</c:v>
                </c:pt>
                <c:pt idx="50">
                  <c:v>12月22日</c:v>
                </c:pt>
              </c:strCache>
            </c:strRef>
          </c:cat>
          <c:val>
            <c:numRef>
              <c:f>'2020年・各井戸グラフ'!$W$3:$W$53</c:f>
              <c:numCache>
                <c:formatCode>General</c:formatCode>
                <c:ptCount val="51"/>
                <c:pt idx="0">
                  <c:v>53.290999999999997</c:v>
                </c:pt>
                <c:pt idx="1">
                  <c:v>53.18</c:v>
                </c:pt>
                <c:pt idx="2">
                  <c:v>53.220999999999997</c:v>
                </c:pt>
                <c:pt idx="3">
                  <c:v>53.192999999999998</c:v>
                </c:pt>
                <c:pt idx="4">
                  <c:v>53.32</c:v>
                </c:pt>
                <c:pt idx="5">
                  <c:v>53.193999999999996</c:v>
                </c:pt>
                <c:pt idx="6">
                  <c:v>53.165999999999997</c:v>
                </c:pt>
                <c:pt idx="7">
                  <c:v>53.087999999999994</c:v>
                </c:pt>
                <c:pt idx="8">
                  <c:v>53.009</c:v>
                </c:pt>
                <c:pt idx="9">
                  <c:v>53.131</c:v>
                </c:pt>
                <c:pt idx="10">
                  <c:v>53.117999999999995</c:v>
                </c:pt>
                <c:pt idx="11">
                  <c:v>53.004999999999995</c:v>
                </c:pt>
                <c:pt idx="12">
                  <c:v>53.016999999999996</c:v>
                </c:pt>
                <c:pt idx="13">
                  <c:v>53.064</c:v>
                </c:pt>
                <c:pt idx="14">
                  <c:v>53.073</c:v>
                </c:pt>
                <c:pt idx="15">
                  <c:v>53.201000000000001</c:v>
                </c:pt>
                <c:pt idx="16">
                  <c:v>53.029999999999994</c:v>
                </c:pt>
                <c:pt idx="17">
                  <c:v>52.945</c:v>
                </c:pt>
                <c:pt idx="18">
                  <c:v>52.995999999999995</c:v>
                </c:pt>
                <c:pt idx="19">
                  <c:v>53.018999999999998</c:v>
                </c:pt>
                <c:pt idx="20">
                  <c:v>52.91</c:v>
                </c:pt>
                <c:pt idx="21">
                  <c:v>52.882999999999996</c:v>
                </c:pt>
                <c:pt idx="22">
                  <c:v>52.786999999999999</c:v>
                </c:pt>
                <c:pt idx="23">
                  <c:v>52.131</c:v>
                </c:pt>
                <c:pt idx="24">
                  <c:v>52.842999999999996</c:v>
                </c:pt>
                <c:pt idx="25">
                  <c:v>52.891999999999996</c:v>
                </c:pt>
                <c:pt idx="26">
                  <c:v>53.044999999999995</c:v>
                </c:pt>
                <c:pt idx="27">
                  <c:v>53.125999999999998</c:v>
                </c:pt>
                <c:pt idx="28">
                  <c:v>53.152999999999999</c:v>
                </c:pt>
                <c:pt idx="29">
                  <c:v>53.15</c:v>
                </c:pt>
                <c:pt idx="30">
                  <c:v>53.045999999999999</c:v>
                </c:pt>
                <c:pt idx="31">
                  <c:v>53.000999999999998</c:v>
                </c:pt>
                <c:pt idx="32">
                  <c:v>52.960999999999999</c:v>
                </c:pt>
                <c:pt idx="33">
                  <c:v>52.930999999999997</c:v>
                </c:pt>
                <c:pt idx="34">
                  <c:v>52.89</c:v>
                </c:pt>
                <c:pt idx="35">
                  <c:v>52.855999999999995</c:v>
                </c:pt>
                <c:pt idx="36">
                  <c:v>53.045999999999999</c:v>
                </c:pt>
                <c:pt idx="37">
                  <c:v>52.861999999999995</c:v>
                </c:pt>
                <c:pt idx="38">
                  <c:v>52.863</c:v>
                </c:pt>
                <c:pt idx="39">
                  <c:v>52.842999999999996</c:v>
                </c:pt>
                <c:pt idx="40">
                  <c:v>53.08</c:v>
                </c:pt>
                <c:pt idx="41">
                  <c:v>53.032999999999994</c:v>
                </c:pt>
                <c:pt idx="42">
                  <c:v>53.009</c:v>
                </c:pt>
                <c:pt idx="43">
                  <c:v>53.018999999999998</c:v>
                </c:pt>
                <c:pt idx="44">
                  <c:v>52.975999999999999</c:v>
                </c:pt>
                <c:pt idx="45">
                  <c:v>52.899000000000001</c:v>
                </c:pt>
                <c:pt idx="46">
                  <c:v>52.864999999999995</c:v>
                </c:pt>
                <c:pt idx="48">
                  <c:v>52.830999999999996</c:v>
                </c:pt>
                <c:pt idx="49">
                  <c:v>52.836999999999996</c:v>
                </c:pt>
                <c:pt idx="50">
                  <c:v>52.906999999999996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411F-49E6-9A1F-777AB4126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1875264"/>
        <c:axId val="541874872"/>
      </c:lineChart>
      <c:catAx>
        <c:axId val="541875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 rot="5400000" vert="horz"/>
          <a:lstStyle/>
          <a:p>
            <a:pPr>
              <a:defRPr/>
            </a:pPr>
            <a:endParaRPr lang="ja-JP"/>
          </a:p>
        </c:txPr>
        <c:crossAx val="541874872"/>
        <c:crosses val="autoZero"/>
        <c:auto val="1"/>
        <c:lblAlgn val="ctr"/>
        <c:lblOffset val="100"/>
        <c:noMultiLvlLbl val="0"/>
      </c:catAx>
      <c:valAx>
        <c:axId val="5418748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000"/>
                </a:pPr>
                <a:r>
                  <a:rPr lang="en-US" altLang="ja-JP" sz="1000" b="1" i="0" baseline="0">
                    <a:effectLst/>
                  </a:rPr>
                  <a:t>T.P.(</a:t>
                </a:r>
                <a:r>
                  <a:rPr lang="ja-JP" altLang="ja-JP" sz="1000" b="1" i="0" baseline="0">
                    <a:effectLst/>
                  </a:rPr>
                  <a:t>ｍ</a:t>
                </a:r>
                <a:r>
                  <a:rPr lang="en-US" altLang="ja-JP" sz="1000" b="1" i="0" baseline="0">
                    <a:effectLst/>
                  </a:rPr>
                  <a:t>)</a:t>
                </a:r>
                <a:endParaRPr lang="ja-JP" altLang="ja-JP" sz="1000">
                  <a:effectLst/>
                </a:endParaRP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54187526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13" Type="http://schemas.openxmlformats.org/officeDocument/2006/relationships/chart" Target="../charts/chart15.xml"/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12" Type="http://schemas.openxmlformats.org/officeDocument/2006/relationships/chart" Target="../charts/chart14.xml"/><Relationship Id="rId2" Type="http://schemas.openxmlformats.org/officeDocument/2006/relationships/chart" Target="../charts/chart4.xml"/><Relationship Id="rId16" Type="http://schemas.openxmlformats.org/officeDocument/2006/relationships/chart" Target="../charts/chart18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11" Type="http://schemas.openxmlformats.org/officeDocument/2006/relationships/chart" Target="../charts/chart13.xml"/><Relationship Id="rId5" Type="http://schemas.openxmlformats.org/officeDocument/2006/relationships/chart" Target="../charts/chart7.xml"/><Relationship Id="rId15" Type="http://schemas.openxmlformats.org/officeDocument/2006/relationships/chart" Target="../charts/chart17.xml"/><Relationship Id="rId10" Type="http://schemas.openxmlformats.org/officeDocument/2006/relationships/chart" Target="../charts/chart12.xml"/><Relationship Id="rId4" Type="http://schemas.openxmlformats.org/officeDocument/2006/relationships/chart" Target="../charts/chart6.xml"/><Relationship Id="rId9" Type="http://schemas.openxmlformats.org/officeDocument/2006/relationships/chart" Target="../charts/chart11.xml"/><Relationship Id="rId14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79375</xdr:colOff>
      <xdr:row>64</xdr:row>
      <xdr:rowOff>31749</xdr:rowOff>
    </xdr:from>
    <xdr:to>
      <xdr:col>25</xdr:col>
      <xdr:colOff>817563</xdr:colOff>
      <xdr:row>113</xdr:row>
      <xdr:rowOff>150812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71438</xdr:colOff>
      <xdr:row>115</xdr:row>
      <xdr:rowOff>142875</xdr:rowOff>
    </xdr:from>
    <xdr:to>
      <xdr:col>25</xdr:col>
      <xdr:colOff>785812</xdr:colOff>
      <xdr:row>161</xdr:row>
      <xdr:rowOff>63500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0.03026</cdr:x>
      <cdr:y>0.1097</cdr:y>
    </cdr:from>
    <cdr:to>
      <cdr:x>0.18918</cdr:x>
      <cdr:y>0.14973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60995" y="973534"/>
          <a:ext cx="3470974" cy="3551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*</a:t>
          </a:r>
          <a:r>
            <a:rPr lang="en-US" altLang="ja-JP" sz="1100"/>
            <a:t>2020</a:t>
          </a:r>
          <a:r>
            <a:rPr lang="ja-JP" altLang="en-US" sz="1100"/>
            <a:t>年</a:t>
          </a:r>
          <a:r>
            <a:rPr lang="en-US" altLang="ja-JP" sz="1100"/>
            <a:t>1</a:t>
          </a:r>
          <a:r>
            <a:rPr lang="ja-JP" altLang="en-US" sz="1100"/>
            <a:t>月</a:t>
          </a:r>
          <a:r>
            <a:rPr lang="en-US" altLang="ja-JP" sz="1100"/>
            <a:t>8</a:t>
          </a:r>
          <a:r>
            <a:rPr lang="ja-JP" altLang="en-US" sz="1100"/>
            <a:t>・</a:t>
          </a:r>
          <a:r>
            <a:rPr lang="en-US" altLang="ja-JP" sz="1100"/>
            <a:t>14</a:t>
          </a:r>
          <a:r>
            <a:rPr lang="ja-JP" altLang="en-US" sz="1100"/>
            <a:t>日：</a:t>
          </a:r>
          <a:r>
            <a:rPr lang="en-US" altLang="ja-JP" sz="1100"/>
            <a:t>OW-No.23A</a:t>
          </a:r>
          <a:r>
            <a:rPr lang="ja-JP" altLang="en-US" sz="1100"/>
            <a:t>蓋が開かず観測不可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0.02825</cdr:x>
      <cdr:y>0.16356</cdr:y>
    </cdr:from>
    <cdr:to>
      <cdr:x>0.18734</cdr:x>
      <cdr:y>0.20722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616347" y="1330722"/>
          <a:ext cx="3470974" cy="3551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*</a:t>
          </a:r>
          <a:r>
            <a:rPr lang="en-US" altLang="ja-JP" sz="1100"/>
            <a:t>2020</a:t>
          </a:r>
          <a:r>
            <a:rPr lang="ja-JP" altLang="en-US" sz="1100"/>
            <a:t>年</a:t>
          </a:r>
          <a:r>
            <a:rPr lang="en-US" altLang="ja-JP" sz="1100"/>
            <a:t>1</a:t>
          </a:r>
          <a:r>
            <a:rPr lang="ja-JP" altLang="en-US" sz="1100"/>
            <a:t>月</a:t>
          </a:r>
          <a:r>
            <a:rPr lang="en-US" altLang="ja-JP" sz="1100"/>
            <a:t>8</a:t>
          </a:r>
          <a:r>
            <a:rPr lang="ja-JP" altLang="ja-JP" sz="1100">
              <a:effectLst/>
              <a:latin typeface="+mn-lt"/>
              <a:ea typeface="+mn-ea"/>
              <a:cs typeface="+mn-cs"/>
            </a:rPr>
            <a:t>・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14</a:t>
          </a:r>
          <a:r>
            <a:rPr lang="ja-JP" altLang="en-US" sz="1100"/>
            <a:t>日：</a:t>
          </a:r>
          <a:r>
            <a:rPr lang="en-US" altLang="ja-JP" sz="1100"/>
            <a:t>OW-No.23A</a:t>
          </a:r>
          <a:r>
            <a:rPr lang="ja-JP" altLang="en-US" sz="1100"/>
            <a:t>蓋が開かず観測不可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87</xdr:row>
      <xdr:rowOff>15875</xdr:rowOff>
    </xdr:from>
    <xdr:to>
      <xdr:col>5</xdr:col>
      <xdr:colOff>331716</xdr:colOff>
      <xdr:row>102</xdr:row>
      <xdr:rowOff>97219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511330</xdr:colOff>
      <xdr:row>87</xdr:row>
      <xdr:rowOff>15875</xdr:rowOff>
    </xdr:from>
    <xdr:to>
      <xdr:col>10</xdr:col>
      <xdr:colOff>713998</xdr:colOff>
      <xdr:row>102</xdr:row>
      <xdr:rowOff>72726</xdr:rowOff>
    </xdr:to>
    <xdr:graphicFrame macro="">
      <xdr:nvGraphicFramePr>
        <xdr:cNvPr id="3" name="グラフ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799226</xdr:colOff>
      <xdr:row>87</xdr:row>
      <xdr:rowOff>29482</xdr:rowOff>
    </xdr:from>
    <xdr:to>
      <xdr:col>16</xdr:col>
      <xdr:colOff>286469</xdr:colOff>
      <xdr:row>102</xdr:row>
      <xdr:rowOff>110826</xdr:rowOff>
    </xdr:to>
    <xdr:graphicFrame macro="">
      <xdr:nvGraphicFramePr>
        <xdr:cNvPr id="4" name="グラフ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16</xdr:col>
      <xdr:colOff>422541</xdr:colOff>
      <xdr:row>87</xdr:row>
      <xdr:rowOff>40435</xdr:rowOff>
    </xdr:from>
    <xdr:to>
      <xdr:col>21</xdr:col>
      <xdr:colOff>743858</xdr:colOff>
      <xdr:row>102</xdr:row>
      <xdr:rowOff>124434</xdr:rowOff>
    </xdr:to>
    <xdr:graphicFrame macro="">
      <xdr:nvGraphicFramePr>
        <xdr:cNvPr id="5" name="グラフ 4">
          <a:extLst>
            <a:ext uri="{FF2B5EF4-FFF2-40B4-BE49-F238E27FC236}">
              <a16:creationId xmlns=""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103</xdr:row>
      <xdr:rowOff>27438</xdr:rowOff>
    </xdr:from>
    <xdr:to>
      <xdr:col>5</xdr:col>
      <xdr:colOff>331716</xdr:colOff>
      <xdr:row>118</xdr:row>
      <xdr:rowOff>111437</xdr:rowOff>
    </xdr:to>
    <xdr:graphicFrame macro="">
      <xdr:nvGraphicFramePr>
        <xdr:cNvPr id="6" name="グラフ 5">
          <a:extLst>
            <a:ext uri="{FF2B5EF4-FFF2-40B4-BE49-F238E27FC236}">
              <a16:creationId xmlns=""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467788</xdr:colOff>
      <xdr:row>103</xdr:row>
      <xdr:rowOff>88669</xdr:rowOff>
    </xdr:from>
    <xdr:to>
      <xdr:col>10</xdr:col>
      <xdr:colOff>670456</xdr:colOff>
      <xdr:row>118</xdr:row>
      <xdr:rowOff>172668</xdr:rowOff>
    </xdr:to>
    <xdr:graphicFrame macro="">
      <xdr:nvGraphicFramePr>
        <xdr:cNvPr id="7" name="グラフ 6">
          <a:extLst>
            <a:ext uri="{FF2B5EF4-FFF2-40B4-BE49-F238E27FC236}">
              <a16:creationId xmlns=""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10</xdr:col>
      <xdr:colOff>770877</xdr:colOff>
      <xdr:row>102</xdr:row>
      <xdr:rowOff>148768</xdr:rowOff>
    </xdr:from>
    <xdr:to>
      <xdr:col>16</xdr:col>
      <xdr:colOff>258120</xdr:colOff>
      <xdr:row>118</xdr:row>
      <xdr:rowOff>58142</xdr:rowOff>
    </xdr:to>
    <xdr:graphicFrame macro="">
      <xdr:nvGraphicFramePr>
        <xdr:cNvPr id="8" name="グラフ 7">
          <a:extLst>
            <a:ext uri="{FF2B5EF4-FFF2-40B4-BE49-F238E27FC236}">
              <a16:creationId xmlns=""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13608</xdr:colOff>
      <xdr:row>123</xdr:row>
      <xdr:rowOff>61875</xdr:rowOff>
    </xdr:from>
    <xdr:to>
      <xdr:col>5</xdr:col>
      <xdr:colOff>269124</xdr:colOff>
      <xdr:row>138</xdr:row>
      <xdr:rowOff>145874</xdr:rowOff>
    </xdr:to>
    <xdr:graphicFrame macro="">
      <xdr:nvGraphicFramePr>
        <xdr:cNvPr id="9" name="グラフ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</xdr:col>
      <xdr:colOff>405195</xdr:colOff>
      <xdr:row>123</xdr:row>
      <xdr:rowOff>75482</xdr:rowOff>
    </xdr:from>
    <xdr:to>
      <xdr:col>10</xdr:col>
      <xdr:colOff>553435</xdr:colOff>
      <xdr:row>138</xdr:row>
      <xdr:rowOff>159481</xdr:rowOff>
    </xdr:to>
    <xdr:graphicFrame macro="">
      <xdr:nvGraphicFramePr>
        <xdr:cNvPr id="10" name="グラフ 9">
          <a:extLst>
            <a:ext uri="{FF2B5EF4-FFF2-40B4-BE49-F238E27FC236}">
              <a16:creationId xmlns=""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10</xdr:col>
      <xdr:colOff>689507</xdr:colOff>
      <xdr:row>123</xdr:row>
      <xdr:rowOff>89089</xdr:rowOff>
    </xdr:from>
    <xdr:to>
      <xdr:col>16</xdr:col>
      <xdr:colOff>212991</xdr:colOff>
      <xdr:row>138</xdr:row>
      <xdr:rowOff>173088</xdr:rowOff>
    </xdr:to>
    <xdr:graphicFrame macro="">
      <xdr:nvGraphicFramePr>
        <xdr:cNvPr id="11" name="グラフ 10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16</xdr:col>
      <xdr:colOff>376276</xdr:colOff>
      <xdr:row>123</xdr:row>
      <xdr:rowOff>75482</xdr:rowOff>
    </xdr:from>
    <xdr:to>
      <xdr:col>21</xdr:col>
      <xdr:colOff>784679</xdr:colOff>
      <xdr:row>138</xdr:row>
      <xdr:rowOff>159481</xdr:rowOff>
    </xdr:to>
    <xdr:graphicFrame macro="">
      <xdr:nvGraphicFramePr>
        <xdr:cNvPr id="12" name="グラフ 11">
          <a:extLst>
            <a:ext uri="{FF2B5EF4-FFF2-40B4-BE49-F238E27FC236}">
              <a16:creationId xmlns=""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139</xdr:row>
      <xdr:rowOff>110108</xdr:rowOff>
    </xdr:from>
    <xdr:to>
      <xdr:col>5</xdr:col>
      <xdr:colOff>255516</xdr:colOff>
      <xdr:row>155</xdr:row>
      <xdr:rowOff>16826</xdr:rowOff>
    </xdr:to>
    <xdr:graphicFrame macro="">
      <xdr:nvGraphicFramePr>
        <xdr:cNvPr id="13" name="グラフ 12">
          <a:extLst>
            <a:ext uri="{FF2B5EF4-FFF2-40B4-BE49-F238E27FC236}">
              <a16:creationId xmlns=""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418802</xdr:colOff>
      <xdr:row>139</xdr:row>
      <xdr:rowOff>137322</xdr:rowOff>
    </xdr:from>
    <xdr:to>
      <xdr:col>10</xdr:col>
      <xdr:colOff>567042</xdr:colOff>
      <xdr:row>155</xdr:row>
      <xdr:rowOff>44040</xdr:rowOff>
    </xdr:to>
    <xdr:graphicFrame macro="">
      <xdr:nvGraphicFramePr>
        <xdr:cNvPr id="14" name="グラフ 13">
          <a:extLst>
            <a:ext uri="{FF2B5EF4-FFF2-40B4-BE49-F238E27FC236}">
              <a16:creationId xmlns="" xmlns:a16="http://schemas.microsoft.com/office/drawing/2014/main" id="{00000000-0008-0000-0000-00000E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10</xdr:col>
      <xdr:colOff>703113</xdr:colOff>
      <xdr:row>139</xdr:row>
      <xdr:rowOff>150930</xdr:rowOff>
    </xdr:from>
    <xdr:to>
      <xdr:col>16</xdr:col>
      <xdr:colOff>226597</xdr:colOff>
      <xdr:row>155</xdr:row>
      <xdr:rowOff>57648</xdr:rowOff>
    </xdr:to>
    <xdr:graphicFrame macro="">
      <xdr:nvGraphicFramePr>
        <xdr:cNvPr id="15" name="グラフ 14">
          <a:extLst>
            <a:ext uri="{FF2B5EF4-FFF2-40B4-BE49-F238E27FC236}">
              <a16:creationId xmlns=""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16</xdr:col>
      <xdr:colOff>460375</xdr:colOff>
      <xdr:row>103</xdr:row>
      <xdr:rowOff>142875</xdr:rowOff>
    </xdr:from>
    <xdr:to>
      <xdr:col>21</xdr:col>
      <xdr:colOff>788993</xdr:colOff>
      <xdr:row>119</xdr:row>
      <xdr:rowOff>52249</xdr:rowOff>
    </xdr:to>
    <xdr:graphicFrame macro="">
      <xdr:nvGraphicFramePr>
        <xdr:cNvPr id="16" name="グラフ 15">
          <a:extLst>
            <a:ext uri="{FF2B5EF4-FFF2-40B4-BE49-F238E27FC236}">
              <a16:creationId xmlns="" xmlns:a16="http://schemas.microsoft.com/office/drawing/2014/main" id="{00000000-0008-0000-0000-000010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16</xdr:col>
      <xdr:colOff>396875</xdr:colOff>
      <xdr:row>139</xdr:row>
      <xdr:rowOff>158750</xdr:rowOff>
    </xdr:from>
    <xdr:to>
      <xdr:col>21</xdr:col>
      <xdr:colOff>761734</xdr:colOff>
      <xdr:row>155</xdr:row>
      <xdr:rowOff>65468</xdr:rowOff>
    </xdr:to>
    <xdr:graphicFrame macro="">
      <xdr:nvGraphicFramePr>
        <xdr:cNvPr id="17" name="グラフ 16">
          <a:extLst>
            <a:ext uri="{FF2B5EF4-FFF2-40B4-BE49-F238E27FC236}">
              <a16:creationId xmlns=""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0.00409</cdr:x>
      <cdr:y>0.1065</cdr:y>
    </cdr:from>
    <cdr:to>
      <cdr:x>0.77129</cdr:x>
      <cdr:y>0.23562</cdr:y>
    </cdr:to>
    <cdr:sp macro="" textlink="">
      <cdr:nvSpPr>
        <cdr:cNvPr id="4" name="テキスト ボックス 1"/>
        <cdr:cNvSpPr txBox="1"/>
      </cdr:nvSpPr>
      <cdr:spPr>
        <a:xfrm xmlns:a="http://schemas.openxmlformats.org/drawingml/2006/main">
          <a:off x="18512" y="292961"/>
          <a:ext cx="3470974" cy="3551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*</a:t>
          </a:r>
          <a:r>
            <a:rPr lang="en-US" altLang="ja-JP" sz="1100"/>
            <a:t>2020</a:t>
          </a:r>
          <a:r>
            <a:rPr lang="ja-JP" altLang="en-US" sz="1100"/>
            <a:t>年</a:t>
          </a:r>
          <a:r>
            <a:rPr lang="en-US" altLang="ja-JP" sz="1100"/>
            <a:t>1</a:t>
          </a:r>
          <a:r>
            <a:rPr lang="ja-JP" altLang="en-US" sz="1100"/>
            <a:t>月</a:t>
          </a:r>
          <a:r>
            <a:rPr lang="en-US" altLang="ja-JP" sz="1100"/>
            <a:t>8</a:t>
          </a:r>
          <a:r>
            <a:rPr lang="ja-JP" altLang="ja-JP" sz="1100">
              <a:effectLst/>
              <a:latin typeface="+mn-lt"/>
              <a:ea typeface="+mn-ea"/>
              <a:cs typeface="+mn-cs"/>
            </a:rPr>
            <a:t>・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14</a:t>
          </a:r>
          <a:r>
            <a:rPr lang="ja-JP" altLang="en-US" sz="1100"/>
            <a:t>日：</a:t>
          </a:r>
          <a:r>
            <a:rPr lang="en-US" altLang="ja-JP" sz="1100"/>
            <a:t>OW-No.23A</a:t>
          </a:r>
          <a:r>
            <a:rPr lang="ja-JP" altLang="en-US" sz="1100"/>
            <a:t>蓋が開かず観測不可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0.15348</cdr:x>
      <cdr:y>0.82998</cdr:y>
    </cdr:from>
    <cdr:to>
      <cdr:x>0.88616</cdr:x>
      <cdr:y>0.9593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701675" y="2241550"/>
          <a:ext cx="3349625" cy="349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800"/>
            <a:t>*</a:t>
          </a:r>
          <a:r>
            <a:rPr lang="en-US" altLang="ja-JP" sz="800"/>
            <a:t>1</a:t>
          </a:r>
          <a:r>
            <a:rPr lang="ja-JP" altLang="en-US" sz="800"/>
            <a:t>月</a:t>
          </a:r>
          <a:r>
            <a:rPr lang="en-US" altLang="ja-JP" sz="800"/>
            <a:t>8</a:t>
          </a:r>
          <a:r>
            <a:rPr lang="ja-JP" altLang="en-US" sz="800"/>
            <a:t>日</a:t>
          </a:r>
          <a:r>
            <a:rPr lang="en-US" altLang="ja-JP" sz="800"/>
            <a:t>OW-No.23A</a:t>
          </a:r>
          <a:r>
            <a:rPr lang="ja-JP" altLang="en-US" sz="800"/>
            <a:t>は凍結により蓋が開かず未測定。</a:t>
          </a:r>
        </a:p>
      </cdr:txBody>
    </cdr:sp>
  </cdr:relSizeAnchor>
  <cdr:relSizeAnchor xmlns:cdr="http://schemas.openxmlformats.org/drawingml/2006/chartDrawing">
    <cdr:from>
      <cdr:x>0.0973</cdr:x>
      <cdr:y>0.12269</cdr:y>
    </cdr:from>
    <cdr:to>
      <cdr:x>0.8584</cdr:x>
      <cdr:y>0.25193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439224" y="330912"/>
          <a:ext cx="3435641" cy="34857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*</a:t>
          </a:r>
          <a:r>
            <a:rPr lang="en-US" altLang="ja-JP" sz="1100"/>
            <a:t>2020</a:t>
          </a:r>
          <a:r>
            <a:rPr lang="ja-JP" altLang="en-US" sz="1100"/>
            <a:t>年</a:t>
          </a:r>
          <a:r>
            <a:rPr lang="en-US" altLang="ja-JP" sz="1100"/>
            <a:t>1</a:t>
          </a:r>
          <a:r>
            <a:rPr lang="ja-JP" altLang="en-US" sz="1100"/>
            <a:t>月</a:t>
          </a:r>
          <a:r>
            <a:rPr lang="en-US" altLang="ja-JP" sz="1100"/>
            <a:t>8</a:t>
          </a:r>
          <a:r>
            <a:rPr lang="ja-JP" altLang="ja-JP" sz="1100">
              <a:effectLst/>
              <a:latin typeface="+mn-lt"/>
              <a:ea typeface="+mn-ea"/>
              <a:cs typeface="+mn-cs"/>
            </a:rPr>
            <a:t>・</a:t>
          </a:r>
          <a:r>
            <a:rPr lang="en-US" altLang="ja-JP" sz="1100">
              <a:effectLst/>
              <a:latin typeface="+mn-lt"/>
              <a:ea typeface="+mn-ea"/>
              <a:cs typeface="+mn-cs"/>
            </a:rPr>
            <a:t>14</a:t>
          </a:r>
          <a:r>
            <a:rPr lang="ja-JP" altLang="en-US" sz="1100"/>
            <a:t>日：</a:t>
          </a:r>
          <a:r>
            <a:rPr lang="en-US" altLang="ja-JP" sz="1100"/>
            <a:t>OW-No.23A</a:t>
          </a:r>
          <a:r>
            <a:rPr lang="ja-JP" altLang="en-US" sz="1100"/>
            <a:t>蓋が開かず観測不可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A86"/>
  <sheetViews>
    <sheetView zoomScale="78" zoomScaleNormal="78" workbookViewId="0">
      <pane xSplit="1" ySplit="2" topLeftCell="B3" activePane="bottomRight" state="frozen"/>
      <selection activeCell="B34" sqref="B34"/>
      <selection pane="topRight" activeCell="B34" sqref="B34"/>
      <selection pane="bottomLeft" activeCell="B34" sqref="B34"/>
      <selection pane="bottomRight" activeCell="N37" sqref="N37"/>
    </sheetView>
  </sheetViews>
  <sheetFormatPr defaultRowHeight="13.5" x14ac:dyDescent="0.15"/>
  <cols>
    <col min="1" max="1" width="9" style="24" customWidth="1"/>
    <col min="2" max="8" width="11.625" style="9" customWidth="1"/>
    <col min="9" max="9" width="11" bestFit="1" customWidth="1"/>
    <col min="10" max="15" width="11" customWidth="1"/>
    <col min="16" max="20" width="11" bestFit="1" customWidth="1"/>
    <col min="21" max="26" width="11" customWidth="1"/>
    <col min="27" max="50" width="11" hidden="1" customWidth="1"/>
    <col min="51" max="51" width="11" bestFit="1" customWidth="1"/>
    <col min="52" max="57" width="11" customWidth="1"/>
    <col min="58" max="58" width="11" bestFit="1" customWidth="1"/>
    <col min="59" max="62" width="11.125" bestFit="1" customWidth="1"/>
    <col min="63" max="65" width="11.125" customWidth="1"/>
    <col min="66" max="66" width="12.25" bestFit="1" customWidth="1"/>
    <col min="67" max="67" width="11" bestFit="1" customWidth="1"/>
  </cols>
  <sheetData>
    <row r="1" spans="1:79" x14ac:dyDescent="0.15">
      <c r="A1" s="8" t="s">
        <v>80</v>
      </c>
      <c r="C1" s="79" t="s">
        <v>41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1"/>
      <c r="AA1" s="82" t="s">
        <v>42</v>
      </c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4"/>
      <c r="AY1" s="85" t="s">
        <v>43</v>
      </c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  <c r="BM1" s="86"/>
      <c r="BN1" s="86"/>
      <c r="BO1" s="86"/>
      <c r="BP1" s="86"/>
      <c r="BQ1" s="86"/>
      <c r="BR1" s="86"/>
      <c r="BS1" s="86"/>
      <c r="BT1" s="86"/>
      <c r="BU1" s="86"/>
      <c r="BV1" s="87"/>
      <c r="BX1" s="107"/>
      <c r="BY1" s="10"/>
      <c r="BZ1" s="11" t="s">
        <v>214</v>
      </c>
      <c r="CA1" s="11" t="s">
        <v>215</v>
      </c>
    </row>
    <row r="2" spans="1:79" s="22" customFormat="1" x14ac:dyDescent="0.15">
      <c r="A2" s="12"/>
      <c r="B2" s="13" t="s">
        <v>44</v>
      </c>
      <c r="C2" s="14" t="s">
        <v>1</v>
      </c>
      <c r="D2" s="14" t="s">
        <v>200</v>
      </c>
      <c r="E2" s="15" t="s">
        <v>3</v>
      </c>
      <c r="F2" s="15" t="s">
        <v>4</v>
      </c>
      <c r="G2" s="15" t="s">
        <v>5</v>
      </c>
      <c r="H2" s="15" t="s">
        <v>6</v>
      </c>
      <c r="I2" s="16" t="s">
        <v>60</v>
      </c>
      <c r="J2" s="14" t="s">
        <v>18</v>
      </c>
      <c r="K2" s="15" t="s">
        <v>19</v>
      </c>
      <c r="L2" s="15" t="s">
        <v>20</v>
      </c>
      <c r="M2" s="15" t="s">
        <v>21</v>
      </c>
      <c r="N2" s="15" t="s">
        <v>22</v>
      </c>
      <c r="O2" s="15" t="s">
        <v>23</v>
      </c>
      <c r="P2" s="16" t="s">
        <v>46</v>
      </c>
      <c r="Q2" s="16" t="s">
        <v>47</v>
      </c>
      <c r="R2" s="16" t="s">
        <v>48</v>
      </c>
      <c r="S2" s="16" t="s">
        <v>49</v>
      </c>
      <c r="T2" s="16" t="s">
        <v>50</v>
      </c>
      <c r="U2" s="16" t="s">
        <v>51</v>
      </c>
      <c r="V2" s="15" t="s">
        <v>33</v>
      </c>
      <c r="W2" s="33" t="s">
        <v>34</v>
      </c>
      <c r="X2" s="15" t="s">
        <v>63</v>
      </c>
      <c r="Y2" s="33" t="s">
        <v>62</v>
      </c>
      <c r="Z2" s="15" t="s">
        <v>61</v>
      </c>
      <c r="AA2" s="32" t="s">
        <v>1</v>
      </c>
      <c r="AB2" s="18" t="s">
        <v>2</v>
      </c>
      <c r="AC2" s="18" t="s">
        <v>3</v>
      </c>
      <c r="AD2" s="18" t="s">
        <v>4</v>
      </c>
      <c r="AE2" s="18" t="s">
        <v>5</v>
      </c>
      <c r="AF2" s="18" t="s">
        <v>6</v>
      </c>
      <c r="AG2" s="11" t="s">
        <v>60</v>
      </c>
      <c r="AH2" s="17" t="s">
        <v>18</v>
      </c>
      <c r="AI2" s="18" t="s">
        <v>19</v>
      </c>
      <c r="AJ2" s="18" t="s">
        <v>20</v>
      </c>
      <c r="AK2" s="18" t="s">
        <v>21</v>
      </c>
      <c r="AL2" s="18" t="s">
        <v>22</v>
      </c>
      <c r="AM2" s="18" t="s">
        <v>23</v>
      </c>
      <c r="AN2" s="11" t="s">
        <v>46</v>
      </c>
      <c r="AO2" s="11" t="s">
        <v>47</v>
      </c>
      <c r="AP2" s="11" t="s">
        <v>48</v>
      </c>
      <c r="AQ2" s="11" t="s">
        <v>49</v>
      </c>
      <c r="AR2" s="11" t="s">
        <v>50</v>
      </c>
      <c r="AS2" s="11" t="s">
        <v>51</v>
      </c>
      <c r="AT2" s="18" t="s">
        <v>33</v>
      </c>
      <c r="AU2" s="31" t="s">
        <v>34</v>
      </c>
      <c r="AV2" s="30" t="s">
        <v>63</v>
      </c>
      <c r="AW2" s="29" t="s">
        <v>62</v>
      </c>
      <c r="AX2" s="29" t="s">
        <v>61</v>
      </c>
      <c r="AY2" s="28" t="s">
        <v>1</v>
      </c>
      <c r="AZ2" s="20" t="s">
        <v>2</v>
      </c>
      <c r="BA2" s="20" t="s">
        <v>3</v>
      </c>
      <c r="BB2" s="20" t="s">
        <v>4</v>
      </c>
      <c r="BC2" s="20" t="s">
        <v>5</v>
      </c>
      <c r="BD2" s="20" t="s">
        <v>6</v>
      </c>
      <c r="BE2" s="21" t="s">
        <v>60</v>
      </c>
      <c r="BF2" s="19" t="s">
        <v>18</v>
      </c>
      <c r="BG2" s="20" t="s">
        <v>19</v>
      </c>
      <c r="BH2" s="20" t="s">
        <v>20</v>
      </c>
      <c r="BI2" s="20" t="s">
        <v>21</v>
      </c>
      <c r="BJ2" s="20" t="s">
        <v>22</v>
      </c>
      <c r="BK2" s="20" t="s">
        <v>23</v>
      </c>
      <c r="BL2" s="21" t="s">
        <v>46</v>
      </c>
      <c r="BM2" s="21" t="s">
        <v>47</v>
      </c>
      <c r="BN2" s="21" t="s">
        <v>48</v>
      </c>
      <c r="BO2" s="21" t="s">
        <v>49</v>
      </c>
      <c r="BP2" s="21" t="s">
        <v>50</v>
      </c>
      <c r="BQ2" s="21" t="s">
        <v>51</v>
      </c>
      <c r="BR2" s="20" t="s">
        <v>33</v>
      </c>
      <c r="BS2" s="27" t="s">
        <v>34</v>
      </c>
      <c r="BT2" s="21" t="s">
        <v>53</v>
      </c>
      <c r="BU2" s="21" t="s">
        <v>54</v>
      </c>
      <c r="BV2" s="20" t="s">
        <v>55</v>
      </c>
      <c r="BX2" s="108" t="s">
        <v>216</v>
      </c>
      <c r="BY2" s="11" t="s">
        <v>217</v>
      </c>
      <c r="BZ2" s="78">
        <v>77.884</v>
      </c>
      <c r="CA2" s="78">
        <v>78.194000000000003</v>
      </c>
    </row>
    <row r="3" spans="1:79" x14ac:dyDescent="0.15">
      <c r="A3" s="12" t="s">
        <v>83</v>
      </c>
      <c r="B3" s="23">
        <f t="shared" ref="B3:B54" ca="1" si="0">INDIRECT(A3&amp;"!A8")</f>
        <v>43838</v>
      </c>
      <c r="C3" s="10">
        <f ca="1">IF(AA3=0,"水位なし",$CA$3-AA3)</f>
        <v>74.809699999999992</v>
      </c>
      <c r="D3" s="10">
        <f t="shared" ref="D3:D47" ca="1" si="1">IF(AB3=0,"水位なし",$CA$4-AB3)</f>
        <v>69.721299999999999</v>
      </c>
      <c r="E3" s="10">
        <f ca="1">IF(AC3=0,"水位なし",$CA$5-AC3)</f>
        <v>59.38</v>
      </c>
      <c r="F3" s="10">
        <f ca="1">IF(AD3=0,"水位なし",$CA$6-AD3)</f>
        <v>55.171999999999997</v>
      </c>
      <c r="G3" s="10">
        <f ca="1">IF(AE3=0,"水位なし",$CA$7-AE3)</f>
        <v>53.365999999999993</v>
      </c>
      <c r="H3" s="10">
        <f ca="1">IF(AF3=0,"水位なし",$CA$8-AF3)</f>
        <v>52.100000000000009</v>
      </c>
      <c r="I3" s="10">
        <f ca="1">IF(AG3=0,"水位なし",$CA$2-AG3)</f>
        <v>52.512</v>
      </c>
      <c r="J3" s="10">
        <f ca="1">IF(AH3=0,"水位なし",$CA$10-AH3)</f>
        <v>65.142299999999992</v>
      </c>
      <c r="K3" s="10">
        <f ca="1">IF(AI3=0,"水位なし",$CA$11-AI3)</f>
        <v>60.907699999999998</v>
      </c>
      <c r="L3" s="10">
        <f ca="1">IF(AJ3=0,"水位なし",$CA$12-AJ3)</f>
        <v>57.906800000000004</v>
      </c>
      <c r="M3" s="10">
        <f ca="1">IF(AK3=0,"水位なし",$CA$13-AK3)</f>
        <v>54.382300000000001</v>
      </c>
      <c r="N3" s="10">
        <f ca="1">IF(AL3=0,"水位なし",$CA$14-AL3)</f>
        <v>53.06089999999999</v>
      </c>
      <c r="O3" s="10">
        <f ca="1">IF(AM3=0,"水位なし",$CA$15-AM3)</f>
        <v>51.836200000000005</v>
      </c>
      <c r="P3" s="10">
        <f ca="1">IF(AN3=0,"水位なし",$CA$9-AN3)</f>
        <v>51.400999999999996</v>
      </c>
      <c r="Q3" s="10">
        <f ca="1">IF(AO3=0,"水位なし",$CA$16-AO3)</f>
        <v>51.313000000000002</v>
      </c>
      <c r="R3" s="10">
        <f ca="1">IF(AP3=0,"水位なし",$CA$17-AP3)</f>
        <v>51.817999999999998</v>
      </c>
      <c r="S3" s="10">
        <f ca="1">IF(AQ3=0,"水位なし",$CA$18-AQ3)</f>
        <v>68.01400000000001</v>
      </c>
      <c r="T3" s="10">
        <f ca="1">IF(AR3=0,"水位なし",$CA$19-AR3)</f>
        <v>62.583999999999996</v>
      </c>
      <c r="U3" s="10">
        <f ca="1">IF(AS3=0,"水位なし",$CA$20-AS3)</f>
        <v>54.367999999999995</v>
      </c>
      <c r="V3" s="75"/>
      <c r="W3" s="25">
        <f ca="1">IF(AU3=0,"水位なし",$CA$21-AU3)</f>
        <v>53.290999999999997</v>
      </c>
      <c r="X3" s="25">
        <f ca="1">IF(AV3=0,"水位なし",$CA$24-AV3)</f>
        <v>98.509999999999977</v>
      </c>
      <c r="Y3" s="25">
        <f ca="1">IF(AW3=0,"水位なし",$CA$25-AW3)</f>
        <v>83.092999999999989</v>
      </c>
      <c r="Z3" s="25">
        <f ca="1">IF(AX3=0,"水位なし",$CA$26-AX3)</f>
        <v>107.25</v>
      </c>
      <c r="AA3" s="26">
        <f t="shared" ref="AA3:AA34" ca="1" si="2">INDIRECT(A3&amp;"!B9")</f>
        <v>3.3130000000000002</v>
      </c>
      <c r="AB3" s="10">
        <f t="shared" ref="AB3:AB34" ca="1" si="3">INDIRECT(A3&amp;"!C9")</f>
        <v>8.49</v>
      </c>
      <c r="AC3" s="10">
        <f t="shared" ref="AC3:AC34" ca="1" si="4">INDIRECT(A3&amp;"!D9")</f>
        <v>18.79</v>
      </c>
      <c r="AD3" s="10">
        <f t="shared" ref="AD3:AD34" ca="1" si="5">INDIRECT(A3&amp;"!E9")</f>
        <v>23.01</v>
      </c>
      <c r="AE3" s="10">
        <f t="shared" ref="AE3:AE34" ca="1" si="6">INDIRECT(A3&amp;"!F9")</f>
        <v>24.823</v>
      </c>
      <c r="AF3" s="10">
        <f t="shared" ref="AF3:AF34" ca="1" si="7">INDIRECT(A3&amp;"!G9")</f>
        <v>26.05</v>
      </c>
      <c r="AG3" s="10">
        <f t="shared" ref="AG3:AG34" ca="1" si="8">INDIRECT(A3&amp;"!H9")</f>
        <v>25.681999999999999</v>
      </c>
      <c r="AH3" s="10">
        <f t="shared" ref="AH3:AH34" ca="1" si="9">INDIRECT(A3&amp;"!B16")</f>
        <v>7.4409999999999998</v>
      </c>
      <c r="AI3" s="10">
        <f t="shared" ref="AI3:AI34" ca="1" si="10">INDIRECT(A3&amp;"!C16")</f>
        <v>11.683</v>
      </c>
      <c r="AJ3" s="10">
        <f t="shared" ref="AJ3:AJ34" ca="1" si="11">INDIRECT(A3&amp;"!D16")</f>
        <v>14.833</v>
      </c>
      <c r="AK3" s="10">
        <f t="shared" ref="AK3:AK34" ca="1" si="12">INDIRECT(A3&amp;"!E16")</f>
        <v>18.23</v>
      </c>
      <c r="AL3" s="10">
        <f t="shared" ref="AL3:AL34" ca="1" si="13">INDIRECT(A3&amp;"!F16")</f>
        <v>19.602</v>
      </c>
      <c r="AM3" s="10">
        <f t="shared" ref="AM3:AM34" ca="1" si="14">INDIRECT(A3&amp;"!G16")</f>
        <v>20.681000000000001</v>
      </c>
      <c r="AN3" s="10">
        <f t="shared" ref="AN3:AN34" ca="1" si="15">INDIRECT(A3&amp;"!H16")</f>
        <v>21.167000000000002</v>
      </c>
      <c r="AO3" s="10">
        <f t="shared" ref="AO3:AO34" ca="1" si="16">INDIRECT(A3&amp;"!B23")</f>
        <v>21.37</v>
      </c>
      <c r="AP3" s="10">
        <f t="shared" ref="AP3:AP34" ca="1" si="17">INDIRECT(A3&amp;"!C23")</f>
        <v>22.47</v>
      </c>
      <c r="AQ3" s="10">
        <f t="shared" ref="AQ3:AQ34" ca="1" si="18">INDIRECT(A3&amp;"!D23")</f>
        <v>32.479999999999997</v>
      </c>
      <c r="AR3" s="10">
        <f t="shared" ref="AR3:AR34" ca="1" si="19">INDIRECT(A3&amp;"!E23")</f>
        <v>23.927</v>
      </c>
      <c r="AS3" s="10">
        <f t="shared" ref="AS3:AS34" ca="1" si="20">INDIRECT(A3&amp;"!F23")</f>
        <v>39.578000000000003</v>
      </c>
      <c r="AT3" s="10" t="str">
        <f t="shared" ref="AT3:AT34" ca="1" si="21">INDIRECT(A3&amp;"!Ｇ23")</f>
        <v>×</v>
      </c>
      <c r="AU3" s="25">
        <f t="shared" ref="AU3:AU34" ca="1" si="22">INDIRECT(A3&amp;"!Ｈ23")</f>
        <v>40.64</v>
      </c>
      <c r="AV3" s="10">
        <f t="shared" ref="AV3:AV6" ca="1" si="23">INDIRECT(A3&amp;"!B30")</f>
        <v>30.407</v>
      </c>
      <c r="AW3" s="10">
        <f t="shared" ref="AW3:AW6" ca="1" si="24">INDIRECT(A3&amp;"!C30")</f>
        <v>45.997999999999998</v>
      </c>
      <c r="AX3" s="10">
        <f t="shared" ref="AX3:AX6" ca="1" si="25">INDIRECT(A3&amp;"!D30")</f>
        <v>22.15</v>
      </c>
      <c r="AY3" s="26">
        <f t="shared" ref="AY3:AY34" ca="1" si="26">INDIRECT(A3&amp;"!B11")</f>
        <v>25</v>
      </c>
      <c r="AZ3" s="10">
        <f t="shared" ref="AZ3:AZ34" ca="1" si="27">INDIRECT(A3&amp;"!C11")</f>
        <v>180</v>
      </c>
      <c r="BA3" s="10">
        <f t="shared" ref="BA3:BA34" ca="1" si="28">INDIRECT(A3&amp;"!D11")</f>
        <v>40</v>
      </c>
      <c r="BB3" s="10">
        <f t="shared" ref="BB3:BB34" ca="1" si="29">INDIRECT(A3&amp;"!E11")</f>
        <v>25</v>
      </c>
      <c r="BC3" s="10">
        <f t="shared" ref="BC3:BC34" ca="1" si="30">INDIRECT(A3&amp;"!F11")</f>
        <v>25</v>
      </c>
      <c r="BD3" s="10">
        <f t="shared" ref="BD3:BD34" ca="1" si="31">INDIRECT(A3&amp;"!G11")</f>
        <v>25</v>
      </c>
      <c r="BE3" s="10">
        <f t="shared" ref="BE3:BE34" ca="1" si="32">INDIRECT(A3&amp;"!H11")</f>
        <v>12</v>
      </c>
      <c r="BF3" s="10">
        <f t="shared" ref="BF3:BF34" ca="1" si="33">INDIRECT(A3&amp;"!B18")</f>
        <v>75</v>
      </c>
      <c r="BG3" s="10">
        <f t="shared" ref="BG3:BG34" ca="1" si="34">INDIRECT(A3&amp;"!C18")</f>
        <v>90</v>
      </c>
      <c r="BH3" s="10">
        <f t="shared" ref="BH3:BH34" ca="1" si="35">INDIRECT(A3&amp;"!D18")</f>
        <v>55</v>
      </c>
      <c r="BI3" s="10">
        <f t="shared" ref="BI3:BI34" ca="1" si="36">INDIRECT(A3&amp;"!E18")</f>
        <v>50</v>
      </c>
      <c r="BJ3" s="10">
        <f t="shared" ref="BJ3:BJ34" ca="1" si="37">INDIRECT(A3&amp;"!F18")</f>
        <v>15</v>
      </c>
      <c r="BK3" s="10">
        <f t="shared" ref="BK3:BK34" ca="1" si="38">INDIRECT(A3&amp;"!G18")</f>
        <v>8</v>
      </c>
      <c r="BL3" s="10">
        <f t="shared" ref="BL3:BL34" ca="1" si="39">INDIRECT(A3&amp;"!H18")</f>
        <v>15</v>
      </c>
      <c r="BM3" s="10">
        <f t="shared" ref="BM3:BM34" ca="1" si="40">INDIRECT(A3&amp;"!B25")</f>
        <v>15</v>
      </c>
      <c r="BN3" s="10">
        <f t="shared" ref="BN3:BN34" ca="1" si="41">INDIRECT(A3&amp;"!C25")</f>
        <v>15</v>
      </c>
      <c r="BO3" s="10">
        <f t="shared" ref="BO3:BO34" ca="1" si="42">INDIRECT(A3&amp;"!D25")</f>
        <v>8</v>
      </c>
      <c r="BP3" s="10">
        <f t="shared" ref="BP3:BP34" ca="1" si="43">INDIRECT(A3&amp;"!E25")</f>
        <v>12</v>
      </c>
      <c r="BQ3" s="10">
        <f t="shared" ref="BQ3:BQ34" ca="1" si="44">INDIRECT(A3&amp;"!F25")</f>
        <v>12</v>
      </c>
      <c r="BR3" s="76"/>
      <c r="BS3" s="25">
        <f t="shared" ref="BS3:BS34" ca="1" si="45">INDIRECT(A3&amp;"!H25")</f>
        <v>10</v>
      </c>
      <c r="BT3" s="10">
        <f t="shared" ref="BT3:BT6" ca="1" si="46">INDIRECT(A3&amp;"!B32")</f>
        <v>80</v>
      </c>
      <c r="BU3" s="10">
        <f t="shared" ref="BU3:BU6" ca="1" si="47">INDIRECT(A3&amp;"!C32")</f>
        <v>25</v>
      </c>
      <c r="BV3" s="10">
        <f t="shared" ref="BV3:BV6" ca="1" si="48">INDIRECT(A3&amp;"!D32")</f>
        <v>500</v>
      </c>
      <c r="BX3" s="108"/>
      <c r="BY3" s="11" t="s">
        <v>218</v>
      </c>
      <c r="BZ3" s="78">
        <v>77.884</v>
      </c>
      <c r="CA3" s="78">
        <v>78.122699999999995</v>
      </c>
    </row>
    <row r="4" spans="1:79" x14ac:dyDescent="0.15">
      <c r="A4" s="8" t="s">
        <v>86</v>
      </c>
      <c r="B4" s="23">
        <f t="shared" ca="1" si="0"/>
        <v>43845</v>
      </c>
      <c r="C4" s="10">
        <f t="shared" ref="C4:C54" ca="1" si="49">IF(AA4=0,"水位なし",$CA$2-AA4)</f>
        <v>74.939000000000007</v>
      </c>
      <c r="D4" s="10">
        <f t="shared" ca="1" si="1"/>
        <v>69.7393</v>
      </c>
      <c r="E4" s="10">
        <f t="shared" ref="E4:E54" ca="1" si="50">IF(AC4=0,"水位なし",$CA$5-AC4)</f>
        <v>59.094000000000001</v>
      </c>
      <c r="F4" s="10">
        <f t="shared" ref="F4:F54" ca="1" si="51">IF(AD4=0,"水位なし",$CA$6-AD4)</f>
        <v>55.085999999999999</v>
      </c>
      <c r="G4" s="10">
        <f t="shared" ref="G4:G54" ca="1" si="52">IF(AE4=0,"水位なし",$CA$7-AE4)</f>
        <v>53.339999999999989</v>
      </c>
      <c r="H4" s="10">
        <f t="shared" ref="H4:H54" ca="1" si="53">IF(AF4=0,"水位なし",$CA$8-AF4)</f>
        <v>52.126000000000005</v>
      </c>
      <c r="I4" s="10">
        <f t="shared" ref="I4:I54" ca="1" si="54">IF(AG4=0,"水位なし",$CA$2-AG4)</f>
        <v>52.478999999999999</v>
      </c>
      <c r="J4" s="10">
        <f t="shared" ref="J4:J54" ca="1" si="55">IF(AH4=0,"水位なし",$CA$10-AH4)</f>
        <v>65.251300000000001</v>
      </c>
      <c r="K4" s="10">
        <f t="shared" ref="K4:K54" ca="1" si="56">IF(AI4=0,"水位なし",$CA$11-AI4)</f>
        <v>59.806699999999999</v>
      </c>
      <c r="L4" s="10">
        <f t="shared" ref="L4:L54" ca="1" si="57">IF(AJ4=0,"水位なし",$CA$12-AJ4)</f>
        <v>57.507800000000003</v>
      </c>
      <c r="M4" s="10">
        <f t="shared" ref="M4:M54" ca="1" si="58">IF(AK4=0,"水位なし",$CA$13-AK4)</f>
        <v>54.296300000000002</v>
      </c>
      <c r="N4" s="10">
        <f t="shared" ref="N4:N54" ca="1" si="59">IF(AL4=0,"水位なし",$CA$14-AL4)</f>
        <v>52.977899999999991</v>
      </c>
      <c r="O4" s="10">
        <f t="shared" ref="O4:O54" ca="1" si="60">IF(AM4=0,"水位なし",$CA$15-AM4)</f>
        <v>51.781199999999998</v>
      </c>
      <c r="P4" s="10">
        <f t="shared" ref="P4:P54" ca="1" si="61">IF(AN4=0,"水位なし",$CA$9-AN4)</f>
        <v>51.344999999999999</v>
      </c>
      <c r="Q4" s="10">
        <f t="shared" ref="Q4:Q54" ca="1" si="62">IF(AO4=0,"水位なし",$CA$16-AO4)</f>
        <v>51.31</v>
      </c>
      <c r="R4" s="10">
        <f t="shared" ref="R4:R54" ca="1" si="63">IF(AP4=0,"水位なし",$CA$17-AP4)</f>
        <v>51.792999999999992</v>
      </c>
      <c r="S4" s="10">
        <f t="shared" ref="S4:S54" ca="1" si="64">IF(AQ4=0,"水位なし",$CA$18-AQ4)</f>
        <v>68.003</v>
      </c>
      <c r="T4" s="10">
        <f t="shared" ref="T4:T54" ca="1" si="65">IF(AR4=0,"水位なし",$CA$19-AR4)</f>
        <v>62.58</v>
      </c>
      <c r="U4" s="10">
        <f t="shared" ref="U4:U54" ca="1" si="66">IF(AS4=0,"水位なし",$CA$20-AS4)</f>
        <v>54.23</v>
      </c>
      <c r="V4" s="75"/>
      <c r="W4" s="25">
        <f t="shared" ref="W4:W54" ca="1" si="67">IF(AU4=0,"水位なし",$CA$21-AU4)</f>
        <v>53.18</v>
      </c>
      <c r="X4" s="25">
        <f t="shared" ref="X4:X54" ca="1" si="68">IF(AV4=0,"水位なし",$CA$24-AV4)</f>
        <v>98.277999999999977</v>
      </c>
      <c r="Y4" s="25">
        <f t="shared" ref="Y4:Y54" ca="1" si="69">IF(AW4=0,"水位なし",$CA$25-AW4)</f>
        <v>82.871999999999986</v>
      </c>
      <c r="Z4" s="25">
        <f t="shared" ref="Z4:Z54" ca="1" si="70">IF(AX4=0,"水位なし",$CA$26-AX4)</f>
        <v>107.08200000000001</v>
      </c>
      <c r="AA4" s="26">
        <f t="shared" ca="1" si="2"/>
        <v>3.2549999999999999</v>
      </c>
      <c r="AB4" s="10">
        <f t="shared" ca="1" si="3"/>
        <v>8.4719999999999995</v>
      </c>
      <c r="AC4" s="10">
        <f t="shared" ca="1" si="4"/>
        <v>19.076000000000001</v>
      </c>
      <c r="AD4" s="10">
        <f t="shared" ca="1" si="5"/>
        <v>23.096</v>
      </c>
      <c r="AE4" s="10">
        <f t="shared" ca="1" si="6"/>
        <v>24.849</v>
      </c>
      <c r="AF4" s="10">
        <f t="shared" ca="1" si="7"/>
        <v>26.024000000000001</v>
      </c>
      <c r="AG4" s="10">
        <f t="shared" ca="1" si="8"/>
        <v>25.715</v>
      </c>
      <c r="AH4" s="10">
        <f t="shared" ca="1" si="9"/>
        <v>7.3319999999999999</v>
      </c>
      <c r="AI4" s="10">
        <f t="shared" ca="1" si="10"/>
        <v>12.784000000000001</v>
      </c>
      <c r="AJ4" s="10">
        <f t="shared" ca="1" si="11"/>
        <v>15.231999999999999</v>
      </c>
      <c r="AK4" s="10">
        <f t="shared" ca="1" si="12"/>
        <v>18.315999999999999</v>
      </c>
      <c r="AL4" s="10">
        <f t="shared" ca="1" si="13"/>
        <v>19.684999999999999</v>
      </c>
      <c r="AM4" s="10">
        <f t="shared" ca="1" si="14"/>
        <v>20.736000000000001</v>
      </c>
      <c r="AN4" s="10">
        <f t="shared" ca="1" si="15"/>
        <v>21.222999999999999</v>
      </c>
      <c r="AO4" s="10">
        <f t="shared" ca="1" si="16"/>
        <v>21.373000000000001</v>
      </c>
      <c r="AP4" s="10">
        <f t="shared" ca="1" si="17"/>
        <v>22.495000000000001</v>
      </c>
      <c r="AQ4" s="10">
        <f t="shared" ca="1" si="18"/>
        <v>32.491</v>
      </c>
      <c r="AR4" s="10">
        <f t="shared" ca="1" si="19"/>
        <v>23.931000000000001</v>
      </c>
      <c r="AS4" s="10">
        <f t="shared" ca="1" si="20"/>
        <v>39.716000000000001</v>
      </c>
      <c r="AT4" s="10" t="str">
        <f t="shared" ca="1" si="21"/>
        <v>×</v>
      </c>
      <c r="AU4" s="25">
        <f t="shared" ca="1" si="22"/>
        <v>40.750999999999998</v>
      </c>
      <c r="AV4" s="10">
        <f t="shared" ca="1" si="23"/>
        <v>30.638999999999999</v>
      </c>
      <c r="AW4" s="10">
        <f t="shared" ca="1" si="24"/>
        <v>46.219000000000001</v>
      </c>
      <c r="AX4" s="10">
        <f t="shared" ca="1" si="25"/>
        <v>22.318000000000001</v>
      </c>
      <c r="AY4" s="26">
        <f t="shared" ca="1" si="26"/>
        <v>50</v>
      </c>
      <c r="AZ4" s="10">
        <f t="shared" ca="1" si="27"/>
        <v>200</v>
      </c>
      <c r="BA4" s="10">
        <f t="shared" ca="1" si="28"/>
        <v>40</v>
      </c>
      <c r="BB4" s="10">
        <f t="shared" ca="1" si="29"/>
        <v>20</v>
      </c>
      <c r="BC4" s="10">
        <f t="shared" ca="1" si="30"/>
        <v>25</v>
      </c>
      <c r="BD4" s="10">
        <f t="shared" ca="1" si="31"/>
        <v>25</v>
      </c>
      <c r="BE4" s="10">
        <f t="shared" ca="1" si="32"/>
        <v>15</v>
      </c>
      <c r="BF4" s="10">
        <f t="shared" ca="1" si="33"/>
        <v>90</v>
      </c>
      <c r="BG4" s="10">
        <f t="shared" ca="1" si="34"/>
        <v>150</v>
      </c>
      <c r="BH4" s="10">
        <f t="shared" ca="1" si="35"/>
        <v>75</v>
      </c>
      <c r="BI4" s="10">
        <f t="shared" ca="1" si="36"/>
        <v>100</v>
      </c>
      <c r="BJ4" s="10">
        <f t="shared" ca="1" si="37"/>
        <v>12</v>
      </c>
      <c r="BK4" s="10">
        <f t="shared" ca="1" si="38"/>
        <v>10</v>
      </c>
      <c r="BL4" s="10">
        <f t="shared" ca="1" si="39"/>
        <v>20</v>
      </c>
      <c r="BM4" s="10">
        <f t="shared" ca="1" si="40"/>
        <v>15</v>
      </c>
      <c r="BN4" s="10">
        <f t="shared" ca="1" si="41"/>
        <v>15</v>
      </c>
      <c r="BO4" s="10">
        <f t="shared" ca="1" si="42"/>
        <v>10</v>
      </c>
      <c r="BP4" s="10">
        <f t="shared" ca="1" si="43"/>
        <v>15</v>
      </c>
      <c r="BQ4" s="10">
        <f t="shared" ca="1" si="44"/>
        <v>20</v>
      </c>
      <c r="BR4" s="77"/>
      <c r="BS4" s="25">
        <f t="shared" ca="1" si="45"/>
        <v>12</v>
      </c>
      <c r="BT4" s="10">
        <f t="shared" ca="1" si="46"/>
        <v>90</v>
      </c>
      <c r="BU4" s="10">
        <f t="shared" ca="1" si="47"/>
        <v>30</v>
      </c>
      <c r="BV4" s="10">
        <f t="shared" ca="1" si="48"/>
        <v>700</v>
      </c>
      <c r="BX4" s="108"/>
      <c r="BY4" s="11" t="s">
        <v>219</v>
      </c>
      <c r="BZ4" s="10">
        <v>77.884</v>
      </c>
      <c r="CA4" s="10">
        <v>78.211299999999994</v>
      </c>
    </row>
    <row r="5" spans="1:79" x14ac:dyDescent="0.15">
      <c r="A5" s="8" t="s">
        <v>89</v>
      </c>
      <c r="B5" s="23">
        <f t="shared" ca="1" si="0"/>
        <v>43851</v>
      </c>
      <c r="C5" s="10">
        <f t="shared" ca="1" si="49"/>
        <v>75.838999999999999</v>
      </c>
      <c r="D5" s="10">
        <f t="shared" ca="1" si="1"/>
        <v>69.754300000000001</v>
      </c>
      <c r="E5" s="10">
        <f t="shared" ca="1" si="50"/>
        <v>59.034999999999997</v>
      </c>
      <c r="F5" s="10">
        <f t="shared" ca="1" si="51"/>
        <v>55.072000000000003</v>
      </c>
      <c r="G5" s="10">
        <f t="shared" ca="1" si="52"/>
        <v>53.330999999999989</v>
      </c>
      <c r="H5" s="10">
        <f t="shared" ca="1" si="53"/>
        <v>52.115000000000009</v>
      </c>
      <c r="I5" s="10">
        <f t="shared" ca="1" si="54"/>
        <v>52.472999999999999</v>
      </c>
      <c r="J5" s="10">
        <f t="shared" ca="1" si="55"/>
        <v>65.85329999999999</v>
      </c>
      <c r="K5" s="10">
        <f t="shared" ca="1" si="56"/>
        <v>59.8827</v>
      </c>
      <c r="L5" s="10">
        <f t="shared" ca="1" si="57"/>
        <v>57.4998</v>
      </c>
      <c r="M5" s="10">
        <f t="shared" ca="1" si="58"/>
        <v>54.292300000000004</v>
      </c>
      <c r="N5" s="10">
        <f t="shared" ca="1" si="59"/>
        <v>52.979899999999994</v>
      </c>
      <c r="O5" s="10">
        <f t="shared" ca="1" si="60"/>
        <v>51.774200000000008</v>
      </c>
      <c r="P5" s="10">
        <f t="shared" ca="1" si="61"/>
        <v>51.342999999999996</v>
      </c>
      <c r="Q5" s="10">
        <f t="shared" ca="1" si="62"/>
        <v>51.320000000000007</v>
      </c>
      <c r="R5" s="10">
        <f t="shared" ca="1" si="63"/>
        <v>51.753</v>
      </c>
      <c r="S5" s="10">
        <f t="shared" ca="1" si="64"/>
        <v>67.933999999999997</v>
      </c>
      <c r="T5" s="10">
        <f t="shared" ca="1" si="65"/>
        <v>62.791999999999994</v>
      </c>
      <c r="U5" s="10">
        <f t="shared" ca="1" si="66"/>
        <v>54.422999999999995</v>
      </c>
      <c r="V5" s="10">
        <f t="shared" ref="V4:V54" ca="1" si="71">IF(AT5=0,"水位なし",$CA$22-AT5)</f>
        <v>54.755999999999993</v>
      </c>
      <c r="W5" s="25">
        <f t="shared" ca="1" si="67"/>
        <v>53.220999999999997</v>
      </c>
      <c r="X5" s="25">
        <f t="shared" ca="1" si="68"/>
        <v>98.166999999999973</v>
      </c>
      <c r="Y5" s="25">
        <f t="shared" ca="1" si="69"/>
        <v>82.315999999999974</v>
      </c>
      <c r="Z5" s="25">
        <f t="shared" ca="1" si="70"/>
        <v>106.53</v>
      </c>
      <c r="AA5" s="26">
        <f t="shared" ca="1" si="2"/>
        <v>2.355</v>
      </c>
      <c r="AB5" s="10">
        <f t="shared" ca="1" si="3"/>
        <v>8.4570000000000007</v>
      </c>
      <c r="AC5" s="10">
        <f t="shared" ca="1" si="4"/>
        <v>19.135000000000002</v>
      </c>
      <c r="AD5" s="10">
        <f t="shared" ca="1" si="5"/>
        <v>23.11</v>
      </c>
      <c r="AE5" s="10">
        <f t="shared" ca="1" si="6"/>
        <v>24.858000000000001</v>
      </c>
      <c r="AF5" s="10">
        <f t="shared" ca="1" si="7"/>
        <v>26.035</v>
      </c>
      <c r="AG5" s="10">
        <f t="shared" ca="1" si="8"/>
        <v>25.721</v>
      </c>
      <c r="AH5" s="10">
        <f t="shared" ca="1" si="9"/>
        <v>6.73</v>
      </c>
      <c r="AI5" s="10">
        <f t="shared" ca="1" si="10"/>
        <v>12.708</v>
      </c>
      <c r="AJ5" s="10">
        <f t="shared" ca="1" si="11"/>
        <v>15.24</v>
      </c>
      <c r="AK5" s="10">
        <f t="shared" ca="1" si="12"/>
        <v>18.32</v>
      </c>
      <c r="AL5" s="10">
        <f t="shared" ca="1" si="13"/>
        <v>19.683</v>
      </c>
      <c r="AM5" s="10">
        <f t="shared" ca="1" si="14"/>
        <v>20.742999999999999</v>
      </c>
      <c r="AN5" s="10">
        <f t="shared" ca="1" si="15"/>
        <v>21.225000000000001</v>
      </c>
      <c r="AO5" s="10">
        <f t="shared" ca="1" si="16"/>
        <v>21.363</v>
      </c>
      <c r="AP5" s="10">
        <f t="shared" ca="1" si="17"/>
        <v>22.535</v>
      </c>
      <c r="AQ5" s="10">
        <f t="shared" ca="1" si="18"/>
        <v>32.56</v>
      </c>
      <c r="AR5" s="10">
        <f t="shared" ca="1" si="19"/>
        <v>23.719000000000001</v>
      </c>
      <c r="AS5" s="10">
        <f t="shared" ca="1" si="20"/>
        <v>39.523000000000003</v>
      </c>
      <c r="AT5" s="10">
        <f t="shared" ca="1" si="21"/>
        <v>39.195</v>
      </c>
      <c r="AU5" s="25">
        <f t="shared" ca="1" si="22"/>
        <v>40.71</v>
      </c>
      <c r="AV5" s="10">
        <f t="shared" ca="1" si="23"/>
        <v>30.75</v>
      </c>
      <c r="AW5" s="10">
        <f t="shared" ca="1" si="24"/>
        <v>46.774999999999999</v>
      </c>
      <c r="AX5" s="10">
        <f t="shared" ca="1" si="25"/>
        <v>22.87</v>
      </c>
      <c r="AY5" s="26">
        <f t="shared" ca="1" si="26"/>
        <v>50</v>
      </c>
      <c r="AZ5" s="10">
        <f t="shared" ca="1" si="27"/>
        <v>210</v>
      </c>
      <c r="BA5" s="10">
        <f t="shared" ca="1" si="28"/>
        <v>50</v>
      </c>
      <c r="BB5" s="10">
        <f t="shared" ca="1" si="29"/>
        <v>30</v>
      </c>
      <c r="BC5" s="10">
        <f t="shared" ca="1" si="30"/>
        <v>30</v>
      </c>
      <c r="BD5" s="10">
        <f t="shared" ca="1" si="31"/>
        <v>25</v>
      </c>
      <c r="BE5" s="10">
        <f t="shared" ca="1" si="32"/>
        <v>20</v>
      </c>
      <c r="BF5" s="10">
        <f t="shared" ca="1" si="33"/>
        <v>120</v>
      </c>
      <c r="BG5" s="10">
        <f t="shared" ca="1" si="34"/>
        <v>100</v>
      </c>
      <c r="BH5" s="10">
        <f t="shared" ca="1" si="35"/>
        <v>100</v>
      </c>
      <c r="BI5" s="10">
        <f t="shared" ca="1" si="36"/>
        <v>100</v>
      </c>
      <c r="BJ5" s="10">
        <f t="shared" ca="1" si="37"/>
        <v>25</v>
      </c>
      <c r="BK5" s="10">
        <f t="shared" ca="1" si="38"/>
        <v>10</v>
      </c>
      <c r="BL5" s="10">
        <f t="shared" ca="1" si="39"/>
        <v>20</v>
      </c>
      <c r="BM5" s="10">
        <f t="shared" ca="1" si="40"/>
        <v>12</v>
      </c>
      <c r="BN5" s="10">
        <f t="shared" ca="1" si="41"/>
        <v>30</v>
      </c>
      <c r="BO5" s="10">
        <f t="shared" ca="1" si="42"/>
        <v>10</v>
      </c>
      <c r="BP5" s="10">
        <f t="shared" ca="1" si="43"/>
        <v>15</v>
      </c>
      <c r="BQ5" s="10">
        <f t="shared" ca="1" si="44"/>
        <v>12</v>
      </c>
      <c r="BR5" s="10">
        <f t="shared" ref="BR5:BR34" ca="1" si="72">INDIRECT(A5&amp;"!G25")</f>
        <v>12</v>
      </c>
      <c r="BS5" s="25">
        <f t="shared" ca="1" si="45"/>
        <v>20</v>
      </c>
      <c r="BT5" s="10">
        <f t="shared" ca="1" si="46"/>
        <v>110</v>
      </c>
      <c r="BU5" s="10">
        <f t="shared" ca="1" si="47"/>
        <v>35</v>
      </c>
      <c r="BV5" s="10">
        <f t="shared" ca="1" si="48"/>
        <v>480</v>
      </c>
      <c r="BX5" s="108"/>
      <c r="BY5" s="11" t="s">
        <v>220</v>
      </c>
      <c r="BZ5" s="10">
        <v>77.884</v>
      </c>
      <c r="CA5" s="10">
        <v>78.17</v>
      </c>
    </row>
    <row r="6" spans="1:79" x14ac:dyDescent="0.15">
      <c r="A6" s="8" t="s">
        <v>90</v>
      </c>
      <c r="B6" s="23">
        <f t="shared" ca="1" si="0"/>
        <v>43858</v>
      </c>
      <c r="C6" s="10">
        <f t="shared" ca="1" si="49"/>
        <v>76.131</v>
      </c>
      <c r="D6" s="10">
        <f t="shared" ca="1" si="1"/>
        <v>69.794299999999993</v>
      </c>
      <c r="E6" s="10">
        <f t="shared" ca="1" si="50"/>
        <v>59.015000000000001</v>
      </c>
      <c r="F6" s="10">
        <f t="shared" ca="1" si="51"/>
        <v>55.008000000000003</v>
      </c>
      <c r="G6" s="10">
        <f t="shared" ca="1" si="52"/>
        <v>53.287999999999997</v>
      </c>
      <c r="H6" s="10">
        <f t="shared" ca="1" si="53"/>
        <v>52.083000000000006</v>
      </c>
      <c r="I6" s="10">
        <f t="shared" ca="1" si="54"/>
        <v>52.422000000000004</v>
      </c>
      <c r="J6" s="10">
        <f t="shared" ca="1" si="55"/>
        <v>65.825299999999999</v>
      </c>
      <c r="K6" s="10">
        <f t="shared" ca="1" si="56"/>
        <v>59.913699999999999</v>
      </c>
      <c r="L6" s="10">
        <f t="shared" ca="1" si="57"/>
        <v>57.4968</v>
      </c>
      <c r="M6" s="10">
        <f t="shared" ca="1" si="58"/>
        <v>54.228300000000004</v>
      </c>
      <c r="N6" s="10">
        <f t="shared" ca="1" si="59"/>
        <v>52.95089999999999</v>
      </c>
      <c r="O6" s="10">
        <f t="shared" ca="1" si="60"/>
        <v>51.752200000000002</v>
      </c>
      <c r="P6" s="10">
        <f t="shared" ca="1" si="61"/>
        <v>51.304999999999993</v>
      </c>
      <c r="Q6" s="10">
        <f t="shared" ca="1" si="62"/>
        <v>51.26700000000001</v>
      </c>
      <c r="R6" s="10">
        <f t="shared" ca="1" si="63"/>
        <v>51.714999999999996</v>
      </c>
      <c r="S6" s="10">
        <f t="shared" ca="1" si="64"/>
        <v>67.908999999999992</v>
      </c>
      <c r="T6" s="10">
        <f t="shared" ca="1" si="65"/>
        <v>62.777999999999992</v>
      </c>
      <c r="U6" s="10">
        <f t="shared" ca="1" si="66"/>
        <v>54.351999999999997</v>
      </c>
      <c r="V6" s="10">
        <f t="shared" ca="1" si="71"/>
        <v>54.797999999999995</v>
      </c>
      <c r="W6" s="25">
        <f t="shared" ca="1" si="67"/>
        <v>53.192999999999998</v>
      </c>
      <c r="X6" s="25">
        <f t="shared" ca="1" si="68"/>
        <v>98.078999999999979</v>
      </c>
      <c r="Y6" s="25">
        <f t="shared" ca="1" si="69"/>
        <v>82.042999999999978</v>
      </c>
      <c r="Z6" s="25">
        <f t="shared" ca="1" si="70"/>
        <v>109.667</v>
      </c>
      <c r="AA6" s="26">
        <f t="shared" ca="1" si="2"/>
        <v>2.0630000000000002</v>
      </c>
      <c r="AB6" s="10">
        <f t="shared" ca="1" si="3"/>
        <v>8.4169999999999998</v>
      </c>
      <c r="AC6" s="10">
        <f t="shared" ca="1" si="4"/>
        <v>19.155000000000001</v>
      </c>
      <c r="AD6" s="10">
        <f t="shared" ca="1" si="5"/>
        <v>23.173999999999999</v>
      </c>
      <c r="AE6" s="10">
        <f t="shared" ca="1" si="6"/>
        <v>24.901</v>
      </c>
      <c r="AF6" s="10">
        <f t="shared" ca="1" si="7"/>
        <v>26.067</v>
      </c>
      <c r="AG6" s="10">
        <f t="shared" ca="1" si="8"/>
        <v>25.771999999999998</v>
      </c>
      <c r="AH6" s="10">
        <f t="shared" ca="1" si="9"/>
        <v>6.758</v>
      </c>
      <c r="AI6" s="10">
        <f t="shared" ca="1" si="10"/>
        <v>12.677</v>
      </c>
      <c r="AJ6" s="10">
        <f t="shared" ca="1" si="11"/>
        <v>15.243</v>
      </c>
      <c r="AK6" s="10">
        <f t="shared" ca="1" si="12"/>
        <v>18.384</v>
      </c>
      <c r="AL6" s="10">
        <f t="shared" ca="1" si="13"/>
        <v>19.712</v>
      </c>
      <c r="AM6" s="10">
        <f t="shared" ca="1" si="14"/>
        <v>20.765000000000001</v>
      </c>
      <c r="AN6" s="10">
        <f t="shared" ca="1" si="15"/>
        <v>21.263000000000002</v>
      </c>
      <c r="AO6" s="10">
        <f t="shared" ca="1" si="16"/>
        <v>21.416</v>
      </c>
      <c r="AP6" s="10">
        <f t="shared" ca="1" si="17"/>
        <v>22.573</v>
      </c>
      <c r="AQ6" s="10">
        <f t="shared" ca="1" si="18"/>
        <v>32.585000000000001</v>
      </c>
      <c r="AR6" s="10">
        <f t="shared" ca="1" si="19"/>
        <v>23.733000000000001</v>
      </c>
      <c r="AS6" s="10">
        <f t="shared" ca="1" si="20"/>
        <v>39.594000000000001</v>
      </c>
      <c r="AT6" s="10">
        <f t="shared" ca="1" si="21"/>
        <v>39.152999999999999</v>
      </c>
      <c r="AU6" s="25">
        <f t="shared" ca="1" si="22"/>
        <v>40.738</v>
      </c>
      <c r="AV6" s="10">
        <f t="shared" ca="1" si="23"/>
        <v>30.838000000000001</v>
      </c>
      <c r="AW6" s="10">
        <f t="shared" ca="1" si="24"/>
        <v>47.048000000000002</v>
      </c>
      <c r="AX6" s="10">
        <f t="shared" ca="1" si="25"/>
        <v>19.733000000000001</v>
      </c>
      <c r="AY6" s="26">
        <f t="shared" ca="1" si="26"/>
        <v>60</v>
      </c>
      <c r="AZ6" s="10">
        <f t="shared" ca="1" si="27"/>
        <v>210</v>
      </c>
      <c r="BA6" s="10">
        <f t="shared" ca="1" si="28"/>
        <v>60</v>
      </c>
      <c r="BB6" s="10">
        <f t="shared" ca="1" si="29"/>
        <v>30</v>
      </c>
      <c r="BC6" s="10">
        <f t="shared" ca="1" si="30"/>
        <v>35</v>
      </c>
      <c r="BD6" s="10">
        <f t="shared" ca="1" si="31"/>
        <v>30</v>
      </c>
      <c r="BE6" s="10">
        <f t="shared" ca="1" si="32"/>
        <v>25</v>
      </c>
      <c r="BF6" s="10">
        <f t="shared" ca="1" si="33"/>
        <v>120</v>
      </c>
      <c r="BG6" s="10">
        <f t="shared" ca="1" si="34"/>
        <v>220</v>
      </c>
      <c r="BH6" s="10">
        <f t="shared" ca="1" si="35"/>
        <v>380</v>
      </c>
      <c r="BI6" s="10">
        <f t="shared" ca="1" si="36"/>
        <v>180</v>
      </c>
      <c r="BJ6" s="10">
        <f t="shared" ca="1" si="37"/>
        <v>15</v>
      </c>
      <c r="BK6" s="10">
        <f t="shared" ca="1" si="38"/>
        <v>12</v>
      </c>
      <c r="BL6" s="10">
        <f t="shared" ca="1" si="39"/>
        <v>25</v>
      </c>
      <c r="BM6" s="10">
        <f t="shared" ca="1" si="40"/>
        <v>25</v>
      </c>
      <c r="BN6" s="10">
        <f t="shared" ca="1" si="41"/>
        <v>25</v>
      </c>
      <c r="BO6" s="10">
        <f t="shared" ca="1" si="42"/>
        <v>12</v>
      </c>
      <c r="BP6" s="10">
        <f t="shared" ca="1" si="43"/>
        <v>20</v>
      </c>
      <c r="BQ6" s="10">
        <f t="shared" ca="1" si="44"/>
        <v>20</v>
      </c>
      <c r="BR6" s="10">
        <f t="shared" ca="1" si="72"/>
        <v>10</v>
      </c>
      <c r="BS6" s="25">
        <f t="shared" ca="1" si="45"/>
        <v>12</v>
      </c>
      <c r="BT6" s="10">
        <f t="shared" ca="1" si="46"/>
        <v>100</v>
      </c>
      <c r="BU6" s="10">
        <f t="shared" ca="1" si="47"/>
        <v>30</v>
      </c>
      <c r="BV6" s="10">
        <f t="shared" ca="1" si="48"/>
        <v>600</v>
      </c>
      <c r="BX6" s="108"/>
      <c r="BY6" s="11" t="s">
        <v>221</v>
      </c>
      <c r="BZ6" s="10">
        <v>77.884</v>
      </c>
      <c r="CA6" s="10">
        <v>78.182000000000002</v>
      </c>
    </row>
    <row r="7" spans="1:79" x14ac:dyDescent="0.15">
      <c r="A7" s="8" t="s">
        <v>92</v>
      </c>
      <c r="B7" s="23">
        <f t="shared" ca="1" si="0"/>
        <v>43866</v>
      </c>
      <c r="C7" s="10">
        <f t="shared" ca="1" si="49"/>
        <v>74.63</v>
      </c>
      <c r="D7" s="10">
        <f t="shared" ca="1" si="1"/>
        <v>69.813299999999998</v>
      </c>
      <c r="E7" s="10">
        <f t="shared" ca="1" si="50"/>
        <v>59.073999999999998</v>
      </c>
      <c r="F7" s="10">
        <f t="shared" ca="1" si="51"/>
        <v>55.149000000000001</v>
      </c>
      <c r="G7" s="10">
        <f t="shared" ca="1" si="52"/>
        <v>53.436999999999998</v>
      </c>
      <c r="H7" s="10">
        <f t="shared" ca="1" si="53"/>
        <v>52.172000000000004</v>
      </c>
      <c r="I7" s="10">
        <f t="shared" ca="1" si="54"/>
        <v>52.411000000000001</v>
      </c>
      <c r="J7" s="10">
        <f t="shared" ca="1" si="55"/>
        <v>65.710299999999989</v>
      </c>
      <c r="K7" s="10">
        <f t="shared" ca="1" si="56"/>
        <v>59.986699999999999</v>
      </c>
      <c r="L7" s="10">
        <f t="shared" ca="1" si="57"/>
        <v>57.536799999999999</v>
      </c>
      <c r="M7" s="10">
        <f t="shared" ca="1" si="58"/>
        <v>54.377300000000005</v>
      </c>
      <c r="N7" s="10">
        <f t="shared" ca="1" si="59"/>
        <v>53.067899999999995</v>
      </c>
      <c r="O7" s="10">
        <f t="shared" ca="1" si="60"/>
        <v>51.804200000000002</v>
      </c>
      <c r="P7" s="10">
        <f t="shared" ca="1" si="61"/>
        <v>51.394999999999996</v>
      </c>
      <c r="Q7" s="10">
        <f t="shared" ca="1" si="62"/>
        <v>51.365000000000009</v>
      </c>
      <c r="R7" s="10">
        <f t="shared" ca="1" si="63"/>
        <v>51.774000000000001</v>
      </c>
      <c r="S7" s="10">
        <f t="shared" ca="1" si="64"/>
        <v>67.924000000000007</v>
      </c>
      <c r="T7" s="10">
        <f t="shared" ca="1" si="65"/>
        <v>62.683999999999997</v>
      </c>
      <c r="U7" s="10">
        <f t="shared" ca="1" si="66"/>
        <v>56.997</v>
      </c>
      <c r="V7" s="10">
        <f t="shared" ca="1" si="71"/>
        <v>54.956999999999994</v>
      </c>
      <c r="W7" s="25">
        <f t="shared" ca="1" si="67"/>
        <v>53.32</v>
      </c>
      <c r="X7" s="25">
        <f t="shared" ca="1" si="68"/>
        <v>98.322999999999979</v>
      </c>
      <c r="Y7" s="25">
        <f t="shared" ca="1" si="69"/>
        <v>82.029999999999973</v>
      </c>
      <c r="Z7" s="25">
        <f t="shared" ca="1" si="70"/>
        <v>108.833</v>
      </c>
      <c r="AA7" s="26">
        <f t="shared" ca="1" si="2"/>
        <v>3.5640000000000001</v>
      </c>
      <c r="AB7" s="10">
        <f t="shared" ca="1" si="3"/>
        <v>8.3979999999999997</v>
      </c>
      <c r="AC7" s="10">
        <f t="shared" ca="1" si="4"/>
        <v>19.096</v>
      </c>
      <c r="AD7" s="10">
        <f t="shared" ca="1" si="5"/>
        <v>23.033000000000001</v>
      </c>
      <c r="AE7" s="10">
        <f t="shared" ca="1" si="6"/>
        <v>24.751999999999999</v>
      </c>
      <c r="AF7" s="10">
        <f t="shared" ca="1" si="7"/>
        <v>25.978000000000002</v>
      </c>
      <c r="AG7" s="10">
        <f t="shared" ca="1" si="8"/>
        <v>25.783000000000001</v>
      </c>
      <c r="AH7" s="10">
        <f t="shared" ca="1" si="9"/>
        <v>6.8730000000000002</v>
      </c>
      <c r="AI7" s="10">
        <f t="shared" ca="1" si="10"/>
        <v>12.603999999999999</v>
      </c>
      <c r="AJ7" s="10">
        <f t="shared" ca="1" si="11"/>
        <v>15.202999999999999</v>
      </c>
      <c r="AK7" s="10">
        <f t="shared" ca="1" si="12"/>
        <v>18.234999999999999</v>
      </c>
      <c r="AL7" s="10">
        <f t="shared" ca="1" si="13"/>
        <v>19.594999999999999</v>
      </c>
      <c r="AM7" s="10">
        <f t="shared" ca="1" si="14"/>
        <v>20.713000000000001</v>
      </c>
      <c r="AN7" s="10">
        <f t="shared" ca="1" si="15"/>
        <v>21.172999999999998</v>
      </c>
      <c r="AO7" s="10">
        <f t="shared" ca="1" si="16"/>
        <v>21.318000000000001</v>
      </c>
      <c r="AP7" s="10">
        <f t="shared" ca="1" si="17"/>
        <v>22.513999999999999</v>
      </c>
      <c r="AQ7" s="10">
        <f t="shared" ca="1" si="18"/>
        <v>32.57</v>
      </c>
      <c r="AR7" s="10">
        <f t="shared" ca="1" si="19"/>
        <v>23.827000000000002</v>
      </c>
      <c r="AS7" s="10">
        <f t="shared" ca="1" si="20"/>
        <v>36.948999999999998</v>
      </c>
      <c r="AT7" s="10">
        <f t="shared" ca="1" si="21"/>
        <v>38.994</v>
      </c>
      <c r="AU7" s="25">
        <f t="shared" ca="1" si="22"/>
        <v>40.610999999999997</v>
      </c>
      <c r="AV7" s="10">
        <f t="shared" ref="AV7:AV54" ca="1" si="73">INDIRECT(A7&amp;"!B30")</f>
        <v>30.594000000000001</v>
      </c>
      <c r="AW7" s="10">
        <f t="shared" ref="AW7:AW54" ca="1" si="74">INDIRECT(A7&amp;"!C30")</f>
        <v>47.061</v>
      </c>
      <c r="AX7" s="10">
        <f t="shared" ref="AX7:AX54" ca="1" si="75">INDIRECT(A7&amp;"!D30")</f>
        <v>20.567</v>
      </c>
      <c r="AY7" s="26">
        <f t="shared" ca="1" si="26"/>
        <v>35</v>
      </c>
      <c r="AZ7" s="10">
        <f t="shared" ca="1" si="27"/>
        <v>200</v>
      </c>
      <c r="BA7" s="10">
        <f t="shared" ca="1" si="28"/>
        <v>50</v>
      </c>
      <c r="BB7" s="10">
        <f t="shared" ca="1" si="29"/>
        <v>20</v>
      </c>
      <c r="BC7" s="10">
        <f t="shared" ca="1" si="30"/>
        <v>25</v>
      </c>
      <c r="BD7" s="10">
        <f t="shared" ca="1" si="31"/>
        <v>25</v>
      </c>
      <c r="BE7" s="10">
        <f t="shared" ca="1" si="32"/>
        <v>12</v>
      </c>
      <c r="BF7" s="10">
        <f t="shared" ca="1" si="33"/>
        <v>60</v>
      </c>
      <c r="BG7" s="10">
        <f t="shared" ca="1" si="34"/>
        <v>120</v>
      </c>
      <c r="BH7" s="10">
        <f t="shared" ca="1" si="35"/>
        <v>250</v>
      </c>
      <c r="BI7" s="10">
        <f t="shared" ca="1" si="36"/>
        <v>120</v>
      </c>
      <c r="BJ7" s="10">
        <f t="shared" ca="1" si="37"/>
        <v>15</v>
      </c>
      <c r="BK7" s="10">
        <f t="shared" ca="1" si="38"/>
        <v>8</v>
      </c>
      <c r="BL7" s="10">
        <f t="shared" ca="1" si="39"/>
        <v>20</v>
      </c>
      <c r="BM7" s="10">
        <f t="shared" ca="1" si="40"/>
        <v>15</v>
      </c>
      <c r="BN7" s="10">
        <f t="shared" ca="1" si="41"/>
        <v>15</v>
      </c>
      <c r="BO7" s="10">
        <f t="shared" ca="1" si="42"/>
        <v>10</v>
      </c>
      <c r="BP7" s="10">
        <f t="shared" ca="1" si="43"/>
        <v>12</v>
      </c>
      <c r="BQ7" s="10">
        <f t="shared" ca="1" si="44"/>
        <v>20</v>
      </c>
      <c r="BR7" s="10">
        <f t="shared" ca="1" si="72"/>
        <v>12</v>
      </c>
      <c r="BS7" s="25">
        <f t="shared" ca="1" si="45"/>
        <v>20</v>
      </c>
      <c r="BT7" s="10">
        <f t="shared" ref="BT7:BT54" ca="1" si="76">INDIRECT(A7&amp;"!B32")</f>
        <v>100</v>
      </c>
      <c r="BU7" s="10">
        <f t="shared" ref="BU7:BU54" ca="1" si="77">INDIRECT(A7&amp;"!C32")</f>
        <v>25</v>
      </c>
      <c r="BV7" s="10">
        <f t="shared" ref="BV7:BV54" ca="1" si="78">INDIRECT(A7&amp;"!D32")</f>
        <v>600</v>
      </c>
      <c r="BX7" s="108"/>
      <c r="BY7" s="11" t="s">
        <v>222</v>
      </c>
      <c r="BZ7" s="10">
        <v>77.884</v>
      </c>
      <c r="CA7" s="10">
        <v>78.188999999999993</v>
      </c>
    </row>
    <row r="8" spans="1:79" x14ac:dyDescent="0.15">
      <c r="A8" s="8" t="s">
        <v>94</v>
      </c>
      <c r="B8" s="23">
        <f t="shared" ca="1" si="0"/>
        <v>43873</v>
      </c>
      <c r="C8" s="10">
        <f t="shared" ca="1" si="49"/>
        <v>74.361000000000004</v>
      </c>
      <c r="D8" s="10">
        <f t="shared" ca="1" si="1"/>
        <v>69.596299999999999</v>
      </c>
      <c r="E8" s="10">
        <f t="shared" ca="1" si="50"/>
        <v>58.965000000000003</v>
      </c>
      <c r="F8" s="10">
        <f t="shared" ca="1" si="51"/>
        <v>55.207999999999998</v>
      </c>
      <c r="G8" s="10">
        <f t="shared" ca="1" si="52"/>
        <v>53.416999999999994</v>
      </c>
      <c r="H8" s="10">
        <f t="shared" ca="1" si="53"/>
        <v>52.109000000000009</v>
      </c>
      <c r="I8" s="10">
        <f t="shared" ca="1" si="54"/>
        <v>52.451999999999998</v>
      </c>
      <c r="J8" s="10">
        <f t="shared" ca="1" si="55"/>
        <v>65.163299999999992</v>
      </c>
      <c r="K8" s="10">
        <f t="shared" ca="1" si="56"/>
        <v>59.807699999999997</v>
      </c>
      <c r="L8" s="10">
        <f t="shared" ca="1" si="57"/>
        <v>57.464800000000004</v>
      </c>
      <c r="M8" s="10">
        <f t="shared" ca="1" si="58"/>
        <v>54.445300000000003</v>
      </c>
      <c r="N8" s="10">
        <f t="shared" ca="1" si="59"/>
        <v>53.027899999999988</v>
      </c>
      <c r="O8" s="10">
        <f t="shared" ca="1" si="60"/>
        <v>51.742200000000004</v>
      </c>
      <c r="P8" s="10">
        <f t="shared" ca="1" si="61"/>
        <v>51.33</v>
      </c>
      <c r="Q8" s="10">
        <f t="shared" ca="1" si="62"/>
        <v>51.293000000000006</v>
      </c>
      <c r="R8" s="10">
        <f t="shared" ca="1" si="63"/>
        <v>51.710999999999999</v>
      </c>
      <c r="S8" s="10">
        <f t="shared" ca="1" si="64"/>
        <v>67.871000000000009</v>
      </c>
      <c r="T8" s="10">
        <f t="shared" ca="1" si="65"/>
        <v>62.601999999999997</v>
      </c>
      <c r="U8" s="10">
        <f t="shared" ca="1" si="66"/>
        <v>54.577999999999996</v>
      </c>
      <c r="V8" s="10">
        <f t="shared" ca="1" si="71"/>
        <v>54.93099999999999</v>
      </c>
      <c r="W8" s="25">
        <f t="shared" ca="1" si="67"/>
        <v>53.193999999999996</v>
      </c>
      <c r="X8" s="25">
        <f t="shared" ca="1" si="68"/>
        <v>98.194999999999965</v>
      </c>
      <c r="Y8" s="25">
        <f t="shared" ca="1" si="69"/>
        <v>81.890999999999977</v>
      </c>
      <c r="Z8" s="25">
        <f t="shared" ca="1" si="70"/>
        <v>108.21000000000001</v>
      </c>
      <c r="AA8" s="26">
        <f t="shared" ca="1" si="2"/>
        <v>3.8330000000000002</v>
      </c>
      <c r="AB8" s="10">
        <f t="shared" ca="1" si="3"/>
        <v>8.6150000000000002</v>
      </c>
      <c r="AC8" s="10">
        <f t="shared" ca="1" si="4"/>
        <v>19.204999999999998</v>
      </c>
      <c r="AD8" s="10">
        <f t="shared" ca="1" si="5"/>
        <v>22.974</v>
      </c>
      <c r="AE8" s="10">
        <f t="shared" ca="1" si="6"/>
        <v>24.771999999999998</v>
      </c>
      <c r="AF8" s="10">
        <f t="shared" ca="1" si="7"/>
        <v>26.041</v>
      </c>
      <c r="AG8" s="10">
        <f t="shared" ca="1" si="8"/>
        <v>25.742000000000001</v>
      </c>
      <c r="AH8" s="10">
        <f t="shared" ca="1" si="9"/>
        <v>7.42</v>
      </c>
      <c r="AI8" s="10">
        <f t="shared" ca="1" si="10"/>
        <v>12.782999999999999</v>
      </c>
      <c r="AJ8" s="10">
        <f t="shared" ca="1" si="11"/>
        <v>15.275</v>
      </c>
      <c r="AK8" s="10">
        <f t="shared" ca="1" si="12"/>
        <v>18.167000000000002</v>
      </c>
      <c r="AL8" s="10">
        <f t="shared" ca="1" si="13"/>
        <v>19.635000000000002</v>
      </c>
      <c r="AM8" s="10">
        <f t="shared" ca="1" si="14"/>
        <v>20.774999999999999</v>
      </c>
      <c r="AN8" s="10">
        <f t="shared" ca="1" si="15"/>
        <v>21.238</v>
      </c>
      <c r="AO8" s="10">
        <f t="shared" ca="1" si="16"/>
        <v>21.39</v>
      </c>
      <c r="AP8" s="10">
        <f t="shared" ca="1" si="17"/>
        <v>22.577000000000002</v>
      </c>
      <c r="AQ8" s="10">
        <f t="shared" ca="1" si="18"/>
        <v>32.622999999999998</v>
      </c>
      <c r="AR8" s="10">
        <f t="shared" ca="1" si="19"/>
        <v>23.908999999999999</v>
      </c>
      <c r="AS8" s="10">
        <f t="shared" ca="1" si="20"/>
        <v>39.368000000000002</v>
      </c>
      <c r="AT8" s="10">
        <f t="shared" ca="1" si="21"/>
        <v>39.020000000000003</v>
      </c>
      <c r="AU8" s="25">
        <f t="shared" ca="1" si="22"/>
        <v>40.737000000000002</v>
      </c>
      <c r="AV8" s="10">
        <f t="shared" ca="1" si="73"/>
        <v>30.722000000000001</v>
      </c>
      <c r="AW8" s="10">
        <f t="shared" ca="1" si="74"/>
        <v>47.2</v>
      </c>
      <c r="AX8" s="10">
        <f t="shared" ca="1" si="75"/>
        <v>21.19</v>
      </c>
      <c r="AY8" s="26">
        <f t="shared" ca="1" si="26"/>
        <v>60</v>
      </c>
      <c r="AZ8" s="10">
        <f t="shared" ca="1" si="27"/>
        <v>230</v>
      </c>
      <c r="BA8" s="10">
        <f t="shared" ca="1" si="28"/>
        <v>55</v>
      </c>
      <c r="BB8" s="10">
        <f t="shared" ca="1" si="29"/>
        <v>25</v>
      </c>
      <c r="BC8" s="10">
        <f t="shared" ca="1" si="30"/>
        <v>30</v>
      </c>
      <c r="BD8" s="10">
        <f t="shared" ca="1" si="31"/>
        <v>35</v>
      </c>
      <c r="BE8" s="10">
        <f t="shared" ca="1" si="32"/>
        <v>12</v>
      </c>
      <c r="BF8" s="10">
        <f t="shared" ca="1" si="33"/>
        <v>80</v>
      </c>
      <c r="BG8" s="10">
        <f t="shared" ca="1" si="34"/>
        <v>110</v>
      </c>
      <c r="BH8" s="10">
        <f t="shared" ca="1" si="35"/>
        <v>230</v>
      </c>
      <c r="BI8" s="10">
        <f t="shared" ca="1" si="36"/>
        <v>40</v>
      </c>
      <c r="BJ8" s="10">
        <f t="shared" ca="1" si="37"/>
        <v>15</v>
      </c>
      <c r="BK8" s="10">
        <f t="shared" ca="1" si="38"/>
        <v>8</v>
      </c>
      <c r="BL8" s="10">
        <f t="shared" ca="1" si="39"/>
        <v>12</v>
      </c>
      <c r="BM8" s="10">
        <f t="shared" ca="1" si="40"/>
        <v>15</v>
      </c>
      <c r="BN8" s="10">
        <f t="shared" ca="1" si="41"/>
        <v>25</v>
      </c>
      <c r="BO8" s="10">
        <f t="shared" ca="1" si="42"/>
        <v>8</v>
      </c>
      <c r="BP8" s="10">
        <f t="shared" ca="1" si="43"/>
        <v>12</v>
      </c>
      <c r="BQ8" s="10">
        <f t="shared" ca="1" si="44"/>
        <v>12</v>
      </c>
      <c r="BR8" s="10">
        <f t="shared" ca="1" si="72"/>
        <v>12</v>
      </c>
      <c r="BS8" s="25">
        <f t="shared" ca="1" si="45"/>
        <v>20</v>
      </c>
      <c r="BT8" s="10">
        <f t="shared" ca="1" si="76"/>
        <v>140</v>
      </c>
      <c r="BU8" s="10">
        <f t="shared" ca="1" si="77"/>
        <v>30</v>
      </c>
      <c r="BV8" s="10">
        <f t="shared" ca="1" si="78"/>
        <v>500</v>
      </c>
      <c r="BX8" s="108"/>
      <c r="BY8" s="11" t="s">
        <v>223</v>
      </c>
      <c r="BZ8" s="10">
        <v>77.884</v>
      </c>
      <c r="CA8" s="10">
        <v>78.150000000000006</v>
      </c>
    </row>
    <row r="9" spans="1:79" x14ac:dyDescent="0.15">
      <c r="A9" s="8" t="s">
        <v>95</v>
      </c>
      <c r="B9" s="23">
        <f t="shared" ca="1" si="0"/>
        <v>43880</v>
      </c>
      <c r="C9" s="10">
        <f t="shared" ca="1" si="49"/>
        <v>74.394999999999996</v>
      </c>
      <c r="D9" s="10">
        <f t="shared" ca="1" si="1"/>
        <v>69.60329999999999</v>
      </c>
      <c r="E9" s="10">
        <f t="shared" ca="1" si="50"/>
        <v>58.981000000000002</v>
      </c>
      <c r="F9" s="10">
        <f t="shared" ca="1" si="51"/>
        <v>55.168000000000006</v>
      </c>
      <c r="G9" s="10">
        <f t="shared" ca="1" si="52"/>
        <v>53.376999999999995</v>
      </c>
      <c r="H9" s="10">
        <f t="shared" ca="1" si="53"/>
        <v>52.097000000000008</v>
      </c>
      <c r="I9" s="10">
        <f t="shared" ca="1" si="54"/>
        <v>52.433999999999997</v>
      </c>
      <c r="J9" s="10">
        <f t="shared" ca="1" si="55"/>
        <v>65.260300000000001</v>
      </c>
      <c r="K9" s="10">
        <f t="shared" ca="1" si="56"/>
        <v>59.788699999999999</v>
      </c>
      <c r="L9" s="10">
        <f t="shared" ca="1" si="57"/>
        <v>57.471800000000002</v>
      </c>
      <c r="M9" s="10">
        <f t="shared" ca="1" si="58"/>
        <v>54.368300000000005</v>
      </c>
      <c r="N9" s="10">
        <f t="shared" ca="1" si="59"/>
        <v>53.006899999999995</v>
      </c>
      <c r="O9" s="10">
        <f t="shared" ca="1" si="60"/>
        <v>51.739200000000004</v>
      </c>
      <c r="P9" s="10">
        <f t="shared" ca="1" si="61"/>
        <v>51.313999999999993</v>
      </c>
      <c r="Q9" s="10">
        <f t="shared" ca="1" si="62"/>
        <v>51.280000000000008</v>
      </c>
      <c r="R9" s="10">
        <f t="shared" ca="1" si="63"/>
        <v>51.696999999999996</v>
      </c>
      <c r="S9" s="10">
        <f t="shared" ca="1" si="64"/>
        <v>67.846000000000004</v>
      </c>
      <c r="T9" s="10">
        <f t="shared" ca="1" si="65"/>
        <v>62.599999999999994</v>
      </c>
      <c r="U9" s="10">
        <f t="shared" ca="1" si="66"/>
        <v>54.841000000000001</v>
      </c>
      <c r="V9" s="10">
        <f t="shared" ca="1" si="71"/>
        <v>54.80899999999999</v>
      </c>
      <c r="W9" s="25">
        <f t="shared" ca="1" si="67"/>
        <v>53.165999999999997</v>
      </c>
      <c r="X9" s="25">
        <f t="shared" ca="1" si="68"/>
        <v>98.103999999999971</v>
      </c>
      <c r="Y9" s="25">
        <f t="shared" ca="1" si="69"/>
        <v>81.883999999999986</v>
      </c>
      <c r="Z9" s="25">
        <f t="shared" ca="1" si="70"/>
        <v>107.61800000000001</v>
      </c>
      <c r="AA9" s="26">
        <f t="shared" ca="1" si="2"/>
        <v>3.7989999999999999</v>
      </c>
      <c r="AB9" s="10">
        <f t="shared" ca="1" si="3"/>
        <v>8.6080000000000005</v>
      </c>
      <c r="AC9" s="10">
        <f t="shared" ca="1" si="4"/>
        <v>19.189</v>
      </c>
      <c r="AD9" s="10">
        <f t="shared" ca="1" si="5"/>
        <v>23.013999999999999</v>
      </c>
      <c r="AE9" s="10">
        <f t="shared" ca="1" si="6"/>
        <v>24.812000000000001</v>
      </c>
      <c r="AF9" s="10">
        <f t="shared" ca="1" si="7"/>
        <v>26.053000000000001</v>
      </c>
      <c r="AG9" s="10">
        <f t="shared" ca="1" si="8"/>
        <v>25.76</v>
      </c>
      <c r="AH9" s="10">
        <f t="shared" ca="1" si="9"/>
        <v>7.3230000000000004</v>
      </c>
      <c r="AI9" s="10">
        <f t="shared" ca="1" si="10"/>
        <v>12.802</v>
      </c>
      <c r="AJ9" s="10">
        <f t="shared" ca="1" si="11"/>
        <v>15.268000000000001</v>
      </c>
      <c r="AK9" s="10">
        <f t="shared" ca="1" si="12"/>
        <v>18.244</v>
      </c>
      <c r="AL9" s="10">
        <f t="shared" ca="1" si="13"/>
        <v>19.655999999999999</v>
      </c>
      <c r="AM9" s="10">
        <f t="shared" ca="1" si="14"/>
        <v>20.777999999999999</v>
      </c>
      <c r="AN9" s="10">
        <f t="shared" ca="1" si="15"/>
        <v>21.254000000000001</v>
      </c>
      <c r="AO9" s="10">
        <f t="shared" ca="1" si="16"/>
        <v>21.402999999999999</v>
      </c>
      <c r="AP9" s="10">
        <f t="shared" ca="1" si="17"/>
        <v>22.591000000000001</v>
      </c>
      <c r="AQ9" s="10">
        <f t="shared" ca="1" si="18"/>
        <v>32.648000000000003</v>
      </c>
      <c r="AR9" s="10">
        <f t="shared" ca="1" si="19"/>
        <v>23.911000000000001</v>
      </c>
      <c r="AS9" s="10">
        <f t="shared" ca="1" si="20"/>
        <v>39.104999999999997</v>
      </c>
      <c r="AT9" s="10">
        <f t="shared" ca="1" si="21"/>
        <v>39.142000000000003</v>
      </c>
      <c r="AU9" s="25">
        <f t="shared" ca="1" si="22"/>
        <v>40.765000000000001</v>
      </c>
      <c r="AV9" s="10">
        <f t="shared" ca="1" si="73"/>
        <v>30.812999999999999</v>
      </c>
      <c r="AW9" s="10">
        <f t="shared" ca="1" si="74"/>
        <v>47.207000000000001</v>
      </c>
      <c r="AX9" s="10">
        <f t="shared" ca="1" si="75"/>
        <v>21.782</v>
      </c>
      <c r="AY9" s="26">
        <f t="shared" ca="1" si="26"/>
        <v>60</v>
      </c>
      <c r="AZ9" s="10">
        <f t="shared" ca="1" si="27"/>
        <v>200</v>
      </c>
      <c r="BA9" s="10">
        <f t="shared" ca="1" si="28"/>
        <v>55</v>
      </c>
      <c r="BB9" s="10">
        <f t="shared" ca="1" si="29"/>
        <v>35</v>
      </c>
      <c r="BC9" s="10">
        <f t="shared" ca="1" si="30"/>
        <v>35</v>
      </c>
      <c r="BD9" s="10">
        <f t="shared" ca="1" si="31"/>
        <v>30</v>
      </c>
      <c r="BE9" s="10">
        <f t="shared" ca="1" si="32"/>
        <v>20</v>
      </c>
      <c r="BF9" s="10">
        <f t="shared" ca="1" si="33"/>
        <v>100</v>
      </c>
      <c r="BG9" s="10">
        <f t="shared" ca="1" si="34"/>
        <v>150</v>
      </c>
      <c r="BH9" s="10">
        <f t="shared" ca="1" si="35"/>
        <v>450</v>
      </c>
      <c r="BI9" s="10">
        <f t="shared" ca="1" si="36"/>
        <v>180</v>
      </c>
      <c r="BJ9" s="10">
        <f t="shared" ca="1" si="37"/>
        <v>20</v>
      </c>
      <c r="BK9" s="10">
        <f t="shared" ca="1" si="38"/>
        <v>8</v>
      </c>
      <c r="BL9" s="10">
        <f t="shared" ca="1" si="39"/>
        <v>20</v>
      </c>
      <c r="BM9" s="10">
        <f t="shared" ca="1" si="40"/>
        <v>15</v>
      </c>
      <c r="BN9" s="10">
        <f t="shared" ca="1" si="41"/>
        <v>20</v>
      </c>
      <c r="BO9" s="10">
        <f t="shared" ca="1" si="42"/>
        <v>10</v>
      </c>
      <c r="BP9" s="10">
        <f t="shared" ca="1" si="43"/>
        <v>15</v>
      </c>
      <c r="BQ9" s="10">
        <f t="shared" ca="1" si="44"/>
        <v>20</v>
      </c>
      <c r="BR9" s="10">
        <f t="shared" ca="1" si="72"/>
        <v>12</v>
      </c>
      <c r="BS9" s="25">
        <f t="shared" ca="1" si="45"/>
        <v>15</v>
      </c>
      <c r="BT9" s="10">
        <f t="shared" ca="1" si="76"/>
        <v>140</v>
      </c>
      <c r="BU9" s="10">
        <f t="shared" ca="1" si="77"/>
        <v>25</v>
      </c>
      <c r="BV9" s="10">
        <f t="shared" ca="1" si="78"/>
        <v>600</v>
      </c>
      <c r="BX9" s="109" t="s">
        <v>224</v>
      </c>
      <c r="BY9" s="11" t="s">
        <v>46</v>
      </c>
      <c r="BZ9" s="78">
        <v>72.313000000000002</v>
      </c>
      <c r="CA9" s="78">
        <v>72.567999999999998</v>
      </c>
    </row>
    <row r="10" spans="1:79" x14ac:dyDescent="0.15">
      <c r="A10" s="8" t="s">
        <v>97</v>
      </c>
      <c r="B10" s="23">
        <f t="shared" ca="1" si="0"/>
        <v>43887</v>
      </c>
      <c r="C10" s="10">
        <f t="shared" ca="1" si="49"/>
        <v>74.352000000000004</v>
      </c>
      <c r="D10" s="10">
        <f t="shared" ca="1" si="1"/>
        <v>69.60929999999999</v>
      </c>
      <c r="E10" s="10">
        <f t="shared" ca="1" si="50"/>
        <v>59.085000000000001</v>
      </c>
      <c r="F10" s="10">
        <f t="shared" ca="1" si="51"/>
        <v>55.126000000000005</v>
      </c>
      <c r="G10" s="10">
        <f t="shared" ca="1" si="52"/>
        <v>53.368999999999993</v>
      </c>
      <c r="H10" s="10">
        <f t="shared" ca="1" si="53"/>
        <v>51.965000000000003</v>
      </c>
      <c r="I10" s="10">
        <f t="shared" ca="1" si="54"/>
        <v>51.945999999999998</v>
      </c>
      <c r="J10" s="10">
        <f t="shared" ca="1" si="55"/>
        <v>65.054299999999998</v>
      </c>
      <c r="K10" s="10">
        <f t="shared" ca="1" si="56"/>
        <v>59.842700000000001</v>
      </c>
      <c r="L10" s="10">
        <f t="shared" ca="1" si="57"/>
        <v>57.536799999999999</v>
      </c>
      <c r="M10" s="10">
        <f t="shared" ca="1" si="58"/>
        <v>54.288300000000007</v>
      </c>
      <c r="N10" s="10">
        <f t="shared" ca="1" si="59"/>
        <v>52.982899999999994</v>
      </c>
      <c r="O10" s="10">
        <f t="shared" ca="1" si="60"/>
        <v>51.622200000000007</v>
      </c>
      <c r="P10" s="10">
        <f t="shared" ca="1" si="61"/>
        <v>51.067999999999998</v>
      </c>
      <c r="Q10" s="10">
        <f t="shared" ca="1" si="62"/>
        <v>51.02300000000001</v>
      </c>
      <c r="R10" s="10">
        <f t="shared" ca="1" si="63"/>
        <v>51.417999999999992</v>
      </c>
      <c r="S10" s="10">
        <f t="shared" ca="1" si="64"/>
        <v>67.799000000000007</v>
      </c>
      <c r="T10" s="10">
        <f t="shared" ca="1" si="65"/>
        <v>62.470999999999997</v>
      </c>
      <c r="U10" s="10">
        <f t="shared" ca="1" si="66"/>
        <v>53.385999999999996</v>
      </c>
      <c r="V10" s="10">
        <f t="shared" ca="1" si="71"/>
        <v>54.828999999999994</v>
      </c>
      <c r="W10" s="25">
        <f t="shared" ca="1" si="67"/>
        <v>53.087999999999994</v>
      </c>
      <c r="X10" s="25">
        <f t="shared" ca="1" si="68"/>
        <v>98.09499999999997</v>
      </c>
      <c r="Y10" s="25">
        <f t="shared" ca="1" si="69"/>
        <v>81.82099999999997</v>
      </c>
      <c r="Z10" s="25">
        <f t="shared" ca="1" si="70"/>
        <v>107.27500000000001</v>
      </c>
      <c r="AA10" s="26">
        <f t="shared" ca="1" si="2"/>
        <v>3.8420000000000001</v>
      </c>
      <c r="AB10" s="10">
        <f t="shared" ca="1" si="3"/>
        <v>8.6020000000000003</v>
      </c>
      <c r="AC10" s="10">
        <f t="shared" ca="1" si="4"/>
        <v>19.085000000000001</v>
      </c>
      <c r="AD10" s="10">
        <f t="shared" ca="1" si="5"/>
        <v>23.056000000000001</v>
      </c>
      <c r="AE10" s="10">
        <f t="shared" ca="1" si="6"/>
        <v>24.82</v>
      </c>
      <c r="AF10" s="10">
        <f t="shared" ca="1" si="7"/>
        <v>26.184999999999999</v>
      </c>
      <c r="AG10" s="10">
        <f t="shared" ca="1" si="8"/>
        <v>26.248000000000001</v>
      </c>
      <c r="AH10" s="10">
        <f t="shared" ca="1" si="9"/>
        <v>7.5289999999999999</v>
      </c>
      <c r="AI10" s="10">
        <f t="shared" ca="1" si="10"/>
        <v>12.747999999999999</v>
      </c>
      <c r="AJ10" s="10">
        <f t="shared" ca="1" si="11"/>
        <v>15.202999999999999</v>
      </c>
      <c r="AK10" s="10">
        <f t="shared" ca="1" si="12"/>
        <v>18.324000000000002</v>
      </c>
      <c r="AL10" s="10">
        <f t="shared" ca="1" si="13"/>
        <v>19.68</v>
      </c>
      <c r="AM10" s="10">
        <f t="shared" ca="1" si="14"/>
        <v>20.895</v>
      </c>
      <c r="AN10" s="10">
        <f t="shared" ca="1" si="15"/>
        <v>21.5</v>
      </c>
      <c r="AO10" s="10">
        <f t="shared" ca="1" si="16"/>
        <v>21.66</v>
      </c>
      <c r="AP10" s="10">
        <f t="shared" ca="1" si="17"/>
        <v>22.87</v>
      </c>
      <c r="AQ10" s="10">
        <f t="shared" ca="1" si="18"/>
        <v>32.695</v>
      </c>
      <c r="AR10" s="10">
        <f t="shared" ca="1" si="19"/>
        <v>24.04</v>
      </c>
      <c r="AS10" s="10">
        <f t="shared" ca="1" si="20"/>
        <v>40.56</v>
      </c>
      <c r="AT10" s="10">
        <f t="shared" ca="1" si="21"/>
        <v>39.122</v>
      </c>
      <c r="AU10" s="25">
        <f t="shared" ca="1" si="22"/>
        <v>40.843000000000004</v>
      </c>
      <c r="AV10" s="10">
        <f t="shared" ca="1" si="73"/>
        <v>30.821999999999999</v>
      </c>
      <c r="AW10" s="10">
        <f t="shared" ca="1" si="74"/>
        <v>47.27</v>
      </c>
      <c r="AX10" s="10">
        <f t="shared" ca="1" si="75"/>
        <v>22.125</v>
      </c>
      <c r="AY10" s="26">
        <f t="shared" ca="1" si="26"/>
        <v>70</v>
      </c>
      <c r="AZ10" s="10">
        <f t="shared" ca="1" si="27"/>
        <v>220</v>
      </c>
      <c r="BA10" s="10">
        <f t="shared" ca="1" si="28"/>
        <v>55</v>
      </c>
      <c r="BB10" s="10">
        <f t="shared" ca="1" si="29"/>
        <v>30</v>
      </c>
      <c r="BC10" s="10">
        <f t="shared" ca="1" si="30"/>
        <v>30</v>
      </c>
      <c r="BD10" s="10">
        <f t="shared" ca="1" si="31"/>
        <v>35</v>
      </c>
      <c r="BE10" s="10">
        <f t="shared" ca="1" si="32"/>
        <v>15</v>
      </c>
      <c r="BF10" s="10">
        <f t="shared" ca="1" si="33"/>
        <v>90</v>
      </c>
      <c r="BG10" s="10">
        <f t="shared" ca="1" si="34"/>
        <v>150</v>
      </c>
      <c r="BH10" s="10">
        <f t="shared" ca="1" si="35"/>
        <v>100</v>
      </c>
      <c r="BI10" s="10">
        <f t="shared" ca="1" si="36"/>
        <v>130</v>
      </c>
      <c r="BJ10" s="10">
        <f t="shared" ca="1" si="37"/>
        <v>20</v>
      </c>
      <c r="BK10" s="10">
        <f t="shared" ca="1" si="38"/>
        <v>8</v>
      </c>
      <c r="BL10" s="10">
        <f t="shared" ca="1" si="39"/>
        <v>25</v>
      </c>
      <c r="BM10" s="10">
        <f t="shared" ca="1" si="40"/>
        <v>20</v>
      </c>
      <c r="BN10" s="10">
        <f t="shared" ca="1" si="41"/>
        <v>25</v>
      </c>
      <c r="BO10" s="10">
        <f t="shared" ca="1" si="42"/>
        <v>10</v>
      </c>
      <c r="BP10" s="10">
        <f t="shared" ca="1" si="43"/>
        <v>20</v>
      </c>
      <c r="BQ10" s="10">
        <f t="shared" ca="1" si="44"/>
        <v>20</v>
      </c>
      <c r="BR10" s="10">
        <f t="shared" ca="1" si="72"/>
        <v>10</v>
      </c>
      <c r="BS10" s="25">
        <f t="shared" ca="1" si="45"/>
        <v>20</v>
      </c>
      <c r="BT10" s="10">
        <f t="shared" ca="1" si="76"/>
        <v>150</v>
      </c>
      <c r="BU10" s="10">
        <f t="shared" ca="1" si="77"/>
        <v>30</v>
      </c>
      <c r="BV10" s="10">
        <f t="shared" ca="1" si="78"/>
        <v>600</v>
      </c>
      <c r="BX10" s="110"/>
      <c r="BY10" s="11" t="s">
        <v>203</v>
      </c>
      <c r="BZ10" s="78">
        <v>72.313000000000002</v>
      </c>
      <c r="CA10" s="78">
        <v>72.583299999999994</v>
      </c>
    </row>
    <row r="11" spans="1:79" x14ac:dyDescent="0.15">
      <c r="A11" s="8" t="s">
        <v>98</v>
      </c>
      <c r="B11" s="23">
        <f t="shared" ca="1" si="0"/>
        <v>43893</v>
      </c>
      <c r="C11" s="10">
        <f t="shared" ca="1" si="49"/>
        <v>74.619</v>
      </c>
      <c r="D11" s="10">
        <f t="shared" ca="1" si="1"/>
        <v>69.533299999999997</v>
      </c>
      <c r="E11" s="10">
        <f t="shared" ca="1" si="50"/>
        <v>59.010000000000005</v>
      </c>
      <c r="F11" s="10">
        <f t="shared" ca="1" si="51"/>
        <v>55.058999999999997</v>
      </c>
      <c r="G11" s="10">
        <f t="shared" ca="1" si="52"/>
        <v>53.318999999999988</v>
      </c>
      <c r="H11" s="10">
        <f t="shared" ca="1" si="53"/>
        <v>51.942000000000007</v>
      </c>
      <c r="I11" s="10">
        <f t="shared" ca="1" si="54"/>
        <v>51.911000000000001</v>
      </c>
      <c r="J11" s="10">
        <f t="shared" ca="1" si="55"/>
        <v>64.982299999999995</v>
      </c>
      <c r="K11" s="10">
        <f t="shared" ca="1" si="56"/>
        <v>59.798699999999997</v>
      </c>
      <c r="L11" s="10">
        <f t="shared" ca="1" si="57"/>
        <v>57.507800000000003</v>
      </c>
      <c r="M11" s="10">
        <f t="shared" ca="1" si="58"/>
        <v>54.212300000000006</v>
      </c>
      <c r="N11" s="10">
        <f t="shared" ca="1" si="59"/>
        <v>52.917899999999989</v>
      </c>
      <c r="O11" s="10">
        <f t="shared" ca="1" si="60"/>
        <v>51.5672</v>
      </c>
      <c r="P11" s="10">
        <f t="shared" ca="1" si="61"/>
        <v>51.030999999999999</v>
      </c>
      <c r="Q11" s="10">
        <f t="shared" ca="1" si="62"/>
        <v>51.003000000000007</v>
      </c>
      <c r="R11" s="10">
        <f t="shared" ca="1" si="63"/>
        <v>51.363</v>
      </c>
      <c r="S11" s="10">
        <f t="shared" ca="1" si="64"/>
        <v>67.739000000000004</v>
      </c>
      <c r="T11" s="10">
        <f t="shared" ca="1" si="65"/>
        <v>62.435999999999993</v>
      </c>
      <c r="U11" s="10">
        <f t="shared" ca="1" si="66"/>
        <v>53.515999999999998</v>
      </c>
      <c r="V11" s="10">
        <f t="shared" ca="1" si="71"/>
        <v>54.768999999999991</v>
      </c>
      <c r="W11" s="25">
        <f t="shared" ca="1" si="67"/>
        <v>53.009</v>
      </c>
      <c r="X11" s="25">
        <f t="shared" ca="1" si="68"/>
        <v>97.941999999999979</v>
      </c>
      <c r="Y11" s="25">
        <f t="shared" ca="1" si="69"/>
        <v>81.722999999999985</v>
      </c>
      <c r="Z11" s="25">
        <f t="shared" ca="1" si="70"/>
        <v>108.88000000000001</v>
      </c>
      <c r="AA11" s="26">
        <f t="shared" ca="1" si="2"/>
        <v>3.5750000000000002</v>
      </c>
      <c r="AB11" s="10">
        <f t="shared" ca="1" si="3"/>
        <v>8.6780000000000008</v>
      </c>
      <c r="AC11" s="10">
        <f t="shared" ca="1" si="4"/>
        <v>19.16</v>
      </c>
      <c r="AD11" s="10">
        <f t="shared" ca="1" si="5"/>
        <v>23.123000000000001</v>
      </c>
      <c r="AE11" s="10">
        <f t="shared" ca="1" si="6"/>
        <v>24.87</v>
      </c>
      <c r="AF11" s="10">
        <f t="shared" ca="1" si="7"/>
        <v>26.207999999999998</v>
      </c>
      <c r="AG11" s="10">
        <f t="shared" ca="1" si="8"/>
        <v>26.283000000000001</v>
      </c>
      <c r="AH11" s="10">
        <f t="shared" ca="1" si="9"/>
        <v>7.601</v>
      </c>
      <c r="AI11" s="10">
        <f t="shared" ca="1" si="10"/>
        <v>12.792</v>
      </c>
      <c r="AJ11" s="10">
        <f t="shared" ca="1" si="11"/>
        <v>15.231999999999999</v>
      </c>
      <c r="AK11" s="10">
        <f t="shared" ca="1" si="12"/>
        <v>18.399999999999999</v>
      </c>
      <c r="AL11" s="10">
        <f t="shared" ca="1" si="13"/>
        <v>19.745000000000001</v>
      </c>
      <c r="AM11" s="10">
        <f t="shared" ca="1" si="14"/>
        <v>20.95</v>
      </c>
      <c r="AN11" s="10">
        <f t="shared" ca="1" si="15"/>
        <v>21.536999999999999</v>
      </c>
      <c r="AO11" s="10">
        <f t="shared" ca="1" si="16"/>
        <v>21.68</v>
      </c>
      <c r="AP11" s="10">
        <f t="shared" ca="1" si="17"/>
        <v>22.925000000000001</v>
      </c>
      <c r="AQ11" s="10">
        <f t="shared" ca="1" si="18"/>
        <v>32.755000000000003</v>
      </c>
      <c r="AR11" s="10">
        <f t="shared" ca="1" si="19"/>
        <v>24.074999999999999</v>
      </c>
      <c r="AS11" s="10">
        <f t="shared" ca="1" si="20"/>
        <v>40.43</v>
      </c>
      <c r="AT11" s="10">
        <f t="shared" ca="1" si="21"/>
        <v>39.182000000000002</v>
      </c>
      <c r="AU11" s="25">
        <f t="shared" ca="1" si="22"/>
        <v>40.921999999999997</v>
      </c>
      <c r="AV11" s="10">
        <f t="shared" ca="1" si="73"/>
        <v>30.975000000000001</v>
      </c>
      <c r="AW11" s="10">
        <f t="shared" ca="1" si="74"/>
        <v>47.368000000000002</v>
      </c>
      <c r="AX11" s="10">
        <f t="shared" ca="1" si="75"/>
        <v>20.52</v>
      </c>
      <c r="AY11" s="26">
        <f t="shared" ca="1" si="26"/>
        <v>75</v>
      </c>
      <c r="AZ11" s="10">
        <f t="shared" ca="1" si="27"/>
        <v>230</v>
      </c>
      <c r="BA11" s="10">
        <f t="shared" ca="1" si="28"/>
        <v>55</v>
      </c>
      <c r="BB11" s="10">
        <f t="shared" ca="1" si="29"/>
        <v>35</v>
      </c>
      <c r="BC11" s="10">
        <f t="shared" ca="1" si="30"/>
        <v>35</v>
      </c>
      <c r="BD11" s="10">
        <f t="shared" ca="1" si="31"/>
        <v>35</v>
      </c>
      <c r="BE11" s="10">
        <f t="shared" ca="1" si="32"/>
        <v>20</v>
      </c>
      <c r="BF11" s="10">
        <f t="shared" ca="1" si="33"/>
        <v>80</v>
      </c>
      <c r="BG11" s="10">
        <f t="shared" ca="1" si="34"/>
        <v>140</v>
      </c>
      <c r="BH11" s="10">
        <f t="shared" ca="1" si="35"/>
        <v>170</v>
      </c>
      <c r="BI11" s="10">
        <f t="shared" ca="1" si="36"/>
        <v>60</v>
      </c>
      <c r="BJ11" s="10">
        <f t="shared" ca="1" si="37"/>
        <v>25</v>
      </c>
      <c r="BK11" s="10">
        <f t="shared" ca="1" si="38"/>
        <v>8</v>
      </c>
      <c r="BL11" s="10">
        <f t="shared" ca="1" si="39"/>
        <v>20</v>
      </c>
      <c r="BM11" s="10">
        <f t="shared" ca="1" si="40"/>
        <v>20</v>
      </c>
      <c r="BN11" s="10">
        <f t="shared" ca="1" si="41"/>
        <v>25</v>
      </c>
      <c r="BO11" s="10">
        <f t="shared" ca="1" si="42"/>
        <v>10</v>
      </c>
      <c r="BP11" s="10">
        <f t="shared" ca="1" si="43"/>
        <v>15</v>
      </c>
      <c r="BQ11" s="10">
        <f t="shared" ca="1" si="44"/>
        <v>20</v>
      </c>
      <c r="BR11" s="10">
        <f t="shared" ca="1" si="72"/>
        <v>12</v>
      </c>
      <c r="BS11" s="25">
        <f t="shared" ca="1" si="45"/>
        <v>15</v>
      </c>
      <c r="BT11" s="10">
        <f t="shared" ca="1" si="76"/>
        <v>140</v>
      </c>
      <c r="BU11" s="10">
        <f t="shared" ca="1" si="77"/>
        <v>35</v>
      </c>
      <c r="BV11" s="10">
        <f t="shared" ca="1" si="78"/>
        <v>600</v>
      </c>
      <c r="BX11" s="110"/>
      <c r="BY11" s="11" t="s">
        <v>205</v>
      </c>
      <c r="BZ11" s="78">
        <v>72.313000000000002</v>
      </c>
      <c r="CA11" s="10">
        <v>72.590699999999998</v>
      </c>
    </row>
    <row r="12" spans="1:79" x14ac:dyDescent="0.15">
      <c r="A12" s="8" t="s">
        <v>99</v>
      </c>
      <c r="B12" s="23">
        <f t="shared" ca="1" si="0"/>
        <v>43901</v>
      </c>
      <c r="C12" s="10">
        <f t="shared" ca="1" si="49"/>
        <v>76.581000000000003</v>
      </c>
      <c r="D12" s="10">
        <f t="shared" ca="1" si="1"/>
        <v>69.868299999999991</v>
      </c>
      <c r="E12" s="10">
        <f t="shared" ca="1" si="50"/>
        <v>59.186</v>
      </c>
      <c r="F12" s="10">
        <f t="shared" ca="1" si="51"/>
        <v>55.100999999999999</v>
      </c>
      <c r="G12" s="10">
        <f t="shared" ca="1" si="52"/>
        <v>53.385999999999996</v>
      </c>
      <c r="H12" s="10">
        <f t="shared" ca="1" si="53"/>
        <v>52.016000000000005</v>
      </c>
      <c r="I12" s="10">
        <f t="shared" ca="1" si="54"/>
        <v>51.99</v>
      </c>
      <c r="J12" s="10">
        <f t="shared" ca="1" si="55"/>
        <v>67.47829999999999</v>
      </c>
      <c r="K12" s="10">
        <f t="shared" ca="1" si="56"/>
        <v>60.172699999999999</v>
      </c>
      <c r="L12" s="10">
        <f t="shared" ca="1" si="57"/>
        <v>57.663800000000002</v>
      </c>
      <c r="M12" s="10">
        <f t="shared" ca="1" si="58"/>
        <v>54.2273</v>
      </c>
      <c r="N12" s="10">
        <f t="shared" ca="1" si="59"/>
        <v>53.009899999999995</v>
      </c>
      <c r="O12" s="10">
        <f t="shared" ca="1" si="60"/>
        <v>51.659199999999998</v>
      </c>
      <c r="P12" s="10">
        <f t="shared" ca="1" si="61"/>
        <v>51.090999999999994</v>
      </c>
      <c r="Q12" s="10">
        <f t="shared" ca="1" si="62"/>
        <v>51.057000000000002</v>
      </c>
      <c r="R12" s="10">
        <f t="shared" ca="1" si="63"/>
        <v>51.414999999999992</v>
      </c>
      <c r="S12" s="10">
        <f t="shared" ca="1" si="64"/>
        <v>67.783999999999992</v>
      </c>
      <c r="T12" s="10">
        <f t="shared" ca="1" si="65"/>
        <v>62.385999999999996</v>
      </c>
      <c r="U12" s="10">
        <f t="shared" ca="1" si="66"/>
        <v>53.620999999999995</v>
      </c>
      <c r="V12" s="10">
        <f t="shared" ca="1" si="71"/>
        <v>54.829999999999991</v>
      </c>
      <c r="W12" s="25">
        <f t="shared" ca="1" si="67"/>
        <v>53.131</v>
      </c>
      <c r="X12" s="25">
        <f t="shared" ca="1" si="68"/>
        <v>98.009999999999977</v>
      </c>
      <c r="Y12" s="25">
        <f t="shared" ca="1" si="69"/>
        <v>81.768999999999977</v>
      </c>
      <c r="Z12" s="25">
        <f t="shared" ca="1" si="70"/>
        <v>108.24600000000001</v>
      </c>
      <c r="AA12" s="26">
        <f t="shared" ca="1" si="2"/>
        <v>1.613</v>
      </c>
      <c r="AB12" s="10">
        <f t="shared" ca="1" si="3"/>
        <v>8.343</v>
      </c>
      <c r="AC12" s="10">
        <f t="shared" ca="1" si="4"/>
        <v>18.984000000000002</v>
      </c>
      <c r="AD12" s="10">
        <f t="shared" ca="1" si="5"/>
        <v>23.081</v>
      </c>
      <c r="AE12" s="10">
        <f t="shared" ca="1" si="6"/>
        <v>24.803000000000001</v>
      </c>
      <c r="AF12" s="10">
        <f t="shared" ca="1" si="7"/>
        <v>26.134</v>
      </c>
      <c r="AG12" s="10">
        <f t="shared" ca="1" si="8"/>
        <v>26.204000000000001</v>
      </c>
      <c r="AH12" s="10">
        <f t="shared" ca="1" si="9"/>
        <v>5.1050000000000004</v>
      </c>
      <c r="AI12" s="10">
        <f t="shared" ca="1" si="10"/>
        <v>12.417999999999999</v>
      </c>
      <c r="AJ12" s="10">
        <f t="shared" ca="1" si="11"/>
        <v>15.076000000000001</v>
      </c>
      <c r="AK12" s="10">
        <f t="shared" ca="1" si="12"/>
        <v>18.385000000000002</v>
      </c>
      <c r="AL12" s="10">
        <f t="shared" ca="1" si="13"/>
        <v>19.652999999999999</v>
      </c>
      <c r="AM12" s="10">
        <f t="shared" ca="1" si="14"/>
        <v>20.858000000000001</v>
      </c>
      <c r="AN12" s="10">
        <f t="shared" ca="1" si="15"/>
        <v>21.477</v>
      </c>
      <c r="AO12" s="10">
        <f t="shared" ca="1" si="16"/>
        <v>21.626000000000001</v>
      </c>
      <c r="AP12" s="10">
        <f t="shared" ca="1" si="17"/>
        <v>22.873000000000001</v>
      </c>
      <c r="AQ12" s="10">
        <f t="shared" ca="1" si="18"/>
        <v>32.71</v>
      </c>
      <c r="AR12" s="10">
        <f t="shared" ca="1" si="19"/>
        <v>24.125</v>
      </c>
      <c r="AS12" s="10">
        <f t="shared" ca="1" si="20"/>
        <v>40.325000000000003</v>
      </c>
      <c r="AT12" s="10">
        <f t="shared" ca="1" si="21"/>
        <v>39.121000000000002</v>
      </c>
      <c r="AU12" s="25">
        <f t="shared" ca="1" si="22"/>
        <v>40.799999999999997</v>
      </c>
      <c r="AV12" s="10">
        <f t="shared" ca="1" si="73"/>
        <v>30.907</v>
      </c>
      <c r="AW12" s="10">
        <f t="shared" ca="1" si="74"/>
        <v>47.322000000000003</v>
      </c>
      <c r="AX12" s="10">
        <f t="shared" ca="1" si="75"/>
        <v>21.154</v>
      </c>
      <c r="AY12" s="26">
        <f t="shared" ca="1" si="26"/>
        <v>75</v>
      </c>
      <c r="AZ12" s="10">
        <f t="shared" ca="1" si="27"/>
        <v>200</v>
      </c>
      <c r="BA12" s="10">
        <f t="shared" ca="1" si="28"/>
        <v>60</v>
      </c>
      <c r="BB12" s="10">
        <f t="shared" ca="1" si="29"/>
        <v>35</v>
      </c>
      <c r="BC12" s="10">
        <f t="shared" ca="1" si="30"/>
        <v>30</v>
      </c>
      <c r="BD12" s="10">
        <f t="shared" ca="1" si="31"/>
        <v>30</v>
      </c>
      <c r="BE12" s="10">
        <f t="shared" ca="1" si="32"/>
        <v>20</v>
      </c>
      <c r="BF12" s="10">
        <f t="shared" ca="1" si="33"/>
        <v>170</v>
      </c>
      <c r="BG12" s="10">
        <f t="shared" ca="1" si="34"/>
        <v>200</v>
      </c>
      <c r="BH12" s="10">
        <f t="shared" ca="1" si="35"/>
        <v>750</v>
      </c>
      <c r="BI12" s="10">
        <f t="shared" ca="1" si="36"/>
        <v>200</v>
      </c>
      <c r="BJ12" s="10">
        <f t="shared" ca="1" si="37"/>
        <v>25</v>
      </c>
      <c r="BK12" s="10">
        <f t="shared" ca="1" si="38"/>
        <v>10</v>
      </c>
      <c r="BL12" s="10">
        <f t="shared" ca="1" si="39"/>
        <v>25</v>
      </c>
      <c r="BM12" s="10">
        <f t="shared" ca="1" si="40"/>
        <v>25</v>
      </c>
      <c r="BN12" s="10">
        <f t="shared" ca="1" si="41"/>
        <v>25</v>
      </c>
      <c r="BO12" s="10">
        <f t="shared" ca="1" si="42"/>
        <v>12</v>
      </c>
      <c r="BP12" s="10">
        <f t="shared" ca="1" si="43"/>
        <v>25</v>
      </c>
      <c r="BQ12" s="10">
        <f t="shared" ca="1" si="44"/>
        <v>25</v>
      </c>
      <c r="BR12" s="10">
        <f t="shared" ca="1" si="72"/>
        <v>10</v>
      </c>
      <c r="BS12" s="25">
        <f t="shared" ca="1" si="45"/>
        <v>20</v>
      </c>
      <c r="BT12" s="10">
        <f t="shared" ca="1" si="76"/>
        <v>180</v>
      </c>
      <c r="BU12" s="10">
        <f t="shared" ca="1" si="77"/>
        <v>40</v>
      </c>
      <c r="BV12" s="10">
        <f t="shared" ca="1" si="78"/>
        <v>520</v>
      </c>
      <c r="BX12" s="110"/>
      <c r="BY12" s="11" t="s">
        <v>207</v>
      </c>
      <c r="BZ12" s="78">
        <v>72.313000000000002</v>
      </c>
      <c r="CA12" s="10">
        <v>72.739800000000002</v>
      </c>
    </row>
    <row r="13" spans="1:79" x14ac:dyDescent="0.15">
      <c r="A13" s="8" t="s">
        <v>100</v>
      </c>
      <c r="B13" s="23">
        <f t="shared" ca="1" si="0"/>
        <v>43907</v>
      </c>
      <c r="C13" s="10">
        <f t="shared" ca="1" si="49"/>
        <v>74.634</v>
      </c>
      <c r="D13" s="10">
        <f t="shared" ca="1" si="1"/>
        <v>69.657299999999992</v>
      </c>
      <c r="E13" s="10">
        <f t="shared" ca="1" si="50"/>
        <v>58.997</v>
      </c>
      <c r="F13" s="10">
        <f t="shared" ca="1" si="51"/>
        <v>54.998000000000005</v>
      </c>
      <c r="G13" s="10">
        <f t="shared" ca="1" si="52"/>
        <v>53.283999999999992</v>
      </c>
      <c r="H13" s="10">
        <f t="shared" ca="1" si="53"/>
        <v>52.03</v>
      </c>
      <c r="I13" s="10">
        <f t="shared" ca="1" si="54"/>
        <v>52.326000000000008</v>
      </c>
      <c r="J13" s="10">
        <f t="shared" ca="1" si="55"/>
        <v>65.631299999999996</v>
      </c>
      <c r="K13" s="10">
        <f t="shared" ca="1" si="56"/>
        <v>59.900700000000001</v>
      </c>
      <c r="L13" s="10">
        <f t="shared" ca="1" si="57"/>
        <v>57.471800000000002</v>
      </c>
      <c r="M13" s="10">
        <f t="shared" ca="1" si="58"/>
        <v>54.192300000000003</v>
      </c>
      <c r="N13" s="10">
        <f t="shared" ca="1" si="59"/>
        <v>52.915899999999993</v>
      </c>
      <c r="O13" s="10">
        <f t="shared" ca="1" si="60"/>
        <v>51.659199999999998</v>
      </c>
      <c r="P13" s="10">
        <f t="shared" ca="1" si="61"/>
        <v>51.238999999999997</v>
      </c>
      <c r="Q13" s="10">
        <f t="shared" ca="1" si="62"/>
        <v>51.199000000000005</v>
      </c>
      <c r="R13" s="10">
        <f t="shared" ca="1" si="63"/>
        <v>51.613999999999997</v>
      </c>
      <c r="S13" s="10">
        <f t="shared" ca="1" si="64"/>
        <v>68.299000000000007</v>
      </c>
      <c r="T13" s="10">
        <f t="shared" ca="1" si="65"/>
        <v>62.484999999999999</v>
      </c>
      <c r="U13" s="10">
        <f t="shared" ca="1" si="66"/>
        <v>54.495999999999995</v>
      </c>
      <c r="V13" s="10">
        <f t="shared" ca="1" si="71"/>
        <v>54.708999999999996</v>
      </c>
      <c r="W13" s="25">
        <f t="shared" ca="1" si="67"/>
        <v>53.117999999999995</v>
      </c>
      <c r="X13" s="25">
        <f t="shared" ca="1" si="68"/>
        <v>97.791999999999973</v>
      </c>
      <c r="Y13" s="25">
        <f t="shared" ca="1" si="69"/>
        <v>81.637999999999977</v>
      </c>
      <c r="Z13" s="25">
        <f t="shared" ca="1" si="70"/>
        <v>108.084</v>
      </c>
      <c r="AA13" s="26">
        <f t="shared" ca="1" si="2"/>
        <v>3.56</v>
      </c>
      <c r="AB13" s="10">
        <f t="shared" ca="1" si="3"/>
        <v>8.5540000000000003</v>
      </c>
      <c r="AC13" s="10">
        <f t="shared" ca="1" si="4"/>
        <v>19.172999999999998</v>
      </c>
      <c r="AD13" s="10">
        <f t="shared" ca="1" si="5"/>
        <v>23.184000000000001</v>
      </c>
      <c r="AE13" s="10">
        <f t="shared" ca="1" si="6"/>
        <v>24.905000000000001</v>
      </c>
      <c r="AF13" s="10">
        <f t="shared" ca="1" si="7"/>
        <v>26.12</v>
      </c>
      <c r="AG13" s="10">
        <f t="shared" ca="1" si="8"/>
        <v>25.867999999999999</v>
      </c>
      <c r="AH13" s="10">
        <f t="shared" ca="1" si="9"/>
        <v>6.952</v>
      </c>
      <c r="AI13" s="10">
        <f t="shared" ca="1" si="10"/>
        <v>12.69</v>
      </c>
      <c r="AJ13" s="10">
        <f t="shared" ca="1" si="11"/>
        <v>15.268000000000001</v>
      </c>
      <c r="AK13" s="10">
        <f t="shared" ca="1" si="12"/>
        <v>18.420000000000002</v>
      </c>
      <c r="AL13" s="10">
        <f t="shared" ca="1" si="13"/>
        <v>19.747</v>
      </c>
      <c r="AM13" s="10">
        <f t="shared" ca="1" si="14"/>
        <v>20.858000000000001</v>
      </c>
      <c r="AN13" s="10">
        <f t="shared" ca="1" si="15"/>
        <v>21.329000000000001</v>
      </c>
      <c r="AO13" s="10">
        <f t="shared" ca="1" si="16"/>
        <v>21.484000000000002</v>
      </c>
      <c r="AP13" s="10">
        <f t="shared" ca="1" si="17"/>
        <v>22.673999999999999</v>
      </c>
      <c r="AQ13" s="10">
        <f t="shared" ca="1" si="18"/>
        <v>32.195</v>
      </c>
      <c r="AR13" s="10">
        <f t="shared" ca="1" si="19"/>
        <v>24.026</v>
      </c>
      <c r="AS13" s="10">
        <f t="shared" ca="1" si="20"/>
        <v>39.450000000000003</v>
      </c>
      <c r="AT13" s="10">
        <f t="shared" ca="1" si="21"/>
        <v>39.241999999999997</v>
      </c>
      <c r="AU13" s="25">
        <f t="shared" ca="1" si="22"/>
        <v>40.813000000000002</v>
      </c>
      <c r="AV13" s="10">
        <f t="shared" ca="1" si="73"/>
        <v>31.125</v>
      </c>
      <c r="AW13" s="10">
        <f t="shared" ca="1" si="74"/>
        <v>47.453000000000003</v>
      </c>
      <c r="AX13" s="10">
        <f t="shared" ca="1" si="75"/>
        <v>21.315999999999999</v>
      </c>
      <c r="AY13" s="26">
        <f t="shared" ca="1" si="26"/>
        <v>70</v>
      </c>
      <c r="AZ13" s="10">
        <f t="shared" ca="1" si="27"/>
        <v>210</v>
      </c>
      <c r="BA13" s="10">
        <f t="shared" ca="1" si="28"/>
        <v>75</v>
      </c>
      <c r="BB13" s="10">
        <f t="shared" ca="1" si="29"/>
        <v>35</v>
      </c>
      <c r="BC13" s="10">
        <f t="shared" ca="1" si="30"/>
        <v>40</v>
      </c>
      <c r="BD13" s="10">
        <f t="shared" ca="1" si="31"/>
        <v>35</v>
      </c>
      <c r="BE13" s="10">
        <f t="shared" ca="1" si="32"/>
        <v>25</v>
      </c>
      <c r="BF13" s="10">
        <f t="shared" ca="1" si="33"/>
        <v>150</v>
      </c>
      <c r="BG13" s="10">
        <f t="shared" ca="1" si="34"/>
        <v>130</v>
      </c>
      <c r="BH13" s="10">
        <f t="shared" ca="1" si="35"/>
        <v>100</v>
      </c>
      <c r="BI13" s="10">
        <f t="shared" ca="1" si="36"/>
        <v>45</v>
      </c>
      <c r="BJ13" s="10">
        <f t="shared" ca="1" si="37"/>
        <v>30</v>
      </c>
      <c r="BK13" s="10">
        <f t="shared" ca="1" si="38"/>
        <v>5</v>
      </c>
      <c r="BL13" s="10">
        <f t="shared" ca="1" si="39"/>
        <v>20</v>
      </c>
      <c r="BM13" s="10">
        <f t="shared" ca="1" si="40"/>
        <v>25</v>
      </c>
      <c r="BN13" s="10">
        <f t="shared" ca="1" si="41"/>
        <v>25</v>
      </c>
      <c r="BO13" s="10">
        <f t="shared" ca="1" si="42"/>
        <v>12</v>
      </c>
      <c r="BP13" s="10">
        <f t="shared" ca="1" si="43"/>
        <v>25</v>
      </c>
      <c r="BQ13" s="10">
        <f t="shared" ca="1" si="44"/>
        <v>25</v>
      </c>
      <c r="BR13" s="10">
        <f t="shared" ca="1" si="72"/>
        <v>12</v>
      </c>
      <c r="BS13" s="25">
        <f t="shared" ca="1" si="45"/>
        <v>20</v>
      </c>
      <c r="BT13" s="10">
        <f t="shared" ca="1" si="76"/>
        <v>180</v>
      </c>
      <c r="BU13" s="10">
        <f t="shared" ca="1" si="77"/>
        <v>30</v>
      </c>
      <c r="BV13" s="10">
        <f t="shared" ca="1" si="78"/>
        <v>500</v>
      </c>
      <c r="BX13" s="110"/>
      <c r="BY13" s="11" t="s">
        <v>209</v>
      </c>
      <c r="BZ13" s="78">
        <v>72.313000000000002</v>
      </c>
      <c r="CA13" s="10">
        <v>72.612300000000005</v>
      </c>
    </row>
    <row r="14" spans="1:79" x14ac:dyDescent="0.15">
      <c r="A14" s="8" t="s">
        <v>101</v>
      </c>
      <c r="B14" s="23">
        <f t="shared" ca="1" si="0"/>
        <v>43914</v>
      </c>
      <c r="C14" s="10">
        <f t="shared" ca="1" si="49"/>
        <v>74.584000000000003</v>
      </c>
      <c r="D14" s="10">
        <f t="shared" ca="1" si="1"/>
        <v>69.648299999999992</v>
      </c>
      <c r="E14" s="10">
        <f t="shared" ca="1" si="50"/>
        <v>58.997</v>
      </c>
      <c r="F14" s="10">
        <f t="shared" ca="1" si="51"/>
        <v>54.997</v>
      </c>
      <c r="G14" s="10">
        <f t="shared" ca="1" si="52"/>
        <v>53.256999999999991</v>
      </c>
      <c r="H14" s="10">
        <f t="shared" ca="1" si="53"/>
        <v>51.89</v>
      </c>
      <c r="I14" s="10">
        <f t="shared" ca="1" si="54"/>
        <v>51.838000000000001</v>
      </c>
      <c r="J14" s="10">
        <f t="shared" ca="1" si="55"/>
        <v>65.691299999999998</v>
      </c>
      <c r="K14" s="10">
        <f t="shared" ca="1" si="56"/>
        <v>59.935699999999997</v>
      </c>
      <c r="L14" s="10">
        <f t="shared" ca="1" si="57"/>
        <v>57.467800000000004</v>
      </c>
      <c r="M14" s="10">
        <f t="shared" ca="1" si="58"/>
        <v>54.170300000000005</v>
      </c>
      <c r="N14" s="10">
        <f t="shared" ca="1" si="59"/>
        <v>52.890899999999995</v>
      </c>
      <c r="O14" s="10">
        <f t="shared" ca="1" si="60"/>
        <v>51.541200000000003</v>
      </c>
      <c r="P14" s="10">
        <f t="shared" ca="1" si="61"/>
        <v>50.966999999999999</v>
      </c>
      <c r="Q14" s="10">
        <f t="shared" ca="1" si="62"/>
        <v>50.924000000000007</v>
      </c>
      <c r="R14" s="10">
        <f t="shared" ca="1" si="63"/>
        <v>51.522999999999996</v>
      </c>
      <c r="S14" s="10">
        <f t="shared" ca="1" si="64"/>
        <v>67.668999999999997</v>
      </c>
      <c r="T14" s="10">
        <f t="shared" ca="1" si="65"/>
        <v>62.330999999999996</v>
      </c>
      <c r="U14" s="10">
        <f t="shared" ca="1" si="66"/>
        <v>53.741</v>
      </c>
      <c r="V14" s="10">
        <f t="shared" ca="1" si="71"/>
        <v>54.745999999999995</v>
      </c>
      <c r="W14" s="25">
        <f t="shared" ca="1" si="67"/>
        <v>53.004999999999995</v>
      </c>
      <c r="X14" s="25">
        <f t="shared" ca="1" si="68"/>
        <v>97.778999999999968</v>
      </c>
      <c r="Y14" s="25">
        <f t="shared" ca="1" si="69"/>
        <v>81.60899999999998</v>
      </c>
      <c r="Z14" s="25">
        <f t="shared" ca="1" si="70"/>
        <v>107.92700000000001</v>
      </c>
      <c r="AA14" s="26">
        <f t="shared" ca="1" si="2"/>
        <v>3.61</v>
      </c>
      <c r="AB14" s="10">
        <f t="shared" ca="1" si="3"/>
        <v>8.5630000000000006</v>
      </c>
      <c r="AC14" s="10">
        <f t="shared" ca="1" si="4"/>
        <v>19.172999999999998</v>
      </c>
      <c r="AD14" s="10">
        <f t="shared" ca="1" si="5"/>
        <v>23.184999999999999</v>
      </c>
      <c r="AE14" s="10">
        <f t="shared" ca="1" si="6"/>
        <v>24.931999999999999</v>
      </c>
      <c r="AF14" s="10">
        <f t="shared" ca="1" si="7"/>
        <v>26.26</v>
      </c>
      <c r="AG14" s="10">
        <f t="shared" ca="1" si="8"/>
        <v>26.356000000000002</v>
      </c>
      <c r="AH14" s="10">
        <f t="shared" ca="1" si="9"/>
        <v>6.8920000000000003</v>
      </c>
      <c r="AI14" s="10">
        <f t="shared" ca="1" si="10"/>
        <v>12.654999999999999</v>
      </c>
      <c r="AJ14" s="10">
        <f t="shared" ca="1" si="11"/>
        <v>15.272</v>
      </c>
      <c r="AK14" s="10">
        <f t="shared" ca="1" si="12"/>
        <v>18.442</v>
      </c>
      <c r="AL14" s="10">
        <f t="shared" ca="1" si="13"/>
        <v>19.771999999999998</v>
      </c>
      <c r="AM14" s="10">
        <f t="shared" ca="1" si="14"/>
        <v>20.975999999999999</v>
      </c>
      <c r="AN14" s="10">
        <f t="shared" ca="1" si="15"/>
        <v>21.600999999999999</v>
      </c>
      <c r="AO14" s="10">
        <f t="shared" ca="1" si="16"/>
        <v>21.759</v>
      </c>
      <c r="AP14" s="10">
        <f t="shared" ca="1" si="17"/>
        <v>22.765000000000001</v>
      </c>
      <c r="AQ14" s="10">
        <f t="shared" ca="1" si="18"/>
        <v>32.825000000000003</v>
      </c>
      <c r="AR14" s="10">
        <f t="shared" ca="1" si="19"/>
        <v>24.18</v>
      </c>
      <c r="AS14" s="10">
        <f t="shared" ca="1" si="20"/>
        <v>40.204999999999998</v>
      </c>
      <c r="AT14" s="10">
        <f t="shared" ca="1" si="21"/>
        <v>39.204999999999998</v>
      </c>
      <c r="AU14" s="25">
        <f t="shared" ca="1" si="22"/>
        <v>40.926000000000002</v>
      </c>
      <c r="AV14" s="10">
        <f t="shared" ca="1" si="73"/>
        <v>31.138000000000002</v>
      </c>
      <c r="AW14" s="10">
        <f t="shared" ca="1" si="74"/>
        <v>47.481999999999999</v>
      </c>
      <c r="AX14" s="10">
        <f t="shared" ca="1" si="75"/>
        <v>21.472999999999999</v>
      </c>
      <c r="AY14" s="26">
        <f t="shared" ca="1" si="26"/>
        <v>50</v>
      </c>
      <c r="AZ14" s="10">
        <f t="shared" ca="1" si="27"/>
        <v>190</v>
      </c>
      <c r="BA14" s="10">
        <f t="shared" ca="1" si="28"/>
        <v>40</v>
      </c>
      <c r="BB14" s="10">
        <f t="shared" ca="1" si="29"/>
        <v>30</v>
      </c>
      <c r="BC14" s="10">
        <f t="shared" ca="1" si="30"/>
        <v>25</v>
      </c>
      <c r="BD14" s="10">
        <f t="shared" ca="1" si="31"/>
        <v>20</v>
      </c>
      <c r="BE14" s="10">
        <f t="shared" ca="1" si="32"/>
        <v>12</v>
      </c>
      <c r="BF14" s="10">
        <f t="shared" ca="1" si="33"/>
        <v>70</v>
      </c>
      <c r="BG14" s="10">
        <f t="shared" ca="1" si="34"/>
        <v>130</v>
      </c>
      <c r="BH14" s="10">
        <f t="shared" ca="1" si="35"/>
        <v>150</v>
      </c>
      <c r="BI14" s="10">
        <f t="shared" ca="1" si="36"/>
        <v>110</v>
      </c>
      <c r="BJ14" s="10">
        <f t="shared" ca="1" si="37"/>
        <v>20</v>
      </c>
      <c r="BK14" s="10">
        <f t="shared" ca="1" si="38"/>
        <v>10</v>
      </c>
      <c r="BL14" s="10">
        <f t="shared" ca="1" si="39"/>
        <v>20</v>
      </c>
      <c r="BM14" s="10">
        <f t="shared" ca="1" si="40"/>
        <v>25</v>
      </c>
      <c r="BN14" s="10">
        <f t="shared" ca="1" si="41"/>
        <v>20</v>
      </c>
      <c r="BO14" s="10">
        <f t="shared" ca="1" si="42"/>
        <v>8</v>
      </c>
      <c r="BP14" s="10">
        <f t="shared" ca="1" si="43"/>
        <v>25</v>
      </c>
      <c r="BQ14" s="10">
        <f t="shared" ca="1" si="44"/>
        <v>20</v>
      </c>
      <c r="BR14" s="10">
        <f t="shared" ca="1" si="72"/>
        <v>10</v>
      </c>
      <c r="BS14" s="25">
        <f t="shared" ca="1" si="45"/>
        <v>12</v>
      </c>
      <c r="BT14" s="10">
        <f t="shared" ca="1" si="76"/>
        <v>100</v>
      </c>
      <c r="BU14" s="10">
        <f t="shared" ca="1" si="77"/>
        <v>20</v>
      </c>
      <c r="BV14" s="10">
        <f t="shared" ca="1" si="78"/>
        <v>500</v>
      </c>
      <c r="BX14" s="110"/>
      <c r="BY14" s="11" t="s">
        <v>211</v>
      </c>
      <c r="BZ14" s="78">
        <v>72.313000000000002</v>
      </c>
      <c r="CA14" s="10">
        <v>72.662899999999993</v>
      </c>
    </row>
    <row r="15" spans="1:79" x14ac:dyDescent="0.15">
      <c r="A15" s="8" t="s">
        <v>102</v>
      </c>
      <c r="B15" s="23">
        <f t="shared" ca="1" si="0"/>
        <v>43921</v>
      </c>
      <c r="C15" s="10">
        <f t="shared" ca="1" si="49"/>
        <v>77.201000000000008</v>
      </c>
      <c r="D15" s="10">
        <f t="shared" ca="1" si="1"/>
        <v>69.752299999999991</v>
      </c>
      <c r="E15" s="10">
        <f t="shared" ca="1" si="50"/>
        <v>58.978999999999999</v>
      </c>
      <c r="F15" s="10">
        <f t="shared" ca="1" si="51"/>
        <v>54.999000000000002</v>
      </c>
      <c r="G15" s="10">
        <f t="shared" ca="1" si="52"/>
        <v>53.274999999999991</v>
      </c>
      <c r="H15" s="10">
        <f t="shared" ca="1" si="53"/>
        <v>51.87700000000001</v>
      </c>
      <c r="I15" s="10">
        <f t="shared" ca="1" si="54"/>
        <v>51.745000000000005</v>
      </c>
      <c r="J15" s="10">
        <f t="shared" ca="1" si="55"/>
        <v>66.828299999999999</v>
      </c>
      <c r="K15" s="10">
        <f t="shared" ca="1" si="56"/>
        <v>60.267699999999998</v>
      </c>
      <c r="L15" s="10">
        <f t="shared" ca="1" si="57"/>
        <v>57.4968</v>
      </c>
      <c r="M15" s="10">
        <f t="shared" ca="1" si="58"/>
        <v>54.187300000000008</v>
      </c>
      <c r="N15" s="10">
        <f t="shared" ca="1" si="59"/>
        <v>52.899899999999988</v>
      </c>
      <c r="O15" s="10">
        <f t="shared" ca="1" si="60"/>
        <v>51.535200000000003</v>
      </c>
      <c r="P15" s="10">
        <f t="shared" ca="1" si="61"/>
        <v>50.932000000000002</v>
      </c>
      <c r="Q15" s="10">
        <f t="shared" ca="1" si="62"/>
        <v>50.88600000000001</v>
      </c>
      <c r="R15" s="10">
        <f t="shared" ca="1" si="63"/>
        <v>51.339999999999996</v>
      </c>
      <c r="S15" s="10">
        <f t="shared" ca="1" si="64"/>
        <v>67.626000000000005</v>
      </c>
      <c r="T15" s="10">
        <f t="shared" ca="1" si="65"/>
        <v>62.277999999999992</v>
      </c>
      <c r="U15" s="10">
        <f t="shared" ca="1" si="66"/>
        <v>54.308</v>
      </c>
      <c r="V15" s="10">
        <f t="shared" ca="1" si="71"/>
        <v>54.701999999999991</v>
      </c>
      <c r="W15" s="25">
        <f t="shared" ca="1" si="67"/>
        <v>53.016999999999996</v>
      </c>
      <c r="X15" s="25">
        <f t="shared" ca="1" si="68"/>
        <v>97.718999999999966</v>
      </c>
      <c r="Y15" s="25">
        <f t="shared" ca="1" si="69"/>
        <v>81.540999999999983</v>
      </c>
      <c r="Z15" s="25">
        <f t="shared" ca="1" si="70"/>
        <v>107.69500000000001</v>
      </c>
      <c r="AA15" s="26">
        <f t="shared" ca="1" si="2"/>
        <v>0.99299999999999999</v>
      </c>
      <c r="AB15" s="10">
        <f t="shared" ca="1" si="3"/>
        <v>8.4589999999999996</v>
      </c>
      <c r="AC15" s="10">
        <f t="shared" ca="1" si="4"/>
        <v>19.190999999999999</v>
      </c>
      <c r="AD15" s="10">
        <f t="shared" ca="1" si="5"/>
        <v>23.183</v>
      </c>
      <c r="AE15" s="10">
        <f t="shared" ca="1" si="6"/>
        <v>24.914000000000001</v>
      </c>
      <c r="AF15" s="10">
        <f t="shared" ca="1" si="7"/>
        <v>26.273</v>
      </c>
      <c r="AG15" s="10">
        <f t="shared" ca="1" si="8"/>
        <v>26.449000000000002</v>
      </c>
      <c r="AH15" s="10">
        <f t="shared" ca="1" si="9"/>
        <v>5.7549999999999999</v>
      </c>
      <c r="AI15" s="10">
        <f t="shared" ca="1" si="10"/>
        <v>12.323</v>
      </c>
      <c r="AJ15" s="10">
        <f t="shared" ca="1" si="11"/>
        <v>15.243</v>
      </c>
      <c r="AK15" s="10">
        <f t="shared" ca="1" si="12"/>
        <v>18.425000000000001</v>
      </c>
      <c r="AL15" s="10">
        <f t="shared" ca="1" si="13"/>
        <v>19.763000000000002</v>
      </c>
      <c r="AM15" s="10">
        <f t="shared" ca="1" si="14"/>
        <v>20.981999999999999</v>
      </c>
      <c r="AN15" s="10">
        <f t="shared" ca="1" si="15"/>
        <v>21.635999999999999</v>
      </c>
      <c r="AO15" s="10">
        <f t="shared" ca="1" si="16"/>
        <v>21.797000000000001</v>
      </c>
      <c r="AP15" s="10">
        <f t="shared" ca="1" si="17"/>
        <v>22.948</v>
      </c>
      <c r="AQ15" s="10">
        <f t="shared" ca="1" si="18"/>
        <v>32.868000000000002</v>
      </c>
      <c r="AR15" s="10">
        <f t="shared" ca="1" si="19"/>
        <v>24.233000000000001</v>
      </c>
      <c r="AS15" s="10">
        <f t="shared" ca="1" si="20"/>
        <v>39.637999999999998</v>
      </c>
      <c r="AT15" s="10">
        <f t="shared" ca="1" si="21"/>
        <v>39.249000000000002</v>
      </c>
      <c r="AU15" s="25">
        <f t="shared" ca="1" si="22"/>
        <v>40.914000000000001</v>
      </c>
      <c r="AV15" s="10">
        <f t="shared" ca="1" si="73"/>
        <v>31.198</v>
      </c>
      <c r="AW15" s="10">
        <f t="shared" ca="1" si="74"/>
        <v>47.55</v>
      </c>
      <c r="AX15" s="10">
        <f t="shared" ca="1" si="75"/>
        <v>21.704999999999998</v>
      </c>
      <c r="AY15" s="26">
        <f t="shared" ca="1" si="26"/>
        <v>25</v>
      </c>
      <c r="AZ15" s="10">
        <f t="shared" ca="1" si="27"/>
        <v>220</v>
      </c>
      <c r="BA15" s="10">
        <f t="shared" ca="1" si="28"/>
        <v>40</v>
      </c>
      <c r="BB15" s="10">
        <f t="shared" ca="1" si="29"/>
        <v>25</v>
      </c>
      <c r="BC15" s="10">
        <f t="shared" ca="1" si="30"/>
        <v>25</v>
      </c>
      <c r="BD15" s="10">
        <f t="shared" ca="1" si="31"/>
        <v>20</v>
      </c>
      <c r="BE15" s="10">
        <f t="shared" ca="1" si="32"/>
        <v>15</v>
      </c>
      <c r="BF15" s="10">
        <f t="shared" ca="1" si="33"/>
        <v>80</v>
      </c>
      <c r="BG15" s="10">
        <f t="shared" ca="1" si="34"/>
        <v>100</v>
      </c>
      <c r="BH15" s="10">
        <f t="shared" ca="1" si="35"/>
        <v>100</v>
      </c>
      <c r="BI15" s="10">
        <f t="shared" ca="1" si="36"/>
        <v>45</v>
      </c>
      <c r="BJ15" s="10">
        <f t="shared" ca="1" si="37"/>
        <v>15</v>
      </c>
      <c r="BK15" s="10">
        <f t="shared" ca="1" si="38"/>
        <v>8</v>
      </c>
      <c r="BL15" s="10">
        <f t="shared" ca="1" si="39"/>
        <v>20</v>
      </c>
      <c r="BM15" s="10">
        <f t="shared" ca="1" si="40"/>
        <v>15</v>
      </c>
      <c r="BN15" s="10">
        <f t="shared" ca="1" si="41"/>
        <v>20</v>
      </c>
      <c r="BO15" s="10">
        <f t="shared" ca="1" si="42"/>
        <v>12</v>
      </c>
      <c r="BP15" s="10">
        <f t="shared" ca="1" si="43"/>
        <v>15</v>
      </c>
      <c r="BQ15" s="10">
        <f t="shared" ca="1" si="44"/>
        <v>25</v>
      </c>
      <c r="BR15" s="10">
        <f t="shared" ca="1" si="72"/>
        <v>8</v>
      </c>
      <c r="BS15" s="25">
        <f t="shared" ca="1" si="45"/>
        <v>12</v>
      </c>
      <c r="BT15" s="10">
        <f t="shared" ca="1" si="76"/>
        <v>130</v>
      </c>
      <c r="BU15" s="10">
        <f t="shared" ca="1" si="77"/>
        <v>20</v>
      </c>
      <c r="BV15" s="10">
        <f t="shared" ca="1" si="78"/>
        <v>700</v>
      </c>
      <c r="BX15" s="111"/>
      <c r="BY15" s="11" t="s">
        <v>213</v>
      </c>
      <c r="BZ15" s="78">
        <v>72.313000000000002</v>
      </c>
      <c r="CA15" s="10">
        <v>72.517200000000003</v>
      </c>
    </row>
    <row r="16" spans="1:79" x14ac:dyDescent="0.15">
      <c r="A16" s="8" t="s">
        <v>105</v>
      </c>
      <c r="B16" s="23">
        <f t="shared" ca="1" si="0"/>
        <v>43928</v>
      </c>
      <c r="C16" s="10">
        <f t="shared" ca="1" si="49"/>
        <v>75.692999999999998</v>
      </c>
      <c r="D16" s="10">
        <f t="shared" ca="1" si="1"/>
        <v>69.763299999999987</v>
      </c>
      <c r="E16" s="10">
        <f t="shared" ca="1" si="50"/>
        <v>59.040999999999997</v>
      </c>
      <c r="F16" s="10">
        <f t="shared" ca="1" si="51"/>
        <v>55.075000000000003</v>
      </c>
      <c r="G16" s="10">
        <f t="shared" ca="1" si="52"/>
        <v>53.34899999999999</v>
      </c>
      <c r="H16" s="10">
        <f t="shared" ca="1" si="53"/>
        <v>51.875000000000007</v>
      </c>
      <c r="I16" s="10">
        <f t="shared" ca="1" si="54"/>
        <v>51.611000000000004</v>
      </c>
      <c r="J16" s="10">
        <f t="shared" ca="1" si="55"/>
        <v>65.73129999999999</v>
      </c>
      <c r="K16" s="10">
        <f t="shared" ca="1" si="56"/>
        <v>60.028700000000001</v>
      </c>
      <c r="L16" s="10">
        <f t="shared" ca="1" si="57"/>
        <v>57.504800000000003</v>
      </c>
      <c r="M16" s="10">
        <f t="shared" ca="1" si="58"/>
        <v>54.274300000000004</v>
      </c>
      <c r="N16" s="10">
        <f t="shared" ca="1" si="59"/>
        <v>52.970899999999993</v>
      </c>
      <c r="O16" s="10">
        <f t="shared" ca="1" si="60"/>
        <v>51.542200000000001</v>
      </c>
      <c r="P16" s="10">
        <f t="shared" ca="1" si="61"/>
        <v>50.887</v>
      </c>
      <c r="Q16" s="10">
        <f t="shared" ca="1" si="62"/>
        <v>50.833000000000006</v>
      </c>
      <c r="R16" s="10">
        <f t="shared" ca="1" si="63"/>
        <v>51.22</v>
      </c>
      <c r="S16" s="10">
        <f t="shared" ca="1" si="64"/>
        <v>67.634</v>
      </c>
      <c r="T16" s="10">
        <f t="shared" ca="1" si="65"/>
        <v>62.271999999999991</v>
      </c>
      <c r="U16" s="10">
        <f t="shared" ca="1" si="66"/>
        <v>59.378999999999998</v>
      </c>
      <c r="V16" s="10">
        <f t="shared" ca="1" si="71"/>
        <v>54.940999999999995</v>
      </c>
      <c r="W16" s="25">
        <f t="shared" ca="1" si="67"/>
        <v>53.064</v>
      </c>
      <c r="X16" s="25">
        <f t="shared" ca="1" si="68"/>
        <v>97.924999999999969</v>
      </c>
      <c r="Y16" s="25">
        <f t="shared" ca="1" si="69"/>
        <v>81.650999999999982</v>
      </c>
      <c r="Z16" s="25">
        <f t="shared" ca="1" si="70"/>
        <v>107.47200000000001</v>
      </c>
      <c r="AA16" s="26">
        <f t="shared" ca="1" si="2"/>
        <v>2.5009999999999999</v>
      </c>
      <c r="AB16" s="10">
        <f t="shared" ca="1" si="3"/>
        <v>8.4480000000000004</v>
      </c>
      <c r="AC16" s="10">
        <f t="shared" ca="1" si="4"/>
        <v>19.129000000000001</v>
      </c>
      <c r="AD16" s="10">
        <f t="shared" ca="1" si="5"/>
        <v>23.106999999999999</v>
      </c>
      <c r="AE16" s="10">
        <f t="shared" ca="1" si="6"/>
        <v>24.84</v>
      </c>
      <c r="AF16" s="10">
        <f t="shared" ca="1" si="7"/>
        <v>26.274999999999999</v>
      </c>
      <c r="AG16" s="10">
        <f t="shared" ca="1" si="8"/>
        <v>26.582999999999998</v>
      </c>
      <c r="AH16" s="10">
        <f t="shared" ca="1" si="9"/>
        <v>6.8520000000000003</v>
      </c>
      <c r="AI16" s="10">
        <f t="shared" ca="1" si="10"/>
        <v>12.561999999999999</v>
      </c>
      <c r="AJ16" s="10">
        <f t="shared" ca="1" si="11"/>
        <v>15.234999999999999</v>
      </c>
      <c r="AK16" s="10">
        <f t="shared" ca="1" si="12"/>
        <v>18.338000000000001</v>
      </c>
      <c r="AL16" s="10">
        <f t="shared" ca="1" si="13"/>
        <v>19.692</v>
      </c>
      <c r="AM16" s="10">
        <f t="shared" ca="1" si="14"/>
        <v>20.975000000000001</v>
      </c>
      <c r="AN16" s="10">
        <f t="shared" ca="1" si="15"/>
        <v>21.681000000000001</v>
      </c>
      <c r="AO16" s="10">
        <f t="shared" ca="1" si="16"/>
        <v>21.85</v>
      </c>
      <c r="AP16" s="10">
        <f t="shared" ca="1" si="17"/>
        <v>23.068000000000001</v>
      </c>
      <c r="AQ16" s="10">
        <f t="shared" ca="1" si="18"/>
        <v>32.86</v>
      </c>
      <c r="AR16" s="10">
        <f t="shared" ca="1" si="19"/>
        <v>24.239000000000001</v>
      </c>
      <c r="AS16" s="10">
        <f t="shared" ca="1" si="20"/>
        <v>34.567</v>
      </c>
      <c r="AT16" s="10">
        <f t="shared" ca="1" si="21"/>
        <v>39.01</v>
      </c>
      <c r="AU16" s="25">
        <f t="shared" ca="1" si="22"/>
        <v>40.866999999999997</v>
      </c>
      <c r="AV16" s="10">
        <f t="shared" ca="1" si="73"/>
        <v>30.992000000000001</v>
      </c>
      <c r="AW16" s="10">
        <f t="shared" ca="1" si="74"/>
        <v>47.44</v>
      </c>
      <c r="AX16" s="10">
        <f t="shared" ca="1" si="75"/>
        <v>21.928000000000001</v>
      </c>
      <c r="AY16" s="26">
        <f t="shared" ca="1" si="26"/>
        <v>50</v>
      </c>
      <c r="AZ16" s="10">
        <f t="shared" ca="1" si="27"/>
        <v>220</v>
      </c>
      <c r="BA16" s="10">
        <f t="shared" ca="1" si="28"/>
        <v>40</v>
      </c>
      <c r="BB16" s="10">
        <f t="shared" ca="1" si="29"/>
        <v>20</v>
      </c>
      <c r="BC16" s="10">
        <f t="shared" ca="1" si="30"/>
        <v>25</v>
      </c>
      <c r="BD16" s="10">
        <f t="shared" ca="1" si="31"/>
        <v>20</v>
      </c>
      <c r="BE16" s="10">
        <f t="shared" ca="1" si="32"/>
        <v>12</v>
      </c>
      <c r="BF16" s="10">
        <f t="shared" ca="1" si="33"/>
        <v>45</v>
      </c>
      <c r="BG16" s="10">
        <f t="shared" ca="1" si="34"/>
        <v>100</v>
      </c>
      <c r="BH16" s="10">
        <f t="shared" ca="1" si="35"/>
        <v>80</v>
      </c>
      <c r="BI16" s="10">
        <f t="shared" ca="1" si="36"/>
        <v>75</v>
      </c>
      <c r="BJ16" s="10">
        <f t="shared" ca="1" si="37"/>
        <v>15</v>
      </c>
      <c r="BK16" s="10">
        <f t="shared" ca="1" si="38"/>
        <v>8</v>
      </c>
      <c r="BL16" s="10">
        <f t="shared" ca="1" si="39"/>
        <v>20</v>
      </c>
      <c r="BM16" s="10">
        <f t="shared" ca="1" si="40"/>
        <v>12</v>
      </c>
      <c r="BN16" s="10">
        <f t="shared" ca="1" si="41"/>
        <v>20</v>
      </c>
      <c r="BO16" s="10">
        <f t="shared" ca="1" si="42"/>
        <v>14.5</v>
      </c>
      <c r="BP16" s="10">
        <f t="shared" ca="1" si="43"/>
        <v>12</v>
      </c>
      <c r="BQ16" s="10">
        <f t="shared" ca="1" si="44"/>
        <v>15</v>
      </c>
      <c r="BR16" s="10">
        <f t="shared" ca="1" si="72"/>
        <v>8</v>
      </c>
      <c r="BS16" s="25">
        <f t="shared" ca="1" si="45"/>
        <v>12</v>
      </c>
      <c r="BT16" s="10">
        <f t="shared" ca="1" si="76"/>
        <v>100</v>
      </c>
      <c r="BU16" s="10">
        <f t="shared" ca="1" si="77"/>
        <v>25</v>
      </c>
      <c r="BV16" s="10">
        <f t="shared" ca="1" si="78"/>
        <v>700</v>
      </c>
      <c r="BX16" s="107" t="s">
        <v>225</v>
      </c>
      <c r="BY16" s="11" t="s">
        <v>47</v>
      </c>
      <c r="BZ16" s="78">
        <v>72.393000000000001</v>
      </c>
      <c r="CA16" s="78">
        <v>72.683000000000007</v>
      </c>
    </row>
    <row r="17" spans="1:79" x14ac:dyDescent="0.15">
      <c r="A17" s="8" t="s">
        <v>107</v>
      </c>
      <c r="B17" s="23">
        <f t="shared" ca="1" si="0"/>
        <v>43936</v>
      </c>
      <c r="C17" s="10">
        <f t="shared" ca="1" si="49"/>
        <v>76.531000000000006</v>
      </c>
      <c r="D17" s="10">
        <f t="shared" ca="1" si="1"/>
        <v>69.8553</v>
      </c>
      <c r="E17" s="10">
        <f t="shared" ca="1" si="50"/>
        <v>59.057000000000002</v>
      </c>
      <c r="F17" s="10">
        <f t="shared" ca="1" si="51"/>
        <v>55.210999999999999</v>
      </c>
      <c r="G17" s="10">
        <f t="shared" ca="1" si="52"/>
        <v>53.410999999999994</v>
      </c>
      <c r="H17" s="10">
        <f t="shared" ca="1" si="53"/>
        <v>51.887</v>
      </c>
      <c r="I17" s="10">
        <f t="shared" ca="1" si="54"/>
        <v>51.61</v>
      </c>
      <c r="J17" s="10">
        <f t="shared" ca="1" si="55"/>
        <v>66.46329999999999</v>
      </c>
      <c r="K17" s="10">
        <f t="shared" ca="1" si="56"/>
        <v>60.161699999999996</v>
      </c>
      <c r="L17" s="10">
        <f t="shared" ca="1" si="57"/>
        <v>57.556800000000003</v>
      </c>
      <c r="M17" s="10">
        <f t="shared" ca="1" si="58"/>
        <v>54.425300000000007</v>
      </c>
      <c r="N17" s="10">
        <f t="shared" ca="1" si="59"/>
        <v>53.020899999999997</v>
      </c>
      <c r="O17" s="10">
        <f t="shared" ca="1" si="60"/>
        <v>51.571200000000005</v>
      </c>
      <c r="P17" s="10">
        <f t="shared" ca="1" si="61"/>
        <v>50.89</v>
      </c>
      <c r="Q17" s="10">
        <f t="shared" ca="1" si="62"/>
        <v>50.841000000000008</v>
      </c>
      <c r="R17" s="10">
        <f t="shared" ca="1" si="63"/>
        <v>51.224999999999994</v>
      </c>
      <c r="S17" s="10">
        <f t="shared" ca="1" si="64"/>
        <v>67.680000000000007</v>
      </c>
      <c r="T17" s="10">
        <f t="shared" ca="1" si="65"/>
        <v>62.306999999999995</v>
      </c>
      <c r="U17" s="10">
        <f t="shared" ca="1" si="66"/>
        <v>64.531999999999996</v>
      </c>
      <c r="V17" s="10">
        <f t="shared" ca="1" si="71"/>
        <v>54.925999999999995</v>
      </c>
      <c r="W17" s="25">
        <f t="shared" ca="1" si="67"/>
        <v>53.073</v>
      </c>
      <c r="X17" s="25">
        <f t="shared" ca="1" si="68"/>
        <v>97.955999999999975</v>
      </c>
      <c r="Y17" s="25">
        <f t="shared" ca="1" si="69"/>
        <v>81.714999999999975</v>
      </c>
      <c r="Z17" s="25">
        <f t="shared" ca="1" si="70"/>
        <v>107.208</v>
      </c>
      <c r="AA17" s="26">
        <f t="shared" ca="1" si="2"/>
        <v>1.663</v>
      </c>
      <c r="AB17" s="10">
        <f t="shared" ca="1" si="3"/>
        <v>8.3559999999999999</v>
      </c>
      <c r="AC17" s="10">
        <f t="shared" ca="1" si="4"/>
        <v>19.113</v>
      </c>
      <c r="AD17" s="10">
        <f t="shared" ca="1" si="5"/>
        <v>22.971</v>
      </c>
      <c r="AE17" s="10">
        <f t="shared" ca="1" si="6"/>
        <v>24.777999999999999</v>
      </c>
      <c r="AF17" s="10">
        <f t="shared" ca="1" si="7"/>
        <v>26.263000000000002</v>
      </c>
      <c r="AG17" s="10">
        <f t="shared" ca="1" si="8"/>
        <v>26.584</v>
      </c>
      <c r="AH17" s="10">
        <f t="shared" ca="1" si="9"/>
        <v>6.12</v>
      </c>
      <c r="AI17" s="10">
        <f t="shared" ca="1" si="10"/>
        <v>12.429</v>
      </c>
      <c r="AJ17" s="10">
        <f t="shared" ca="1" si="11"/>
        <v>15.183</v>
      </c>
      <c r="AK17" s="10">
        <f t="shared" ca="1" si="12"/>
        <v>18.187000000000001</v>
      </c>
      <c r="AL17" s="10">
        <f t="shared" ca="1" si="13"/>
        <v>19.641999999999999</v>
      </c>
      <c r="AM17" s="10">
        <f t="shared" ca="1" si="14"/>
        <v>20.946000000000002</v>
      </c>
      <c r="AN17" s="10">
        <f t="shared" ca="1" si="15"/>
        <v>21.678000000000001</v>
      </c>
      <c r="AO17" s="10">
        <f t="shared" ca="1" si="16"/>
        <v>21.841999999999999</v>
      </c>
      <c r="AP17" s="10">
        <f t="shared" ca="1" si="17"/>
        <v>23.062999999999999</v>
      </c>
      <c r="AQ17" s="10">
        <f t="shared" ca="1" si="18"/>
        <v>32.814</v>
      </c>
      <c r="AR17" s="10">
        <f t="shared" ca="1" si="19"/>
        <v>24.204000000000001</v>
      </c>
      <c r="AS17" s="10">
        <f t="shared" ca="1" si="20"/>
        <v>29.414000000000001</v>
      </c>
      <c r="AT17" s="10">
        <f t="shared" ca="1" si="21"/>
        <v>39.024999999999999</v>
      </c>
      <c r="AU17" s="25">
        <f t="shared" ca="1" si="22"/>
        <v>40.857999999999997</v>
      </c>
      <c r="AV17" s="10">
        <f t="shared" ca="1" si="73"/>
        <v>30.960999999999999</v>
      </c>
      <c r="AW17" s="10">
        <f t="shared" ca="1" si="74"/>
        <v>47.375999999999998</v>
      </c>
      <c r="AX17" s="10">
        <f t="shared" ca="1" si="75"/>
        <v>22.192</v>
      </c>
      <c r="AY17" s="26">
        <f t="shared" ca="1" si="26"/>
        <v>35</v>
      </c>
      <c r="AZ17" s="10">
        <f t="shared" ca="1" si="27"/>
        <v>220</v>
      </c>
      <c r="BA17" s="10">
        <f t="shared" ca="1" si="28"/>
        <v>40</v>
      </c>
      <c r="BB17" s="10">
        <f t="shared" ca="1" si="29"/>
        <v>25</v>
      </c>
      <c r="BC17" s="10">
        <f t="shared" ca="1" si="30"/>
        <v>35</v>
      </c>
      <c r="BD17" s="10">
        <f t="shared" ca="1" si="31"/>
        <v>35</v>
      </c>
      <c r="BE17" s="10">
        <f t="shared" ca="1" si="32"/>
        <v>20</v>
      </c>
      <c r="BF17" s="10">
        <f t="shared" ca="1" si="33"/>
        <v>90</v>
      </c>
      <c r="BG17" s="10">
        <f t="shared" ca="1" si="34"/>
        <v>180</v>
      </c>
      <c r="BH17" s="10">
        <f t="shared" ca="1" si="35"/>
        <v>350</v>
      </c>
      <c r="BI17" s="10">
        <f t="shared" ca="1" si="36"/>
        <v>100</v>
      </c>
      <c r="BJ17" s="10">
        <f t="shared" ca="1" si="37"/>
        <v>20</v>
      </c>
      <c r="BK17" s="10">
        <f t="shared" ca="1" si="38"/>
        <v>10</v>
      </c>
      <c r="BL17" s="10">
        <f t="shared" ca="1" si="39"/>
        <v>15</v>
      </c>
      <c r="BM17" s="10">
        <f t="shared" ca="1" si="40"/>
        <v>25</v>
      </c>
      <c r="BN17" s="10">
        <f t="shared" ca="1" si="41"/>
        <v>20</v>
      </c>
      <c r="BO17" s="10">
        <f t="shared" ca="1" si="42"/>
        <v>12</v>
      </c>
      <c r="BP17" s="10">
        <f t="shared" ca="1" si="43"/>
        <v>25</v>
      </c>
      <c r="BQ17" s="10">
        <f t="shared" ca="1" si="44"/>
        <v>25</v>
      </c>
      <c r="BR17" s="10">
        <f t="shared" ca="1" si="72"/>
        <v>12</v>
      </c>
      <c r="BS17" s="25">
        <f t="shared" ca="1" si="45"/>
        <v>20</v>
      </c>
      <c r="BT17" s="10">
        <f t="shared" ca="1" si="76"/>
        <v>180</v>
      </c>
      <c r="BU17" s="10">
        <f t="shared" ca="1" si="77"/>
        <v>25</v>
      </c>
      <c r="BV17" s="10">
        <f t="shared" ca="1" si="78"/>
        <v>750</v>
      </c>
      <c r="BX17" s="107" t="s">
        <v>226</v>
      </c>
      <c r="BY17" s="11" t="s">
        <v>48</v>
      </c>
      <c r="BZ17" s="78">
        <v>73.938000000000002</v>
      </c>
      <c r="CA17" s="78">
        <v>74.287999999999997</v>
      </c>
    </row>
    <row r="18" spans="1:79" x14ac:dyDescent="0.15">
      <c r="A18" s="8" t="s">
        <v>110</v>
      </c>
      <c r="B18" s="23">
        <f t="shared" ca="1" si="0"/>
        <v>43942</v>
      </c>
      <c r="C18" s="10">
        <f t="shared" ca="1" si="49"/>
        <v>77.043999999999997</v>
      </c>
      <c r="D18" s="10">
        <f t="shared" ca="1" si="1"/>
        <v>69.902299999999997</v>
      </c>
      <c r="E18" s="10">
        <f t="shared" ca="1" si="50"/>
        <v>59.131</v>
      </c>
      <c r="F18" s="10">
        <f t="shared" ca="1" si="51"/>
        <v>55.262</v>
      </c>
      <c r="G18" s="10">
        <f t="shared" ca="1" si="52"/>
        <v>53.431999999999988</v>
      </c>
      <c r="H18" s="10">
        <f t="shared" ca="1" si="53"/>
        <v>51.95</v>
      </c>
      <c r="I18" s="10">
        <f t="shared" ca="1" si="54"/>
        <v>51.703000000000003</v>
      </c>
      <c r="J18" s="10">
        <f t="shared" ca="1" si="55"/>
        <v>66.642299999999992</v>
      </c>
      <c r="K18" s="10">
        <f t="shared" ca="1" si="56"/>
        <v>60.524699999999996</v>
      </c>
      <c r="L18" s="10">
        <f t="shared" ca="1" si="57"/>
        <v>57.6248</v>
      </c>
      <c r="M18" s="10">
        <f t="shared" ca="1" si="58"/>
        <v>54.462300000000006</v>
      </c>
      <c r="N18" s="10">
        <f t="shared" ca="1" si="59"/>
        <v>53.111899999999991</v>
      </c>
      <c r="O18" s="10">
        <f t="shared" ca="1" si="60"/>
        <v>51.714200000000005</v>
      </c>
      <c r="P18" s="10">
        <f t="shared" ca="1" si="61"/>
        <v>50.972999999999999</v>
      </c>
      <c r="Q18" s="10">
        <f t="shared" ca="1" si="62"/>
        <v>50.916000000000011</v>
      </c>
      <c r="R18" s="10">
        <f t="shared" ca="1" si="63"/>
        <v>51.280999999999992</v>
      </c>
      <c r="S18" s="10">
        <f t="shared" ca="1" si="64"/>
        <v>67.683999999999997</v>
      </c>
      <c r="T18" s="10">
        <f t="shared" ca="1" si="65"/>
        <v>62.345999999999997</v>
      </c>
      <c r="U18" s="10">
        <f t="shared" ca="1" si="66"/>
        <v>70.560999999999993</v>
      </c>
      <c r="V18" s="10">
        <f t="shared" ca="1" si="71"/>
        <v>55.140999999999991</v>
      </c>
      <c r="W18" s="25">
        <f t="shared" ca="1" si="67"/>
        <v>53.201000000000001</v>
      </c>
      <c r="X18" s="25">
        <f t="shared" ca="1" si="68"/>
        <v>98.22199999999998</v>
      </c>
      <c r="Y18" s="25">
        <f t="shared" ca="1" si="69"/>
        <v>81.798999999999978</v>
      </c>
      <c r="Z18" s="25">
        <f t="shared" ca="1" si="70"/>
        <v>107.10000000000001</v>
      </c>
      <c r="AA18" s="26">
        <f t="shared" ca="1" si="2"/>
        <v>1.1499999999999999</v>
      </c>
      <c r="AB18" s="10">
        <f t="shared" ca="1" si="3"/>
        <v>8.3089999999999993</v>
      </c>
      <c r="AC18" s="10">
        <f t="shared" ca="1" si="4"/>
        <v>19.039000000000001</v>
      </c>
      <c r="AD18" s="10">
        <f t="shared" ca="1" si="5"/>
        <v>22.92</v>
      </c>
      <c r="AE18" s="10">
        <f t="shared" ca="1" si="6"/>
        <v>24.757000000000001</v>
      </c>
      <c r="AF18" s="10">
        <f t="shared" ca="1" si="7"/>
        <v>26.2</v>
      </c>
      <c r="AG18" s="10">
        <f t="shared" ca="1" si="8"/>
        <v>26.491</v>
      </c>
      <c r="AH18" s="10">
        <f t="shared" ca="1" si="9"/>
        <v>5.9409999999999998</v>
      </c>
      <c r="AI18" s="10">
        <f t="shared" ca="1" si="10"/>
        <v>12.066000000000001</v>
      </c>
      <c r="AJ18" s="10">
        <f t="shared" ca="1" si="11"/>
        <v>15.115</v>
      </c>
      <c r="AK18" s="10">
        <f t="shared" ca="1" si="12"/>
        <v>18.149999999999999</v>
      </c>
      <c r="AL18" s="10">
        <f t="shared" ca="1" si="13"/>
        <v>19.550999999999998</v>
      </c>
      <c r="AM18" s="10">
        <f t="shared" ca="1" si="14"/>
        <v>20.803000000000001</v>
      </c>
      <c r="AN18" s="10">
        <f t="shared" ca="1" si="15"/>
        <v>21.594999999999999</v>
      </c>
      <c r="AO18" s="10">
        <f t="shared" ca="1" si="16"/>
        <v>21.766999999999999</v>
      </c>
      <c r="AP18" s="10">
        <f t="shared" ca="1" si="17"/>
        <v>23.007000000000001</v>
      </c>
      <c r="AQ18" s="10">
        <f t="shared" ca="1" si="18"/>
        <v>32.81</v>
      </c>
      <c r="AR18" s="10">
        <f t="shared" ca="1" si="19"/>
        <v>24.164999999999999</v>
      </c>
      <c r="AS18" s="10">
        <f t="shared" ca="1" si="20"/>
        <v>23.385000000000002</v>
      </c>
      <c r="AT18" s="10">
        <f t="shared" ca="1" si="21"/>
        <v>38.81</v>
      </c>
      <c r="AU18" s="25">
        <f t="shared" ca="1" si="22"/>
        <v>40.729999999999997</v>
      </c>
      <c r="AV18" s="10">
        <f t="shared" ca="1" si="73"/>
        <v>30.695</v>
      </c>
      <c r="AW18" s="10">
        <f t="shared" ca="1" si="74"/>
        <v>47.292000000000002</v>
      </c>
      <c r="AX18" s="10">
        <f t="shared" ca="1" si="75"/>
        <v>22.3</v>
      </c>
      <c r="AY18" s="26">
        <f t="shared" ca="1" si="26"/>
        <v>30</v>
      </c>
      <c r="AZ18" s="10">
        <f t="shared" ca="1" si="27"/>
        <v>210</v>
      </c>
      <c r="BA18" s="10">
        <f t="shared" ca="1" si="28"/>
        <v>60</v>
      </c>
      <c r="BB18" s="10">
        <f t="shared" ca="1" si="29"/>
        <v>25</v>
      </c>
      <c r="BC18" s="10">
        <f t="shared" ca="1" si="30"/>
        <v>30</v>
      </c>
      <c r="BD18" s="10">
        <f t="shared" ca="1" si="31"/>
        <v>30</v>
      </c>
      <c r="BE18" s="10">
        <f t="shared" ca="1" si="32"/>
        <v>25</v>
      </c>
      <c r="BF18" s="10">
        <f t="shared" ca="1" si="33"/>
        <v>55</v>
      </c>
      <c r="BG18" s="10">
        <f t="shared" ca="1" si="34"/>
        <v>150</v>
      </c>
      <c r="BH18" s="10">
        <f t="shared" ca="1" si="35"/>
        <v>75</v>
      </c>
      <c r="BI18" s="10">
        <f t="shared" ca="1" si="36"/>
        <v>90</v>
      </c>
      <c r="BJ18" s="10">
        <f t="shared" ca="1" si="37"/>
        <v>15</v>
      </c>
      <c r="BK18" s="10">
        <f t="shared" ca="1" si="38"/>
        <v>12</v>
      </c>
      <c r="BL18" s="10">
        <f t="shared" ca="1" si="39"/>
        <v>20</v>
      </c>
      <c r="BM18" s="10">
        <f t="shared" ca="1" si="40"/>
        <v>20</v>
      </c>
      <c r="BN18" s="10">
        <f t="shared" ca="1" si="41"/>
        <v>25</v>
      </c>
      <c r="BO18" s="10">
        <f t="shared" ca="1" si="42"/>
        <v>10</v>
      </c>
      <c r="BP18" s="10">
        <f t="shared" ca="1" si="43"/>
        <v>15</v>
      </c>
      <c r="BQ18" s="10">
        <f t="shared" ca="1" si="44"/>
        <v>20</v>
      </c>
      <c r="BR18" s="10">
        <f t="shared" ca="1" si="72"/>
        <v>10</v>
      </c>
      <c r="BS18" s="25">
        <f t="shared" ca="1" si="45"/>
        <v>15</v>
      </c>
      <c r="BT18" s="10">
        <f t="shared" ca="1" si="76"/>
        <v>150</v>
      </c>
      <c r="BU18" s="10">
        <f t="shared" ca="1" si="77"/>
        <v>30</v>
      </c>
      <c r="BV18" s="10">
        <f t="shared" ca="1" si="78"/>
        <v>500</v>
      </c>
      <c r="BX18" s="107" t="s">
        <v>227</v>
      </c>
      <c r="BY18" s="11" t="s">
        <v>49</v>
      </c>
      <c r="BZ18" s="78">
        <v>100.054</v>
      </c>
      <c r="CA18" s="78">
        <v>100.494</v>
      </c>
    </row>
    <row r="19" spans="1:79" x14ac:dyDescent="0.15">
      <c r="A19" s="8" t="s">
        <v>111</v>
      </c>
      <c r="B19" s="23">
        <f t="shared" ca="1" si="0"/>
        <v>43949</v>
      </c>
      <c r="C19" s="10">
        <f t="shared" ca="1" si="49"/>
        <v>74.8</v>
      </c>
      <c r="D19" s="10">
        <f t="shared" ca="1" si="1"/>
        <v>69.785299999999992</v>
      </c>
      <c r="E19" s="10">
        <f t="shared" ca="1" si="50"/>
        <v>59.064999999999998</v>
      </c>
      <c r="F19" s="10">
        <f t="shared" ca="1" si="51"/>
        <v>55.409000000000006</v>
      </c>
      <c r="G19" s="10">
        <f t="shared" ca="1" si="52"/>
        <v>53.541999999999994</v>
      </c>
      <c r="H19" s="10">
        <f t="shared" ca="1" si="53"/>
        <v>51.912000000000006</v>
      </c>
      <c r="I19" s="10">
        <f t="shared" ca="1" si="54"/>
        <v>51.631</v>
      </c>
      <c r="J19" s="10">
        <f t="shared" ca="1" si="55"/>
        <v>65.345299999999995</v>
      </c>
      <c r="K19" s="10">
        <f t="shared" ca="1" si="56"/>
        <v>59.957700000000003</v>
      </c>
      <c r="L19" s="10">
        <f t="shared" ca="1" si="57"/>
        <v>57.556800000000003</v>
      </c>
      <c r="M19" s="10">
        <f t="shared" ca="1" si="58"/>
        <v>55.064300000000003</v>
      </c>
      <c r="N19" s="10">
        <f t="shared" ca="1" si="59"/>
        <v>53.112899999999996</v>
      </c>
      <c r="O19" s="10">
        <f t="shared" ca="1" si="60"/>
        <v>51.663200000000003</v>
      </c>
      <c r="P19" s="10">
        <f t="shared" ca="1" si="61"/>
        <v>50.908000000000001</v>
      </c>
      <c r="Q19" s="10">
        <f t="shared" ca="1" si="62"/>
        <v>50.855000000000004</v>
      </c>
      <c r="R19" s="10">
        <f t="shared" ca="1" si="63"/>
        <v>51.233999999999995</v>
      </c>
      <c r="S19" s="10">
        <f t="shared" ca="1" si="64"/>
        <v>67.670999999999992</v>
      </c>
      <c r="T19" s="10">
        <f t="shared" ca="1" si="65"/>
        <v>62.326999999999998</v>
      </c>
      <c r="U19" s="10">
        <f t="shared" ca="1" si="66"/>
        <v>62.173000000000002</v>
      </c>
      <c r="V19" s="10">
        <f t="shared" ca="1" si="71"/>
        <v>55.106999999999992</v>
      </c>
      <c r="W19" s="25">
        <f t="shared" ca="1" si="67"/>
        <v>53.029999999999994</v>
      </c>
      <c r="X19" s="25">
        <f t="shared" ca="1" si="68"/>
        <v>98.333999999999975</v>
      </c>
      <c r="Y19" s="25">
        <f t="shared" ca="1" si="69"/>
        <v>81.833999999999975</v>
      </c>
      <c r="Z19" s="25">
        <f t="shared" ca="1" si="70"/>
        <v>106.88900000000001</v>
      </c>
      <c r="AA19" s="26">
        <f t="shared" ca="1" si="2"/>
        <v>3.3940000000000001</v>
      </c>
      <c r="AB19" s="10">
        <f t="shared" ca="1" si="3"/>
        <v>8.4260000000000002</v>
      </c>
      <c r="AC19" s="10">
        <f t="shared" ca="1" si="4"/>
        <v>19.105</v>
      </c>
      <c r="AD19" s="10">
        <f t="shared" ca="1" si="5"/>
        <v>22.773</v>
      </c>
      <c r="AE19" s="10">
        <f t="shared" ca="1" si="6"/>
        <v>24.646999999999998</v>
      </c>
      <c r="AF19" s="10">
        <f t="shared" ca="1" si="7"/>
        <v>26.238</v>
      </c>
      <c r="AG19" s="10">
        <f t="shared" ca="1" si="8"/>
        <v>26.562999999999999</v>
      </c>
      <c r="AH19" s="10">
        <f t="shared" ca="1" si="9"/>
        <v>7.2380000000000004</v>
      </c>
      <c r="AI19" s="10">
        <f t="shared" ca="1" si="10"/>
        <v>12.632999999999999</v>
      </c>
      <c r="AJ19" s="10">
        <f t="shared" ca="1" si="11"/>
        <v>15.183</v>
      </c>
      <c r="AK19" s="10">
        <f t="shared" ca="1" si="12"/>
        <v>17.547999999999998</v>
      </c>
      <c r="AL19" s="10">
        <f t="shared" ca="1" si="13"/>
        <v>19.55</v>
      </c>
      <c r="AM19" s="10">
        <f t="shared" ca="1" si="14"/>
        <v>20.853999999999999</v>
      </c>
      <c r="AN19" s="10">
        <f t="shared" ca="1" si="15"/>
        <v>21.66</v>
      </c>
      <c r="AO19" s="10">
        <f t="shared" ca="1" si="16"/>
        <v>21.827999999999999</v>
      </c>
      <c r="AP19" s="10">
        <f t="shared" ca="1" si="17"/>
        <v>23.053999999999998</v>
      </c>
      <c r="AQ19" s="10">
        <f t="shared" ca="1" si="18"/>
        <v>32.823</v>
      </c>
      <c r="AR19" s="10">
        <f t="shared" ca="1" si="19"/>
        <v>24.184000000000001</v>
      </c>
      <c r="AS19" s="10">
        <f t="shared" ca="1" si="20"/>
        <v>31.773</v>
      </c>
      <c r="AT19" s="10">
        <f t="shared" ca="1" si="21"/>
        <v>38.844000000000001</v>
      </c>
      <c r="AU19" s="25">
        <f t="shared" ca="1" si="22"/>
        <v>40.901000000000003</v>
      </c>
      <c r="AV19" s="10">
        <f t="shared" ca="1" si="73"/>
        <v>30.582999999999998</v>
      </c>
      <c r="AW19" s="10">
        <f t="shared" ca="1" si="74"/>
        <v>47.256999999999998</v>
      </c>
      <c r="AX19" s="10">
        <f t="shared" ca="1" si="75"/>
        <v>22.510999999999999</v>
      </c>
      <c r="AY19" s="26">
        <f t="shared" ca="1" si="26"/>
        <v>45</v>
      </c>
      <c r="AZ19" s="10">
        <f t="shared" ca="1" si="27"/>
        <v>250</v>
      </c>
      <c r="BA19" s="10">
        <f t="shared" ca="1" si="28"/>
        <v>60</v>
      </c>
      <c r="BB19" s="10">
        <f t="shared" ca="1" si="29"/>
        <v>30</v>
      </c>
      <c r="BC19" s="10">
        <f t="shared" ca="1" si="30"/>
        <v>40</v>
      </c>
      <c r="BD19" s="10">
        <f t="shared" ca="1" si="31"/>
        <v>30</v>
      </c>
      <c r="BE19" s="10">
        <f t="shared" ca="1" si="32"/>
        <v>12</v>
      </c>
      <c r="BF19" s="10">
        <f t="shared" ca="1" si="33"/>
        <v>80</v>
      </c>
      <c r="BG19" s="10">
        <f t="shared" ca="1" si="34"/>
        <v>100</v>
      </c>
      <c r="BH19" s="10">
        <f t="shared" ca="1" si="35"/>
        <v>100</v>
      </c>
      <c r="BI19" s="10">
        <f t="shared" ca="1" si="36"/>
        <v>200</v>
      </c>
      <c r="BJ19" s="10">
        <f t="shared" ca="1" si="37"/>
        <v>15</v>
      </c>
      <c r="BK19" s="10">
        <f t="shared" ca="1" si="38"/>
        <v>10</v>
      </c>
      <c r="BL19" s="10">
        <f t="shared" ca="1" si="39"/>
        <v>25</v>
      </c>
      <c r="BM19" s="10">
        <f t="shared" ca="1" si="40"/>
        <v>25</v>
      </c>
      <c r="BN19" s="10">
        <f t="shared" ca="1" si="41"/>
        <v>25</v>
      </c>
      <c r="BO19" s="10">
        <f t="shared" ca="1" si="42"/>
        <v>10</v>
      </c>
      <c r="BP19" s="10">
        <f t="shared" ca="1" si="43"/>
        <v>20</v>
      </c>
      <c r="BQ19" s="10">
        <f t="shared" ca="1" si="44"/>
        <v>20</v>
      </c>
      <c r="BR19" s="10">
        <f t="shared" ca="1" si="72"/>
        <v>12</v>
      </c>
      <c r="BS19" s="25">
        <f t="shared" ca="1" si="45"/>
        <v>15</v>
      </c>
      <c r="BT19" s="10">
        <f t="shared" ca="1" si="76"/>
        <v>160</v>
      </c>
      <c r="BU19" s="10">
        <f t="shared" ca="1" si="77"/>
        <v>30</v>
      </c>
      <c r="BV19" s="10">
        <f t="shared" ca="1" si="78"/>
        <v>700</v>
      </c>
      <c r="BX19" s="107" t="s">
        <v>228</v>
      </c>
      <c r="BY19" s="11" t="s">
        <v>50</v>
      </c>
      <c r="BZ19" s="78">
        <v>86.010999999999996</v>
      </c>
      <c r="CA19" s="78">
        <v>86.510999999999996</v>
      </c>
    </row>
    <row r="20" spans="1:79" x14ac:dyDescent="0.15">
      <c r="A20" s="8" t="s">
        <v>112</v>
      </c>
      <c r="B20" s="23">
        <f t="shared" ca="1" si="0"/>
        <v>43959</v>
      </c>
      <c r="C20" s="10">
        <f t="shared" ca="1" si="49"/>
        <v>74.66</v>
      </c>
      <c r="D20" s="10">
        <f t="shared" ca="1" si="1"/>
        <v>69.833299999999994</v>
      </c>
      <c r="E20" s="10">
        <f t="shared" ca="1" si="50"/>
        <v>59.569000000000003</v>
      </c>
      <c r="F20" s="10">
        <f t="shared" ca="1" si="51"/>
        <v>55.381</v>
      </c>
      <c r="G20" s="10">
        <f t="shared" ca="1" si="52"/>
        <v>53.421999999999997</v>
      </c>
      <c r="H20" s="10">
        <f t="shared" ca="1" si="53"/>
        <v>51.821000000000005</v>
      </c>
      <c r="I20" s="10">
        <f t="shared" ca="1" si="54"/>
        <v>51.555999999999997</v>
      </c>
      <c r="J20" s="10">
        <f t="shared" ca="1" si="55"/>
        <v>65.191299999999998</v>
      </c>
      <c r="K20" s="10">
        <f t="shared" ca="1" si="56"/>
        <v>61.925699999999999</v>
      </c>
      <c r="L20" s="10">
        <f t="shared" ca="1" si="57"/>
        <v>57.319800000000001</v>
      </c>
      <c r="M20" s="10">
        <f t="shared" ca="1" si="58"/>
        <v>54.539300000000004</v>
      </c>
      <c r="N20" s="10">
        <f t="shared" ca="1" si="59"/>
        <v>53.008899999999997</v>
      </c>
      <c r="O20" s="10">
        <f t="shared" ca="1" si="60"/>
        <v>51.5822</v>
      </c>
      <c r="P20" s="10">
        <f t="shared" ca="1" si="61"/>
        <v>50.840999999999994</v>
      </c>
      <c r="Q20" s="10">
        <f t="shared" ca="1" si="62"/>
        <v>50.791000000000011</v>
      </c>
      <c r="R20" s="10">
        <f t="shared" ca="1" si="63"/>
        <v>51.178999999999995</v>
      </c>
      <c r="S20" s="10">
        <f t="shared" ca="1" si="64"/>
        <v>67.718999999999994</v>
      </c>
      <c r="T20" s="10">
        <f t="shared" ca="1" si="65"/>
        <v>62.328999999999994</v>
      </c>
      <c r="U20" s="10">
        <f t="shared" ca="1" si="66"/>
        <v>55.382999999999996</v>
      </c>
      <c r="V20" s="10">
        <f t="shared" ca="1" si="71"/>
        <v>54.957999999999991</v>
      </c>
      <c r="W20" s="25">
        <f t="shared" ca="1" si="67"/>
        <v>52.945</v>
      </c>
      <c r="X20" s="25">
        <f t="shared" ca="1" si="68"/>
        <v>98.202999999999975</v>
      </c>
      <c r="Y20" s="25">
        <f t="shared" ca="1" si="69"/>
        <v>81.861999999999981</v>
      </c>
      <c r="Z20" s="25">
        <f t="shared" ca="1" si="70"/>
        <v>105.91000000000001</v>
      </c>
      <c r="AA20" s="26">
        <f t="shared" ca="1" si="2"/>
        <v>3.5339999999999998</v>
      </c>
      <c r="AB20" s="10">
        <f t="shared" ca="1" si="3"/>
        <v>8.3780000000000001</v>
      </c>
      <c r="AC20" s="10">
        <f t="shared" ca="1" si="4"/>
        <v>18.600999999999999</v>
      </c>
      <c r="AD20" s="10">
        <f t="shared" ca="1" si="5"/>
        <v>22.800999999999998</v>
      </c>
      <c r="AE20" s="10">
        <f t="shared" ca="1" si="6"/>
        <v>24.766999999999999</v>
      </c>
      <c r="AF20" s="10">
        <f t="shared" ca="1" si="7"/>
        <v>26.329000000000001</v>
      </c>
      <c r="AG20" s="10">
        <f t="shared" ca="1" si="8"/>
        <v>26.638000000000002</v>
      </c>
      <c r="AH20" s="10">
        <f t="shared" ca="1" si="9"/>
        <v>7.3920000000000003</v>
      </c>
      <c r="AI20" s="10">
        <f t="shared" ca="1" si="10"/>
        <v>10.664999999999999</v>
      </c>
      <c r="AJ20" s="10">
        <f t="shared" ca="1" si="11"/>
        <v>15.42</v>
      </c>
      <c r="AK20" s="10">
        <f t="shared" ca="1" si="12"/>
        <v>18.073</v>
      </c>
      <c r="AL20" s="10">
        <f t="shared" ca="1" si="13"/>
        <v>19.654</v>
      </c>
      <c r="AM20" s="10">
        <f t="shared" ca="1" si="14"/>
        <v>20.934999999999999</v>
      </c>
      <c r="AN20" s="10">
        <f t="shared" ca="1" si="15"/>
        <v>21.727</v>
      </c>
      <c r="AO20" s="10">
        <f t="shared" ca="1" si="16"/>
        <v>21.891999999999999</v>
      </c>
      <c r="AP20" s="10">
        <f t="shared" ca="1" si="17"/>
        <v>23.109000000000002</v>
      </c>
      <c r="AQ20" s="10">
        <f t="shared" ca="1" si="18"/>
        <v>32.774999999999999</v>
      </c>
      <c r="AR20" s="10">
        <f t="shared" ca="1" si="19"/>
        <v>24.181999999999999</v>
      </c>
      <c r="AS20" s="10">
        <f t="shared" ca="1" si="20"/>
        <v>38.563000000000002</v>
      </c>
      <c r="AT20" s="10">
        <f t="shared" ca="1" si="21"/>
        <v>38.993000000000002</v>
      </c>
      <c r="AU20" s="25">
        <f t="shared" ca="1" si="22"/>
        <v>40.985999999999997</v>
      </c>
      <c r="AV20" s="10">
        <f t="shared" ca="1" si="73"/>
        <v>30.713999999999999</v>
      </c>
      <c r="AW20" s="10">
        <f t="shared" ca="1" si="74"/>
        <v>47.228999999999999</v>
      </c>
      <c r="AX20" s="10">
        <f t="shared" ca="1" si="75"/>
        <v>23.49</v>
      </c>
      <c r="AY20" s="26">
        <f t="shared" ca="1" si="26"/>
        <v>20</v>
      </c>
      <c r="AZ20" s="10">
        <f t="shared" ca="1" si="27"/>
        <v>220</v>
      </c>
      <c r="BA20" s="10">
        <f t="shared" ca="1" si="28"/>
        <v>50</v>
      </c>
      <c r="BB20" s="10">
        <f t="shared" ca="1" si="29"/>
        <v>30</v>
      </c>
      <c r="BC20" s="10">
        <f t="shared" ca="1" si="30"/>
        <v>30</v>
      </c>
      <c r="BD20" s="10">
        <f t="shared" ca="1" si="31"/>
        <v>30</v>
      </c>
      <c r="BE20" s="10">
        <f t="shared" ca="1" si="32"/>
        <v>15</v>
      </c>
      <c r="BF20" s="10">
        <f t="shared" ca="1" si="33"/>
        <v>70</v>
      </c>
      <c r="BG20" s="10">
        <f t="shared" ca="1" si="34"/>
        <v>120</v>
      </c>
      <c r="BH20" s="10">
        <f t="shared" ca="1" si="35"/>
        <v>75</v>
      </c>
      <c r="BI20" s="10">
        <f t="shared" ca="1" si="36"/>
        <v>100</v>
      </c>
      <c r="BJ20" s="10">
        <f t="shared" ca="1" si="37"/>
        <v>15</v>
      </c>
      <c r="BK20" s="10">
        <f t="shared" ca="1" si="38"/>
        <v>8</v>
      </c>
      <c r="BL20" s="10">
        <f t="shared" ca="1" si="39"/>
        <v>20</v>
      </c>
      <c r="BM20" s="10">
        <f t="shared" ca="1" si="40"/>
        <v>20</v>
      </c>
      <c r="BN20" s="10">
        <f t="shared" ca="1" si="41"/>
        <v>25</v>
      </c>
      <c r="BO20" s="10">
        <f t="shared" ca="1" si="42"/>
        <v>10</v>
      </c>
      <c r="BP20" s="10">
        <f t="shared" ca="1" si="43"/>
        <v>20</v>
      </c>
      <c r="BQ20" s="10">
        <f t="shared" ca="1" si="44"/>
        <v>25</v>
      </c>
      <c r="BR20" s="10">
        <f t="shared" ca="1" si="72"/>
        <v>10</v>
      </c>
      <c r="BS20" s="25">
        <f t="shared" ca="1" si="45"/>
        <v>12</v>
      </c>
      <c r="BT20" s="10">
        <f t="shared" ca="1" si="76"/>
        <v>150</v>
      </c>
      <c r="BU20" s="10">
        <f t="shared" ca="1" si="77"/>
        <v>30</v>
      </c>
      <c r="BV20" s="10">
        <f t="shared" ca="1" si="78"/>
        <v>700</v>
      </c>
      <c r="BX20" s="109" t="s">
        <v>229</v>
      </c>
      <c r="BY20" s="11" t="s">
        <v>51</v>
      </c>
      <c r="BZ20" s="112">
        <v>93.686000000000007</v>
      </c>
      <c r="CA20" s="112">
        <v>93.945999999999998</v>
      </c>
    </row>
    <row r="21" spans="1:79" x14ac:dyDescent="0.15">
      <c r="A21" s="8" t="s">
        <v>113</v>
      </c>
      <c r="B21" s="23">
        <f t="shared" ca="1" si="0"/>
        <v>43963</v>
      </c>
      <c r="C21" s="10">
        <f t="shared" ca="1" si="49"/>
        <v>74.363</v>
      </c>
      <c r="D21" s="10">
        <f t="shared" ca="1" si="1"/>
        <v>69.897300000000001</v>
      </c>
      <c r="E21" s="10">
        <f t="shared" ca="1" si="50"/>
        <v>59.515000000000001</v>
      </c>
      <c r="F21" s="10">
        <f t="shared" ca="1" si="51"/>
        <v>55.379000000000005</v>
      </c>
      <c r="G21" s="10">
        <f t="shared" ca="1" si="52"/>
        <v>53.452999999999989</v>
      </c>
      <c r="H21" s="10">
        <f t="shared" ca="1" si="53"/>
        <v>51.88000000000001</v>
      </c>
      <c r="I21" s="10">
        <f t="shared" ca="1" si="54"/>
        <v>51.594999999999999</v>
      </c>
      <c r="J21" s="10">
        <f t="shared" ca="1" si="55"/>
        <v>65.161299999999997</v>
      </c>
      <c r="K21" s="10">
        <f t="shared" ca="1" si="56"/>
        <v>60.903700000000001</v>
      </c>
      <c r="L21" s="10">
        <f t="shared" ca="1" si="57"/>
        <v>57.9268</v>
      </c>
      <c r="M21" s="10">
        <f t="shared" ca="1" si="58"/>
        <v>54.507300000000001</v>
      </c>
      <c r="N21" s="10">
        <f t="shared" ca="1" si="59"/>
        <v>53.049899999999994</v>
      </c>
      <c r="O21" s="10">
        <f t="shared" ca="1" si="60"/>
        <v>51.634200000000007</v>
      </c>
      <c r="P21" s="10">
        <f t="shared" ca="1" si="61"/>
        <v>50.9</v>
      </c>
      <c r="Q21" s="10">
        <f t="shared" ca="1" si="62"/>
        <v>50.845000000000006</v>
      </c>
      <c r="R21" s="10">
        <f t="shared" ca="1" si="63"/>
        <v>51.234999999999999</v>
      </c>
      <c r="S21" s="10">
        <f t="shared" ca="1" si="64"/>
        <v>67.725999999999999</v>
      </c>
      <c r="T21" s="10">
        <f t="shared" ca="1" si="65"/>
        <v>62.390999999999991</v>
      </c>
      <c r="U21" s="10">
        <f t="shared" ca="1" si="66"/>
        <v>55.241999999999997</v>
      </c>
      <c r="V21" s="10">
        <f t="shared" ca="1" si="71"/>
        <v>54.951999999999991</v>
      </c>
      <c r="W21" s="25">
        <f t="shared" ca="1" si="67"/>
        <v>52.995999999999995</v>
      </c>
      <c r="X21" s="25">
        <f t="shared" ca="1" si="68"/>
        <v>98.259999999999977</v>
      </c>
      <c r="Y21" s="25">
        <f t="shared" ca="1" si="69"/>
        <v>81.911999999999978</v>
      </c>
      <c r="Z21" s="25">
        <f t="shared" ca="1" si="70"/>
        <v>105.84800000000001</v>
      </c>
      <c r="AA21" s="26">
        <f t="shared" ca="1" si="2"/>
        <v>3.831</v>
      </c>
      <c r="AB21" s="10">
        <f t="shared" ca="1" si="3"/>
        <v>8.3140000000000001</v>
      </c>
      <c r="AC21" s="10">
        <f t="shared" ca="1" si="4"/>
        <v>18.655000000000001</v>
      </c>
      <c r="AD21" s="10">
        <f t="shared" ca="1" si="5"/>
        <v>22.803000000000001</v>
      </c>
      <c r="AE21" s="10">
        <f t="shared" ca="1" si="6"/>
        <v>24.736000000000001</v>
      </c>
      <c r="AF21" s="10">
        <f t="shared" ca="1" si="7"/>
        <v>26.27</v>
      </c>
      <c r="AG21" s="10">
        <f t="shared" ca="1" si="8"/>
        <v>26.599</v>
      </c>
      <c r="AH21" s="10">
        <f t="shared" ca="1" si="9"/>
        <v>7.4219999999999997</v>
      </c>
      <c r="AI21" s="10">
        <f t="shared" ca="1" si="10"/>
        <v>11.686999999999999</v>
      </c>
      <c r="AJ21" s="10">
        <f t="shared" ca="1" si="11"/>
        <v>14.813000000000001</v>
      </c>
      <c r="AK21" s="10">
        <f t="shared" ca="1" si="12"/>
        <v>18.105</v>
      </c>
      <c r="AL21" s="10">
        <f t="shared" ca="1" si="13"/>
        <v>19.613</v>
      </c>
      <c r="AM21" s="10">
        <f t="shared" ca="1" si="14"/>
        <v>20.882999999999999</v>
      </c>
      <c r="AN21" s="10">
        <f t="shared" ca="1" si="15"/>
        <v>21.667999999999999</v>
      </c>
      <c r="AO21" s="10">
        <f t="shared" ca="1" si="16"/>
        <v>21.838000000000001</v>
      </c>
      <c r="AP21" s="10">
        <f t="shared" ca="1" si="17"/>
        <v>23.053000000000001</v>
      </c>
      <c r="AQ21" s="10">
        <f t="shared" ca="1" si="18"/>
        <v>32.768000000000001</v>
      </c>
      <c r="AR21" s="10">
        <f t="shared" ca="1" si="19"/>
        <v>24.12</v>
      </c>
      <c r="AS21" s="10">
        <f t="shared" ca="1" si="20"/>
        <v>38.704000000000001</v>
      </c>
      <c r="AT21" s="10">
        <f t="shared" ca="1" si="21"/>
        <v>38.999000000000002</v>
      </c>
      <c r="AU21" s="25">
        <f t="shared" ca="1" si="22"/>
        <v>40.935000000000002</v>
      </c>
      <c r="AV21" s="10">
        <f t="shared" ca="1" si="73"/>
        <v>30.657</v>
      </c>
      <c r="AW21" s="10">
        <f t="shared" ca="1" si="74"/>
        <v>47.179000000000002</v>
      </c>
      <c r="AX21" s="10">
        <f t="shared" ca="1" si="75"/>
        <v>23.552</v>
      </c>
      <c r="AY21" s="26">
        <f t="shared" ca="1" si="26"/>
        <v>50</v>
      </c>
      <c r="AZ21" s="10">
        <f t="shared" ca="1" si="27"/>
        <v>200</v>
      </c>
      <c r="BA21" s="10">
        <f t="shared" ca="1" si="28"/>
        <v>50</v>
      </c>
      <c r="BB21" s="10">
        <f t="shared" ca="1" si="29"/>
        <v>30</v>
      </c>
      <c r="BC21" s="10">
        <f t="shared" ca="1" si="30"/>
        <v>35</v>
      </c>
      <c r="BD21" s="10">
        <f t="shared" ca="1" si="31"/>
        <v>35</v>
      </c>
      <c r="BE21" s="10">
        <f t="shared" ca="1" si="32"/>
        <v>20</v>
      </c>
      <c r="BF21" s="10">
        <f t="shared" ca="1" si="33"/>
        <v>75</v>
      </c>
      <c r="BG21" s="10">
        <f t="shared" ca="1" si="34"/>
        <v>130</v>
      </c>
      <c r="BH21" s="10">
        <f t="shared" ca="1" si="35"/>
        <v>75</v>
      </c>
      <c r="BI21" s="10">
        <f t="shared" ca="1" si="36"/>
        <v>130</v>
      </c>
      <c r="BJ21" s="10">
        <f t="shared" ca="1" si="37"/>
        <v>20</v>
      </c>
      <c r="BK21" s="10">
        <f t="shared" ca="1" si="38"/>
        <v>10</v>
      </c>
      <c r="BL21" s="10">
        <f t="shared" ca="1" si="39"/>
        <v>25</v>
      </c>
      <c r="BM21" s="10">
        <f t="shared" ca="1" si="40"/>
        <v>25</v>
      </c>
      <c r="BN21" s="10">
        <f t="shared" ca="1" si="41"/>
        <v>20</v>
      </c>
      <c r="BO21" s="10">
        <f t="shared" ca="1" si="42"/>
        <v>10</v>
      </c>
      <c r="BP21" s="10">
        <f t="shared" ca="1" si="43"/>
        <v>20</v>
      </c>
      <c r="BQ21" s="10">
        <f t="shared" ca="1" si="44"/>
        <v>20</v>
      </c>
      <c r="BR21" s="10">
        <f t="shared" ca="1" si="72"/>
        <v>12</v>
      </c>
      <c r="BS21" s="25">
        <f t="shared" ca="1" si="45"/>
        <v>15</v>
      </c>
      <c r="BT21" s="10">
        <f t="shared" ca="1" si="76"/>
        <v>150</v>
      </c>
      <c r="BU21" s="10">
        <f t="shared" ca="1" si="77"/>
        <v>30</v>
      </c>
      <c r="BV21" s="10">
        <f t="shared" ca="1" si="78"/>
        <v>550</v>
      </c>
      <c r="BX21" s="110"/>
      <c r="BY21" s="11" t="s">
        <v>230</v>
      </c>
      <c r="BZ21" s="78">
        <v>93.686000000000007</v>
      </c>
      <c r="CA21" s="10">
        <v>93.930999999999997</v>
      </c>
    </row>
    <row r="22" spans="1:79" x14ac:dyDescent="0.15">
      <c r="A22" s="8" t="s">
        <v>114</v>
      </c>
      <c r="B22" s="23">
        <f t="shared" ca="1" si="0"/>
        <v>43970</v>
      </c>
      <c r="C22" s="10">
        <f t="shared" ca="1" si="49"/>
        <v>76.566000000000003</v>
      </c>
      <c r="D22" s="10">
        <f t="shared" ca="1" si="1"/>
        <v>69.670299999999997</v>
      </c>
      <c r="E22" s="10">
        <f t="shared" ca="1" si="50"/>
        <v>59.296999999999997</v>
      </c>
      <c r="F22" s="10">
        <f t="shared" ca="1" si="51"/>
        <v>55.262</v>
      </c>
      <c r="G22" s="10">
        <f t="shared" ca="1" si="52"/>
        <v>53.36399999999999</v>
      </c>
      <c r="H22" s="10">
        <f t="shared" ca="1" si="53"/>
        <v>51.854000000000006</v>
      </c>
      <c r="I22" s="10">
        <f t="shared" ca="1" si="54"/>
        <v>51.552000000000007</v>
      </c>
      <c r="J22" s="10">
        <f t="shared" ca="1" si="55"/>
        <v>65.516300000000001</v>
      </c>
      <c r="K22" s="10">
        <f t="shared" ca="1" si="56"/>
        <v>59.918700000000001</v>
      </c>
      <c r="L22" s="10">
        <f t="shared" ca="1" si="57"/>
        <v>57.689800000000005</v>
      </c>
      <c r="M22" s="10">
        <f t="shared" ca="1" si="58"/>
        <v>54.404300000000006</v>
      </c>
      <c r="N22" s="10">
        <f t="shared" ca="1" si="59"/>
        <v>53.011899999999997</v>
      </c>
      <c r="O22" s="10">
        <f t="shared" ca="1" si="60"/>
        <v>51.615200000000002</v>
      </c>
      <c r="P22" s="10">
        <f t="shared" ca="1" si="61"/>
        <v>50.890999999999998</v>
      </c>
      <c r="Q22" s="10">
        <f t="shared" ca="1" si="62"/>
        <v>50.838000000000008</v>
      </c>
      <c r="R22" s="10">
        <f t="shared" ca="1" si="63"/>
        <v>51.234999999999999</v>
      </c>
      <c r="S22" s="10">
        <f t="shared" ca="1" si="64"/>
        <v>67.731999999999999</v>
      </c>
      <c r="T22" s="10">
        <f t="shared" ca="1" si="65"/>
        <v>62.330999999999996</v>
      </c>
      <c r="U22" s="10">
        <f t="shared" ca="1" si="66"/>
        <v>54.295999999999999</v>
      </c>
      <c r="V22" s="10">
        <f t="shared" ca="1" si="71"/>
        <v>54.999999999999993</v>
      </c>
      <c r="W22" s="25">
        <f t="shared" ca="1" si="67"/>
        <v>53.018999999999998</v>
      </c>
      <c r="X22" s="25">
        <f t="shared" ca="1" si="68"/>
        <v>98.169999999999973</v>
      </c>
      <c r="Y22" s="25">
        <f t="shared" ca="1" si="69"/>
        <v>81.861999999999981</v>
      </c>
      <c r="Z22" s="25">
        <f t="shared" ca="1" si="70"/>
        <v>106.85900000000001</v>
      </c>
      <c r="AA22" s="26">
        <f t="shared" ca="1" si="2"/>
        <v>1.6279999999999999</v>
      </c>
      <c r="AB22" s="10">
        <f t="shared" ca="1" si="3"/>
        <v>8.5410000000000004</v>
      </c>
      <c r="AC22" s="10">
        <f t="shared" ca="1" si="4"/>
        <v>18.873000000000001</v>
      </c>
      <c r="AD22" s="10">
        <f t="shared" ca="1" si="5"/>
        <v>22.92</v>
      </c>
      <c r="AE22" s="10">
        <f t="shared" ca="1" si="6"/>
        <v>24.824999999999999</v>
      </c>
      <c r="AF22" s="10">
        <f t="shared" ca="1" si="7"/>
        <v>26.295999999999999</v>
      </c>
      <c r="AG22" s="10">
        <f t="shared" ca="1" si="8"/>
        <v>26.641999999999999</v>
      </c>
      <c r="AH22" s="10">
        <f t="shared" ca="1" si="9"/>
        <v>7.0670000000000002</v>
      </c>
      <c r="AI22" s="10">
        <f t="shared" ca="1" si="10"/>
        <v>12.672000000000001</v>
      </c>
      <c r="AJ22" s="10">
        <f t="shared" ca="1" si="11"/>
        <v>15.05</v>
      </c>
      <c r="AK22" s="10">
        <f t="shared" ca="1" si="12"/>
        <v>18.207999999999998</v>
      </c>
      <c r="AL22" s="10">
        <f t="shared" ca="1" si="13"/>
        <v>19.651</v>
      </c>
      <c r="AM22" s="10">
        <f t="shared" ca="1" si="14"/>
        <v>20.902000000000001</v>
      </c>
      <c r="AN22" s="10">
        <f t="shared" ca="1" si="15"/>
        <v>21.677</v>
      </c>
      <c r="AO22" s="10">
        <f t="shared" ca="1" si="16"/>
        <v>21.844999999999999</v>
      </c>
      <c r="AP22" s="10">
        <f t="shared" ca="1" si="17"/>
        <v>23.053000000000001</v>
      </c>
      <c r="AQ22" s="10">
        <f t="shared" ca="1" si="18"/>
        <v>32.762</v>
      </c>
      <c r="AR22" s="10">
        <f t="shared" ca="1" si="19"/>
        <v>24.18</v>
      </c>
      <c r="AS22" s="10">
        <f t="shared" ca="1" si="20"/>
        <v>39.65</v>
      </c>
      <c r="AT22" s="10">
        <f t="shared" ca="1" si="21"/>
        <v>38.951000000000001</v>
      </c>
      <c r="AU22" s="25">
        <f t="shared" ca="1" si="22"/>
        <v>40.911999999999999</v>
      </c>
      <c r="AV22" s="10">
        <f t="shared" ca="1" si="73"/>
        <v>30.747</v>
      </c>
      <c r="AW22" s="10">
        <f t="shared" ca="1" si="74"/>
        <v>47.228999999999999</v>
      </c>
      <c r="AX22" s="10">
        <f t="shared" ca="1" si="75"/>
        <v>22.541</v>
      </c>
      <c r="AY22" s="26">
        <f t="shared" ca="1" si="26"/>
        <v>15</v>
      </c>
      <c r="AZ22" s="10">
        <f t="shared" ca="1" si="27"/>
        <v>210</v>
      </c>
      <c r="BA22" s="10">
        <f t="shared" ca="1" si="28"/>
        <v>45</v>
      </c>
      <c r="BB22" s="10">
        <f t="shared" ca="1" si="29"/>
        <v>20</v>
      </c>
      <c r="BC22" s="10">
        <f t="shared" ca="1" si="30"/>
        <v>25</v>
      </c>
      <c r="BD22" s="10">
        <f t="shared" ca="1" si="31"/>
        <v>30</v>
      </c>
      <c r="BE22" s="10">
        <f t="shared" ca="1" si="32"/>
        <v>12</v>
      </c>
      <c r="BF22" s="10">
        <f t="shared" ca="1" si="33"/>
        <v>75</v>
      </c>
      <c r="BG22" s="10">
        <f t="shared" ca="1" si="34"/>
        <v>200</v>
      </c>
      <c r="BH22" s="10">
        <f t="shared" ca="1" si="35"/>
        <v>65</v>
      </c>
      <c r="BI22" s="10">
        <f t="shared" ca="1" si="36"/>
        <v>75</v>
      </c>
      <c r="BJ22" s="10">
        <f t="shared" ca="1" si="37"/>
        <v>15</v>
      </c>
      <c r="BK22" s="10">
        <f t="shared" ca="1" si="38"/>
        <v>10</v>
      </c>
      <c r="BL22" s="10">
        <f t="shared" ca="1" si="39"/>
        <v>15</v>
      </c>
      <c r="BM22" s="10">
        <f t="shared" ca="1" si="40"/>
        <v>15</v>
      </c>
      <c r="BN22" s="10">
        <f t="shared" ca="1" si="41"/>
        <v>15</v>
      </c>
      <c r="BO22" s="10">
        <f t="shared" ca="1" si="42"/>
        <v>8</v>
      </c>
      <c r="BP22" s="10">
        <f t="shared" ca="1" si="43"/>
        <v>12</v>
      </c>
      <c r="BQ22" s="10">
        <f t="shared" ca="1" si="44"/>
        <v>12</v>
      </c>
      <c r="BR22" s="10">
        <f t="shared" ca="1" si="72"/>
        <v>10</v>
      </c>
      <c r="BS22" s="25">
        <f t="shared" ca="1" si="45"/>
        <v>12</v>
      </c>
      <c r="BT22" s="10">
        <f t="shared" ca="1" si="76"/>
        <v>110</v>
      </c>
      <c r="BU22" s="10">
        <f t="shared" ca="1" si="77"/>
        <v>25</v>
      </c>
      <c r="BV22" s="10">
        <f t="shared" ca="1" si="78"/>
        <v>550</v>
      </c>
      <c r="BX22" s="110"/>
      <c r="BY22" s="11" t="s">
        <v>231</v>
      </c>
      <c r="BZ22" s="78">
        <v>93.686000000000007</v>
      </c>
      <c r="CA22" s="10">
        <v>93.950999999999993</v>
      </c>
    </row>
    <row r="23" spans="1:79" x14ac:dyDescent="0.15">
      <c r="A23" s="8" t="s">
        <v>115</v>
      </c>
      <c r="B23" s="23">
        <f t="shared" ca="1" si="0"/>
        <v>43977</v>
      </c>
      <c r="C23" s="10">
        <f t="shared" ca="1" si="49"/>
        <v>74.826999999999998</v>
      </c>
      <c r="D23" s="10">
        <f t="shared" ca="1" si="1"/>
        <v>69.72829999999999</v>
      </c>
      <c r="E23" s="10">
        <f t="shared" ca="1" si="50"/>
        <v>59.388000000000005</v>
      </c>
      <c r="F23" s="10">
        <f t="shared" ca="1" si="51"/>
        <v>55.171999999999997</v>
      </c>
      <c r="G23" s="10">
        <f t="shared" ca="1" si="52"/>
        <v>53.316999999999993</v>
      </c>
      <c r="H23" s="10">
        <f t="shared" ca="1" si="53"/>
        <v>51.797000000000004</v>
      </c>
      <c r="I23" s="10">
        <f t="shared" ca="1" si="54"/>
        <v>51.511000000000003</v>
      </c>
      <c r="J23" s="10">
        <f t="shared" ca="1" si="55"/>
        <v>65.148299999999992</v>
      </c>
      <c r="K23" s="10">
        <f t="shared" ca="1" si="56"/>
        <v>61.240699999999997</v>
      </c>
      <c r="L23" s="10">
        <f t="shared" ca="1" si="57"/>
        <v>57.988800000000005</v>
      </c>
      <c r="M23" s="10">
        <f t="shared" ca="1" si="58"/>
        <v>54.310300000000005</v>
      </c>
      <c r="N23" s="10">
        <f t="shared" ca="1" si="59"/>
        <v>52.922899999999998</v>
      </c>
      <c r="O23" s="10">
        <f t="shared" ca="1" si="60"/>
        <v>51.527200000000008</v>
      </c>
      <c r="P23" s="10">
        <f t="shared" ca="1" si="61"/>
        <v>50.805999999999997</v>
      </c>
      <c r="Q23" s="10">
        <f t="shared" ca="1" si="62"/>
        <v>50.759000000000007</v>
      </c>
      <c r="R23" s="10">
        <f t="shared" ca="1" si="63"/>
        <v>51.146000000000001</v>
      </c>
      <c r="S23" s="10">
        <f t="shared" ca="1" si="64"/>
        <v>67.704999999999998</v>
      </c>
      <c r="T23" s="10">
        <f t="shared" ca="1" si="65"/>
        <v>62.277999999999992</v>
      </c>
      <c r="U23" s="10">
        <f t="shared" ca="1" si="66"/>
        <v>53.605999999999995</v>
      </c>
      <c r="V23" s="10">
        <f t="shared" ca="1" si="71"/>
        <v>54.475999999999992</v>
      </c>
      <c r="W23" s="25">
        <f t="shared" ca="1" si="67"/>
        <v>52.91</v>
      </c>
      <c r="X23" s="25">
        <f t="shared" ca="1" si="68"/>
        <v>97.943999999999974</v>
      </c>
      <c r="Y23" s="25">
        <f t="shared" ca="1" si="69"/>
        <v>81.722999999999985</v>
      </c>
      <c r="Z23" s="25">
        <f t="shared" ca="1" si="70"/>
        <v>106.53</v>
      </c>
      <c r="AA23" s="26">
        <f t="shared" ca="1" si="2"/>
        <v>3.367</v>
      </c>
      <c r="AB23" s="10">
        <f t="shared" ca="1" si="3"/>
        <v>8.4830000000000005</v>
      </c>
      <c r="AC23" s="10">
        <f t="shared" ca="1" si="4"/>
        <v>18.782</v>
      </c>
      <c r="AD23" s="10">
        <f t="shared" ca="1" si="5"/>
        <v>23.01</v>
      </c>
      <c r="AE23" s="10">
        <f t="shared" ca="1" si="6"/>
        <v>24.872</v>
      </c>
      <c r="AF23" s="10">
        <f t="shared" ca="1" si="7"/>
        <v>26.353000000000002</v>
      </c>
      <c r="AG23" s="10">
        <f t="shared" ca="1" si="8"/>
        <v>26.683</v>
      </c>
      <c r="AH23" s="10">
        <f t="shared" ca="1" si="9"/>
        <v>7.4349999999999996</v>
      </c>
      <c r="AI23" s="10">
        <f t="shared" ca="1" si="10"/>
        <v>11.35</v>
      </c>
      <c r="AJ23" s="10">
        <f t="shared" ca="1" si="11"/>
        <v>14.750999999999999</v>
      </c>
      <c r="AK23" s="10">
        <f t="shared" ca="1" si="12"/>
        <v>18.302</v>
      </c>
      <c r="AL23" s="10">
        <f t="shared" ca="1" si="13"/>
        <v>19.739999999999998</v>
      </c>
      <c r="AM23" s="10">
        <f t="shared" ca="1" si="14"/>
        <v>20.99</v>
      </c>
      <c r="AN23" s="10">
        <f t="shared" ca="1" si="15"/>
        <v>21.762</v>
      </c>
      <c r="AO23" s="10">
        <f t="shared" ca="1" si="16"/>
        <v>21.923999999999999</v>
      </c>
      <c r="AP23" s="10">
        <f t="shared" ca="1" si="17"/>
        <v>23.141999999999999</v>
      </c>
      <c r="AQ23" s="10">
        <f t="shared" ca="1" si="18"/>
        <v>32.789000000000001</v>
      </c>
      <c r="AR23" s="10">
        <f t="shared" ca="1" si="19"/>
        <v>24.233000000000001</v>
      </c>
      <c r="AS23" s="10">
        <f t="shared" ca="1" si="20"/>
        <v>40.340000000000003</v>
      </c>
      <c r="AT23" s="10">
        <f t="shared" ca="1" si="21"/>
        <v>39.475000000000001</v>
      </c>
      <c r="AU23" s="25">
        <f t="shared" ca="1" si="22"/>
        <v>41.021000000000001</v>
      </c>
      <c r="AV23" s="10">
        <f t="shared" ca="1" si="73"/>
        <v>30.972999999999999</v>
      </c>
      <c r="AW23" s="10">
        <f t="shared" ca="1" si="74"/>
        <v>47.368000000000002</v>
      </c>
      <c r="AX23" s="10">
        <f t="shared" ca="1" si="75"/>
        <v>22.87</v>
      </c>
      <c r="AY23" s="26">
        <f t="shared" ca="1" si="26"/>
        <v>12</v>
      </c>
      <c r="AZ23" s="10">
        <f t="shared" ca="1" si="27"/>
        <v>220</v>
      </c>
      <c r="BA23" s="10">
        <f t="shared" ca="1" si="28"/>
        <v>45</v>
      </c>
      <c r="BB23" s="10">
        <f t="shared" ca="1" si="29"/>
        <v>25</v>
      </c>
      <c r="BC23" s="10">
        <f t="shared" ca="1" si="30"/>
        <v>25</v>
      </c>
      <c r="BD23" s="10">
        <f t="shared" ca="1" si="31"/>
        <v>25</v>
      </c>
      <c r="BE23" s="10">
        <f t="shared" ca="1" si="32"/>
        <v>15</v>
      </c>
      <c r="BF23" s="10">
        <f t="shared" ca="1" si="33"/>
        <v>120</v>
      </c>
      <c r="BG23" s="10">
        <f t="shared" ca="1" si="34"/>
        <v>200</v>
      </c>
      <c r="BH23" s="10">
        <f t="shared" ca="1" si="35"/>
        <v>75</v>
      </c>
      <c r="BI23" s="10">
        <f t="shared" ca="1" si="36"/>
        <v>30</v>
      </c>
      <c r="BJ23" s="10">
        <f t="shared" ca="1" si="37"/>
        <v>20</v>
      </c>
      <c r="BK23" s="10">
        <f t="shared" ca="1" si="38"/>
        <v>10</v>
      </c>
      <c r="BL23" s="10">
        <f t="shared" ca="1" si="39"/>
        <v>15</v>
      </c>
      <c r="BM23" s="10">
        <f t="shared" ca="1" si="40"/>
        <v>15</v>
      </c>
      <c r="BN23" s="10">
        <f t="shared" ca="1" si="41"/>
        <v>15</v>
      </c>
      <c r="BO23" s="10">
        <f t="shared" ca="1" si="42"/>
        <v>10</v>
      </c>
      <c r="BP23" s="10">
        <f t="shared" ca="1" si="43"/>
        <v>20</v>
      </c>
      <c r="BQ23" s="10">
        <f t="shared" ca="1" si="44"/>
        <v>12</v>
      </c>
      <c r="BR23" s="10">
        <f t="shared" ca="1" si="72"/>
        <v>10</v>
      </c>
      <c r="BS23" s="25">
        <f t="shared" ca="1" si="45"/>
        <v>12</v>
      </c>
      <c r="BT23" s="10">
        <f t="shared" ca="1" si="76"/>
        <v>130</v>
      </c>
      <c r="BU23" s="10">
        <f t="shared" ca="1" si="77"/>
        <v>25</v>
      </c>
      <c r="BV23" s="10">
        <f t="shared" ca="1" si="78"/>
        <v>700</v>
      </c>
      <c r="BX23" s="110"/>
      <c r="BY23" s="11" t="s">
        <v>232</v>
      </c>
      <c r="BZ23" s="78">
        <v>93.686000000000007</v>
      </c>
      <c r="CA23" s="10">
        <v>93.947999999999993</v>
      </c>
    </row>
    <row r="24" spans="1:79" x14ac:dyDescent="0.15">
      <c r="A24" s="8" t="s">
        <v>116</v>
      </c>
      <c r="B24" s="23">
        <f t="shared" ca="1" si="0"/>
        <v>43984</v>
      </c>
      <c r="C24" s="10">
        <f t="shared" ca="1" si="49"/>
        <v>74.263000000000005</v>
      </c>
      <c r="D24" s="10">
        <f t="shared" ca="1" si="1"/>
        <v>69.695299999999989</v>
      </c>
      <c r="E24" s="10">
        <f t="shared" ca="1" si="50"/>
        <v>59.430000000000007</v>
      </c>
      <c r="F24" s="10">
        <f t="shared" ca="1" si="51"/>
        <v>55.146000000000001</v>
      </c>
      <c r="G24" s="10">
        <f t="shared" ca="1" si="52"/>
        <v>53.288999999999994</v>
      </c>
      <c r="H24" s="10">
        <f t="shared" ca="1" si="53"/>
        <v>51.76100000000001</v>
      </c>
      <c r="I24" s="10">
        <f t="shared" ca="1" si="54"/>
        <v>51.477000000000004</v>
      </c>
      <c r="J24" s="10">
        <f t="shared" ca="1" si="55"/>
        <v>64.7453</v>
      </c>
      <c r="K24" s="10">
        <f t="shared" ca="1" si="56"/>
        <v>60.790700000000001</v>
      </c>
      <c r="L24" s="10">
        <f t="shared" ca="1" si="57"/>
        <v>57.879800000000003</v>
      </c>
      <c r="M24" s="10">
        <f t="shared" ca="1" si="58"/>
        <v>54.274300000000004</v>
      </c>
      <c r="N24" s="10">
        <f t="shared" ca="1" si="59"/>
        <v>52.900899999999993</v>
      </c>
      <c r="O24" s="10">
        <f t="shared" ca="1" si="60"/>
        <v>51.510199999999998</v>
      </c>
      <c r="P24" s="10">
        <f t="shared" ca="1" si="61"/>
        <v>50.778999999999996</v>
      </c>
      <c r="Q24" s="10">
        <f t="shared" ca="1" si="62"/>
        <v>50.735000000000007</v>
      </c>
      <c r="R24" s="10">
        <f t="shared" ca="1" si="63"/>
        <v>51.128</v>
      </c>
      <c r="S24" s="10">
        <f t="shared" ca="1" si="64"/>
        <v>67.614000000000004</v>
      </c>
      <c r="T24" s="10">
        <f t="shared" ca="1" si="65"/>
        <v>62.223999999999997</v>
      </c>
      <c r="U24" s="10">
        <f t="shared" ca="1" si="66"/>
        <v>53.458999999999996</v>
      </c>
      <c r="V24" s="10">
        <f t="shared" ca="1" si="71"/>
        <v>54.794999999999995</v>
      </c>
      <c r="W24" s="25">
        <f t="shared" ca="1" si="67"/>
        <v>52.882999999999996</v>
      </c>
      <c r="X24" s="25">
        <f t="shared" ca="1" si="68"/>
        <v>97.819999999999965</v>
      </c>
      <c r="Y24" s="25">
        <f t="shared" ca="1" si="69"/>
        <v>81.34099999999998</v>
      </c>
      <c r="Z24" s="25">
        <f t="shared" ca="1" si="70"/>
        <v>106.23700000000001</v>
      </c>
      <c r="AA24" s="26">
        <f t="shared" ca="1" si="2"/>
        <v>3.931</v>
      </c>
      <c r="AB24" s="10">
        <f t="shared" ca="1" si="3"/>
        <v>8.516</v>
      </c>
      <c r="AC24" s="10">
        <f t="shared" ca="1" si="4"/>
        <v>18.739999999999998</v>
      </c>
      <c r="AD24" s="10">
        <f t="shared" ca="1" si="5"/>
        <v>23.036000000000001</v>
      </c>
      <c r="AE24" s="10">
        <f t="shared" ca="1" si="6"/>
        <v>24.9</v>
      </c>
      <c r="AF24" s="10">
        <f t="shared" ca="1" si="7"/>
        <v>26.388999999999999</v>
      </c>
      <c r="AG24" s="10">
        <f t="shared" ca="1" si="8"/>
        <v>26.716999999999999</v>
      </c>
      <c r="AH24" s="10">
        <f t="shared" ca="1" si="9"/>
        <v>7.8380000000000001</v>
      </c>
      <c r="AI24" s="10">
        <f t="shared" ca="1" si="10"/>
        <v>11.8</v>
      </c>
      <c r="AJ24" s="10">
        <f t="shared" ca="1" si="11"/>
        <v>14.86</v>
      </c>
      <c r="AK24" s="10">
        <f t="shared" ca="1" si="12"/>
        <v>18.338000000000001</v>
      </c>
      <c r="AL24" s="10">
        <f t="shared" ca="1" si="13"/>
        <v>19.762</v>
      </c>
      <c r="AM24" s="10">
        <f t="shared" ca="1" si="14"/>
        <v>21.007000000000001</v>
      </c>
      <c r="AN24" s="10">
        <f t="shared" ca="1" si="15"/>
        <v>21.789000000000001</v>
      </c>
      <c r="AO24" s="10">
        <f t="shared" ca="1" si="16"/>
        <v>21.948</v>
      </c>
      <c r="AP24" s="10">
        <f t="shared" ca="1" si="17"/>
        <v>23.16</v>
      </c>
      <c r="AQ24" s="10">
        <f t="shared" ca="1" si="18"/>
        <v>32.880000000000003</v>
      </c>
      <c r="AR24" s="10">
        <f t="shared" ca="1" si="19"/>
        <v>24.286999999999999</v>
      </c>
      <c r="AS24" s="10">
        <f t="shared" ca="1" si="20"/>
        <v>40.487000000000002</v>
      </c>
      <c r="AT24" s="10">
        <f t="shared" ca="1" si="21"/>
        <v>39.155999999999999</v>
      </c>
      <c r="AU24" s="25">
        <f t="shared" ca="1" si="22"/>
        <v>41.048000000000002</v>
      </c>
      <c r="AV24" s="10">
        <f t="shared" ca="1" si="73"/>
        <v>31.097000000000001</v>
      </c>
      <c r="AW24" s="10">
        <f t="shared" ca="1" si="74"/>
        <v>47.75</v>
      </c>
      <c r="AX24" s="10">
        <f t="shared" ca="1" si="75"/>
        <v>23.163</v>
      </c>
      <c r="AY24" s="26">
        <f t="shared" ca="1" si="26"/>
        <v>25</v>
      </c>
      <c r="AZ24" s="10">
        <f t="shared" ca="1" si="27"/>
        <v>210</v>
      </c>
      <c r="BA24" s="10">
        <f t="shared" ca="1" si="28"/>
        <v>45</v>
      </c>
      <c r="BB24" s="10">
        <f t="shared" ca="1" si="29"/>
        <v>25</v>
      </c>
      <c r="BC24" s="10">
        <f t="shared" ca="1" si="30"/>
        <v>25</v>
      </c>
      <c r="BD24" s="10">
        <f t="shared" ca="1" si="31"/>
        <v>25</v>
      </c>
      <c r="BE24" s="10">
        <f t="shared" ca="1" si="32"/>
        <v>12</v>
      </c>
      <c r="BF24" s="10">
        <f t="shared" ca="1" si="33"/>
        <v>100</v>
      </c>
      <c r="BG24" s="10">
        <f t="shared" ca="1" si="34"/>
        <v>130</v>
      </c>
      <c r="BH24" s="10">
        <f t="shared" ca="1" si="35"/>
        <v>55</v>
      </c>
      <c r="BI24" s="10">
        <f t="shared" ca="1" si="36"/>
        <v>70</v>
      </c>
      <c r="BJ24" s="10">
        <f t="shared" ca="1" si="37"/>
        <v>12</v>
      </c>
      <c r="BK24" s="10">
        <f t="shared" ca="1" si="38"/>
        <v>10</v>
      </c>
      <c r="BL24" s="10">
        <f t="shared" ca="1" si="39"/>
        <v>12</v>
      </c>
      <c r="BM24" s="10">
        <f t="shared" ca="1" si="40"/>
        <v>12</v>
      </c>
      <c r="BN24" s="10">
        <f t="shared" ca="1" si="41"/>
        <v>15</v>
      </c>
      <c r="BO24" s="10">
        <f t="shared" ca="1" si="42"/>
        <v>10</v>
      </c>
      <c r="BP24" s="10">
        <f t="shared" ca="1" si="43"/>
        <v>12</v>
      </c>
      <c r="BQ24" s="10">
        <f t="shared" ca="1" si="44"/>
        <v>20</v>
      </c>
      <c r="BR24" s="10">
        <f t="shared" ca="1" si="72"/>
        <v>10</v>
      </c>
      <c r="BS24" s="25">
        <f t="shared" ca="1" si="45"/>
        <v>12</v>
      </c>
      <c r="BT24" s="10">
        <f t="shared" ca="1" si="76"/>
        <v>120</v>
      </c>
      <c r="BU24" s="10">
        <f t="shared" ca="1" si="77"/>
        <v>20</v>
      </c>
      <c r="BV24" s="10">
        <f t="shared" ca="1" si="78"/>
        <v>700</v>
      </c>
      <c r="BX24" s="109" t="s">
        <v>233</v>
      </c>
      <c r="BY24" s="11" t="s">
        <v>234</v>
      </c>
      <c r="BZ24" s="112">
        <v>128.47499999999999</v>
      </c>
      <c r="CA24" s="113">
        <v>128.91699999999997</v>
      </c>
    </row>
    <row r="25" spans="1:79" x14ac:dyDescent="0.15">
      <c r="A25" s="8" t="s">
        <v>118</v>
      </c>
      <c r="B25" s="23">
        <f t="shared" ca="1" si="0"/>
        <v>43991</v>
      </c>
      <c r="C25" s="10">
        <f t="shared" ca="1" si="49"/>
        <v>74.168000000000006</v>
      </c>
      <c r="D25" s="10">
        <f t="shared" ca="1" si="1"/>
        <v>69.379300000000001</v>
      </c>
      <c r="E25" s="10">
        <f t="shared" ca="1" si="50"/>
        <v>59.05</v>
      </c>
      <c r="F25" s="10">
        <f t="shared" ca="1" si="51"/>
        <v>55.021000000000001</v>
      </c>
      <c r="G25" s="10">
        <f t="shared" ca="1" si="52"/>
        <v>53.193999999999988</v>
      </c>
      <c r="H25" s="10">
        <f t="shared" ca="1" si="53"/>
        <v>51.692000000000007</v>
      </c>
      <c r="I25" s="10">
        <f t="shared" ca="1" si="54"/>
        <v>51.422000000000004</v>
      </c>
      <c r="J25" s="10">
        <f t="shared" ca="1" si="55"/>
        <v>64.685299999999998</v>
      </c>
      <c r="K25" s="10">
        <f t="shared" ca="1" si="56"/>
        <v>59.554699999999997</v>
      </c>
      <c r="L25" s="10">
        <f t="shared" ca="1" si="57"/>
        <v>57.483800000000002</v>
      </c>
      <c r="M25" s="10">
        <f t="shared" ca="1" si="58"/>
        <v>54.200300000000006</v>
      </c>
      <c r="N25" s="10">
        <f t="shared" ca="1" si="59"/>
        <v>52.799899999999994</v>
      </c>
      <c r="O25" s="10">
        <f t="shared" ca="1" si="60"/>
        <v>51.429200000000002</v>
      </c>
      <c r="P25" s="10">
        <f t="shared" ca="1" si="61"/>
        <v>50.715999999999994</v>
      </c>
      <c r="Q25" s="10">
        <f t="shared" ca="1" si="62"/>
        <v>50.662000000000006</v>
      </c>
      <c r="R25" s="10">
        <f t="shared" ca="1" si="63"/>
        <v>51.05</v>
      </c>
      <c r="S25" s="10">
        <f t="shared" ca="1" si="64"/>
        <v>67.561999999999998</v>
      </c>
      <c r="T25" s="10">
        <f t="shared" ca="1" si="65"/>
        <v>62.160999999999994</v>
      </c>
      <c r="U25" s="10">
        <f t="shared" ca="1" si="66"/>
        <v>53.345999999999997</v>
      </c>
      <c r="V25" s="10">
        <f t="shared" ca="1" si="71"/>
        <v>54.592999999999996</v>
      </c>
      <c r="W25" s="25">
        <f t="shared" ca="1" si="67"/>
        <v>52.786999999999999</v>
      </c>
      <c r="X25" s="25">
        <f t="shared" ca="1" si="68"/>
        <v>97.565999999999974</v>
      </c>
      <c r="Y25" s="25">
        <f t="shared" ca="1" si="69"/>
        <v>81.502999999999986</v>
      </c>
      <c r="Z25" s="25">
        <f t="shared" ca="1" si="70"/>
        <v>105.102</v>
      </c>
      <c r="AA25" s="26">
        <f t="shared" ca="1" si="2"/>
        <v>4.0259999999999998</v>
      </c>
      <c r="AB25" s="10">
        <f t="shared" ca="1" si="3"/>
        <v>8.8320000000000007</v>
      </c>
      <c r="AC25" s="10">
        <f t="shared" ca="1" si="4"/>
        <v>19.12</v>
      </c>
      <c r="AD25" s="10">
        <f t="shared" ca="1" si="5"/>
        <v>23.161000000000001</v>
      </c>
      <c r="AE25" s="10">
        <f t="shared" ca="1" si="6"/>
        <v>24.995000000000001</v>
      </c>
      <c r="AF25" s="10">
        <f t="shared" ca="1" si="7"/>
        <v>26.457999999999998</v>
      </c>
      <c r="AG25" s="10">
        <f t="shared" ca="1" si="8"/>
        <v>26.771999999999998</v>
      </c>
      <c r="AH25" s="10">
        <f t="shared" ca="1" si="9"/>
        <v>7.8979999999999997</v>
      </c>
      <c r="AI25" s="10">
        <f t="shared" ca="1" si="10"/>
        <v>13.036</v>
      </c>
      <c r="AJ25" s="10">
        <f t="shared" ca="1" si="11"/>
        <v>15.256</v>
      </c>
      <c r="AK25" s="10">
        <f t="shared" ca="1" si="12"/>
        <v>18.411999999999999</v>
      </c>
      <c r="AL25" s="10">
        <f t="shared" ca="1" si="13"/>
        <v>19.863</v>
      </c>
      <c r="AM25" s="10">
        <f t="shared" ca="1" si="14"/>
        <v>21.088000000000001</v>
      </c>
      <c r="AN25" s="10">
        <f t="shared" ca="1" si="15"/>
        <v>21.852</v>
      </c>
      <c r="AO25" s="10">
        <f t="shared" ca="1" si="16"/>
        <v>22.021000000000001</v>
      </c>
      <c r="AP25" s="10">
        <f t="shared" ca="1" si="17"/>
        <v>23.238</v>
      </c>
      <c r="AQ25" s="10">
        <f t="shared" ca="1" si="18"/>
        <v>32.932000000000002</v>
      </c>
      <c r="AR25" s="10">
        <f t="shared" ca="1" si="19"/>
        <v>24.35</v>
      </c>
      <c r="AS25" s="10">
        <f t="shared" ca="1" si="20"/>
        <v>40.6</v>
      </c>
      <c r="AT25" s="10">
        <f t="shared" ca="1" si="21"/>
        <v>39.357999999999997</v>
      </c>
      <c r="AU25" s="25">
        <f t="shared" ca="1" si="22"/>
        <v>41.143999999999998</v>
      </c>
      <c r="AV25" s="10">
        <f t="shared" ca="1" si="73"/>
        <v>31.350999999999999</v>
      </c>
      <c r="AW25" s="10">
        <f t="shared" ca="1" si="74"/>
        <v>47.588000000000001</v>
      </c>
      <c r="AX25" s="10">
        <f t="shared" ca="1" si="75"/>
        <v>24.297999999999998</v>
      </c>
      <c r="AY25" s="26">
        <f t="shared" ca="1" si="26"/>
        <v>75</v>
      </c>
      <c r="AZ25" s="10">
        <f t="shared" ca="1" si="27"/>
        <v>200</v>
      </c>
      <c r="BA25" s="10">
        <f t="shared" ca="1" si="28"/>
        <v>45</v>
      </c>
      <c r="BB25" s="10">
        <f t="shared" ca="1" si="29"/>
        <v>25</v>
      </c>
      <c r="BC25" s="10">
        <f t="shared" ca="1" si="30"/>
        <v>25</v>
      </c>
      <c r="BD25" s="10">
        <f t="shared" ca="1" si="31"/>
        <v>25</v>
      </c>
      <c r="BE25" s="10">
        <f t="shared" ca="1" si="32"/>
        <v>15</v>
      </c>
      <c r="BF25" s="10">
        <f t="shared" ca="1" si="33"/>
        <v>100</v>
      </c>
      <c r="BG25" s="10">
        <f t="shared" ca="1" si="34"/>
        <v>150</v>
      </c>
      <c r="BH25" s="10">
        <f t="shared" ca="1" si="35"/>
        <v>75</v>
      </c>
      <c r="BI25" s="10">
        <f t="shared" ca="1" si="36"/>
        <v>120</v>
      </c>
      <c r="BJ25" s="10">
        <f t="shared" ca="1" si="37"/>
        <v>15</v>
      </c>
      <c r="BK25" s="10">
        <f t="shared" ca="1" si="38"/>
        <v>8</v>
      </c>
      <c r="BL25" s="10">
        <f t="shared" ca="1" si="39"/>
        <v>15</v>
      </c>
      <c r="BM25" s="10">
        <f t="shared" ca="1" si="40"/>
        <v>20</v>
      </c>
      <c r="BN25" s="10">
        <f t="shared" ca="1" si="41"/>
        <v>20</v>
      </c>
      <c r="BO25" s="10">
        <f t="shared" ca="1" si="42"/>
        <v>10</v>
      </c>
      <c r="BP25" s="10">
        <f t="shared" ca="1" si="43"/>
        <v>15</v>
      </c>
      <c r="BQ25" s="10">
        <f t="shared" ca="1" si="44"/>
        <v>15</v>
      </c>
      <c r="BR25" s="10">
        <f t="shared" ca="1" si="72"/>
        <v>10</v>
      </c>
      <c r="BS25" s="25">
        <f t="shared" ca="1" si="45"/>
        <v>12</v>
      </c>
      <c r="BT25" s="10">
        <f t="shared" ca="1" si="76"/>
        <v>140</v>
      </c>
      <c r="BU25" s="10">
        <f t="shared" ca="1" si="77"/>
        <v>20</v>
      </c>
      <c r="BV25" s="10">
        <f t="shared" ca="1" si="78"/>
        <v>700</v>
      </c>
      <c r="BX25" s="110"/>
      <c r="BY25" s="11" t="s">
        <v>235</v>
      </c>
      <c r="BZ25" s="112">
        <v>128.47499999999999</v>
      </c>
      <c r="CA25" s="113">
        <v>129.09099999999998</v>
      </c>
    </row>
    <row r="26" spans="1:79" x14ac:dyDescent="0.15">
      <c r="A26" s="8" t="s">
        <v>120</v>
      </c>
      <c r="B26" s="23">
        <f t="shared" ca="1" si="0"/>
        <v>43998</v>
      </c>
      <c r="C26" s="10">
        <f t="shared" ca="1" si="49"/>
        <v>74.841999999999999</v>
      </c>
      <c r="D26" s="10">
        <f t="shared" ca="1" si="1"/>
        <v>69.541299999999993</v>
      </c>
      <c r="E26" s="10">
        <f t="shared" ca="1" si="50"/>
        <v>59.123000000000005</v>
      </c>
      <c r="F26" s="10">
        <f t="shared" ca="1" si="51"/>
        <v>55.042000000000002</v>
      </c>
      <c r="G26" s="10">
        <f t="shared" ca="1" si="52"/>
        <v>53.227999999999994</v>
      </c>
      <c r="H26" s="10">
        <f t="shared" ca="1" si="53"/>
        <v>51.743000000000009</v>
      </c>
      <c r="I26" s="10">
        <f t="shared" ca="1" si="54"/>
        <v>51.462000000000003</v>
      </c>
      <c r="J26" s="10">
        <f t="shared" ca="1" si="55"/>
        <v>64.632300000000001</v>
      </c>
      <c r="K26" s="10">
        <f t="shared" ca="1" si="56"/>
        <v>59.5077</v>
      </c>
      <c r="L26" s="10">
        <f t="shared" ca="1" si="57"/>
        <v>57.518799999999999</v>
      </c>
      <c r="M26" s="10">
        <f t="shared" ca="1" si="58"/>
        <v>54.195300000000003</v>
      </c>
      <c r="N26" s="10">
        <f t="shared" ca="1" si="59"/>
        <v>52.843899999999991</v>
      </c>
      <c r="O26" s="10">
        <f t="shared" ca="1" si="60"/>
        <v>51.476200000000006</v>
      </c>
      <c r="P26" s="10">
        <f t="shared" ca="1" si="61"/>
        <v>50.762999999999998</v>
      </c>
      <c r="Q26" s="10">
        <f t="shared" ca="1" si="62"/>
        <v>50.719000000000008</v>
      </c>
      <c r="R26" s="10">
        <f t="shared" ca="1" si="63"/>
        <v>51.093999999999994</v>
      </c>
      <c r="S26" s="10">
        <f t="shared" ca="1" si="64"/>
        <v>67.539999999999992</v>
      </c>
      <c r="T26" s="10">
        <f t="shared" ca="1" si="65"/>
        <v>62.192999999999998</v>
      </c>
      <c r="U26" s="10">
        <f t="shared" ca="1" si="66"/>
        <v>53.436999999999998</v>
      </c>
      <c r="V26" s="10">
        <f t="shared" ca="1" si="71"/>
        <v>54.720999999999997</v>
      </c>
      <c r="W26" s="25">
        <f t="shared" ca="1" si="67"/>
        <v>52.131</v>
      </c>
      <c r="X26" s="25">
        <f t="shared" ca="1" si="68"/>
        <v>97.566999999999979</v>
      </c>
      <c r="Y26" s="25">
        <f t="shared" ca="1" si="69"/>
        <v>81.539999999999978</v>
      </c>
      <c r="Z26" s="25">
        <f t="shared" ca="1" si="70"/>
        <v>105.13300000000001</v>
      </c>
      <c r="AA26" s="26">
        <f t="shared" ca="1" si="2"/>
        <v>3.3519999999999999</v>
      </c>
      <c r="AB26" s="10">
        <f t="shared" ca="1" si="3"/>
        <v>8.67</v>
      </c>
      <c r="AC26" s="10">
        <f t="shared" ca="1" si="4"/>
        <v>19.047000000000001</v>
      </c>
      <c r="AD26" s="10">
        <f t="shared" ca="1" si="5"/>
        <v>23.14</v>
      </c>
      <c r="AE26" s="10">
        <f t="shared" ca="1" si="6"/>
        <v>24.960999999999999</v>
      </c>
      <c r="AF26" s="10">
        <f t="shared" ca="1" si="7"/>
        <v>26.407</v>
      </c>
      <c r="AG26" s="10">
        <f t="shared" ca="1" si="8"/>
        <v>26.731999999999999</v>
      </c>
      <c r="AH26" s="10">
        <f t="shared" ca="1" si="9"/>
        <v>7.9509999999999996</v>
      </c>
      <c r="AI26" s="10">
        <f t="shared" ca="1" si="10"/>
        <v>13.083</v>
      </c>
      <c r="AJ26" s="10">
        <f t="shared" ca="1" si="11"/>
        <v>15.221</v>
      </c>
      <c r="AK26" s="10">
        <f t="shared" ca="1" si="12"/>
        <v>18.417000000000002</v>
      </c>
      <c r="AL26" s="10">
        <f t="shared" ca="1" si="13"/>
        <v>19.818999999999999</v>
      </c>
      <c r="AM26" s="10">
        <f t="shared" ca="1" si="14"/>
        <v>21.041</v>
      </c>
      <c r="AN26" s="10">
        <f t="shared" ca="1" si="15"/>
        <v>21.805</v>
      </c>
      <c r="AO26" s="10">
        <f t="shared" ca="1" si="16"/>
        <v>21.963999999999999</v>
      </c>
      <c r="AP26" s="10">
        <f t="shared" ca="1" si="17"/>
        <v>23.193999999999999</v>
      </c>
      <c r="AQ26" s="10">
        <f t="shared" ca="1" si="18"/>
        <v>32.954000000000001</v>
      </c>
      <c r="AR26" s="10">
        <f t="shared" ca="1" si="19"/>
        <v>24.318000000000001</v>
      </c>
      <c r="AS26" s="10">
        <f t="shared" ca="1" si="20"/>
        <v>40.509</v>
      </c>
      <c r="AT26" s="10">
        <f t="shared" ca="1" si="21"/>
        <v>39.229999999999997</v>
      </c>
      <c r="AU26" s="25">
        <f t="shared" ca="1" si="22"/>
        <v>41.8</v>
      </c>
      <c r="AV26" s="10">
        <f t="shared" ca="1" si="73"/>
        <v>31.35</v>
      </c>
      <c r="AW26" s="10">
        <f t="shared" ca="1" si="74"/>
        <v>47.551000000000002</v>
      </c>
      <c r="AX26" s="10">
        <f t="shared" ca="1" si="75"/>
        <v>24.266999999999999</v>
      </c>
      <c r="AY26" s="26">
        <f t="shared" ca="1" si="26"/>
        <v>15</v>
      </c>
      <c r="AZ26" s="10">
        <f t="shared" ca="1" si="27"/>
        <v>220</v>
      </c>
      <c r="BA26" s="10">
        <f t="shared" ca="1" si="28"/>
        <v>45</v>
      </c>
      <c r="BB26" s="10">
        <f t="shared" ca="1" si="29"/>
        <v>25</v>
      </c>
      <c r="BC26" s="10">
        <f t="shared" ca="1" si="30"/>
        <v>30</v>
      </c>
      <c r="BD26" s="10">
        <f t="shared" ca="1" si="31"/>
        <v>25</v>
      </c>
      <c r="BE26" s="10">
        <f t="shared" ca="1" si="32"/>
        <v>15</v>
      </c>
      <c r="BF26" s="10">
        <f t="shared" ca="1" si="33"/>
        <v>80</v>
      </c>
      <c r="BG26" s="10">
        <f t="shared" ca="1" si="34"/>
        <v>130</v>
      </c>
      <c r="BH26" s="10">
        <f t="shared" ca="1" si="35"/>
        <v>100</v>
      </c>
      <c r="BI26" s="10">
        <f t="shared" ca="1" si="36"/>
        <v>80</v>
      </c>
      <c r="BJ26" s="10">
        <f t="shared" ca="1" si="37"/>
        <v>12</v>
      </c>
      <c r="BK26" s="10">
        <f t="shared" ca="1" si="38"/>
        <v>10</v>
      </c>
      <c r="BL26" s="10">
        <f t="shared" ca="1" si="39"/>
        <v>12</v>
      </c>
      <c r="BM26" s="10">
        <f t="shared" ca="1" si="40"/>
        <v>15</v>
      </c>
      <c r="BN26" s="10">
        <f t="shared" ca="1" si="41"/>
        <v>15</v>
      </c>
      <c r="BO26" s="10">
        <f t="shared" ca="1" si="42"/>
        <v>10</v>
      </c>
      <c r="BP26" s="10">
        <f t="shared" ca="1" si="43"/>
        <v>12</v>
      </c>
      <c r="BQ26" s="10">
        <f t="shared" ca="1" si="44"/>
        <v>20</v>
      </c>
      <c r="BR26" s="10">
        <f t="shared" ca="1" si="72"/>
        <v>10</v>
      </c>
      <c r="BS26" s="25">
        <f t="shared" ca="1" si="45"/>
        <v>12</v>
      </c>
      <c r="BT26" s="10">
        <f t="shared" ca="1" si="76"/>
        <v>90</v>
      </c>
      <c r="BU26" s="10">
        <f t="shared" ca="1" si="77"/>
        <v>20</v>
      </c>
      <c r="BV26" s="10">
        <f t="shared" ca="1" si="78"/>
        <v>600</v>
      </c>
      <c r="BX26" s="111"/>
      <c r="BY26" s="11" t="s">
        <v>236</v>
      </c>
      <c r="BZ26" s="10">
        <v>128.47499999999999</v>
      </c>
      <c r="CA26" s="114">
        <v>129.4</v>
      </c>
    </row>
    <row r="27" spans="1:79" x14ac:dyDescent="0.15">
      <c r="A27" s="8" t="s">
        <v>121</v>
      </c>
      <c r="B27" s="23">
        <f t="shared" ca="1" si="0"/>
        <v>44005</v>
      </c>
      <c r="C27" s="10">
        <f t="shared" ca="1" si="49"/>
        <v>77.338000000000008</v>
      </c>
      <c r="D27" s="10">
        <f t="shared" ca="1" si="1"/>
        <v>69.548299999999998</v>
      </c>
      <c r="E27" s="10">
        <f t="shared" ca="1" si="50"/>
        <v>59.052999999999997</v>
      </c>
      <c r="F27" s="10">
        <f t="shared" ca="1" si="51"/>
        <v>55.021000000000001</v>
      </c>
      <c r="G27" s="10">
        <f t="shared" ca="1" si="52"/>
        <v>53.215999999999994</v>
      </c>
      <c r="H27" s="10">
        <f t="shared" ca="1" si="53"/>
        <v>51.743000000000009</v>
      </c>
      <c r="I27" s="10">
        <f t="shared" ca="1" si="54"/>
        <v>51.956000000000003</v>
      </c>
      <c r="J27" s="10">
        <f t="shared" ca="1" si="55"/>
        <v>64.677299999999988</v>
      </c>
      <c r="K27" s="10">
        <f t="shared" ca="1" si="56"/>
        <v>59.640699999999995</v>
      </c>
      <c r="L27" s="10">
        <f t="shared" ca="1" si="57"/>
        <v>57.507800000000003</v>
      </c>
      <c r="M27" s="10">
        <f t="shared" ca="1" si="58"/>
        <v>54.176300000000005</v>
      </c>
      <c r="N27" s="10">
        <f t="shared" ca="1" si="59"/>
        <v>52.827899999999993</v>
      </c>
      <c r="O27" s="10">
        <f t="shared" ca="1" si="60"/>
        <v>51.475200000000001</v>
      </c>
      <c r="P27" s="10">
        <f t="shared" ca="1" si="61"/>
        <v>50.753999999999998</v>
      </c>
      <c r="Q27" s="10">
        <f t="shared" ca="1" si="62"/>
        <v>50.701000000000008</v>
      </c>
      <c r="R27" s="10">
        <f t="shared" ca="1" si="63"/>
        <v>51.084999999999994</v>
      </c>
      <c r="S27" s="10">
        <f t="shared" ca="1" si="64"/>
        <v>67.50800000000001</v>
      </c>
      <c r="T27" s="10">
        <f t="shared" ca="1" si="65"/>
        <v>62.149000000000001</v>
      </c>
      <c r="U27" s="10">
        <f t="shared" ca="1" si="66"/>
        <v>53.603999999999999</v>
      </c>
      <c r="V27" s="10">
        <f t="shared" ca="1" si="71"/>
        <v>54.587999999999994</v>
      </c>
      <c r="W27" s="25">
        <f t="shared" ca="1" si="67"/>
        <v>52.842999999999996</v>
      </c>
      <c r="X27" s="25">
        <f t="shared" ca="1" si="68"/>
        <v>97.385999999999967</v>
      </c>
      <c r="Y27" s="25">
        <f t="shared" ca="1" si="69"/>
        <v>81.440999999999974</v>
      </c>
      <c r="Z27" s="25">
        <f t="shared" ca="1" si="70"/>
        <v>105.03400000000001</v>
      </c>
      <c r="AA27" s="26">
        <f t="shared" ca="1" si="2"/>
        <v>0.85599999999999998</v>
      </c>
      <c r="AB27" s="10">
        <f t="shared" ca="1" si="3"/>
        <v>8.6630000000000003</v>
      </c>
      <c r="AC27" s="10">
        <f t="shared" ca="1" si="4"/>
        <v>19.117000000000001</v>
      </c>
      <c r="AD27" s="10">
        <f t="shared" ca="1" si="5"/>
        <v>23.161000000000001</v>
      </c>
      <c r="AE27" s="10">
        <f t="shared" ca="1" si="6"/>
        <v>24.972999999999999</v>
      </c>
      <c r="AF27" s="10">
        <f t="shared" ca="1" si="7"/>
        <v>26.407</v>
      </c>
      <c r="AG27" s="10">
        <f t="shared" ca="1" si="8"/>
        <v>26.238</v>
      </c>
      <c r="AH27" s="10">
        <f t="shared" ca="1" si="9"/>
        <v>7.9059999999999997</v>
      </c>
      <c r="AI27" s="10">
        <f t="shared" ca="1" si="10"/>
        <v>12.95</v>
      </c>
      <c r="AJ27" s="10">
        <f t="shared" ca="1" si="11"/>
        <v>15.231999999999999</v>
      </c>
      <c r="AK27" s="10">
        <f t="shared" ca="1" si="12"/>
        <v>18.436</v>
      </c>
      <c r="AL27" s="10">
        <f t="shared" ca="1" si="13"/>
        <v>19.835000000000001</v>
      </c>
      <c r="AM27" s="10">
        <f t="shared" ca="1" si="14"/>
        <v>21.042000000000002</v>
      </c>
      <c r="AN27" s="10">
        <f t="shared" ca="1" si="15"/>
        <v>21.814</v>
      </c>
      <c r="AO27" s="10">
        <f t="shared" ca="1" si="16"/>
        <v>21.981999999999999</v>
      </c>
      <c r="AP27" s="10">
        <f t="shared" ca="1" si="17"/>
        <v>23.202999999999999</v>
      </c>
      <c r="AQ27" s="10">
        <f t="shared" ca="1" si="18"/>
        <v>32.985999999999997</v>
      </c>
      <c r="AR27" s="10">
        <f t="shared" ca="1" si="19"/>
        <v>24.361999999999998</v>
      </c>
      <c r="AS27" s="10">
        <f t="shared" ca="1" si="20"/>
        <v>40.341999999999999</v>
      </c>
      <c r="AT27" s="10">
        <f t="shared" ca="1" si="21"/>
        <v>39.363</v>
      </c>
      <c r="AU27" s="25">
        <f t="shared" ca="1" si="22"/>
        <v>41.088000000000001</v>
      </c>
      <c r="AV27" s="10">
        <f t="shared" ca="1" si="73"/>
        <v>31.530999999999999</v>
      </c>
      <c r="AW27" s="10">
        <f t="shared" ca="1" si="74"/>
        <v>47.65</v>
      </c>
      <c r="AX27" s="10">
        <f t="shared" ca="1" si="75"/>
        <v>24.366</v>
      </c>
      <c r="AY27" s="26">
        <f t="shared" ca="1" si="26"/>
        <v>45</v>
      </c>
      <c r="AZ27" s="10">
        <f t="shared" ca="1" si="27"/>
        <v>220</v>
      </c>
      <c r="BA27" s="10">
        <f t="shared" ca="1" si="28"/>
        <v>50</v>
      </c>
      <c r="BB27" s="10">
        <f t="shared" ca="1" si="29"/>
        <v>20</v>
      </c>
      <c r="BC27" s="10">
        <f t="shared" ca="1" si="30"/>
        <v>30</v>
      </c>
      <c r="BD27" s="10">
        <f t="shared" ca="1" si="31"/>
        <v>30</v>
      </c>
      <c r="BE27" s="10">
        <f t="shared" ca="1" si="32"/>
        <v>15</v>
      </c>
      <c r="BF27" s="10">
        <f t="shared" ca="1" si="33"/>
        <v>75</v>
      </c>
      <c r="BG27" s="10">
        <f t="shared" ca="1" si="34"/>
        <v>190</v>
      </c>
      <c r="BH27" s="10">
        <f t="shared" ca="1" si="35"/>
        <v>90</v>
      </c>
      <c r="BI27" s="10">
        <f t="shared" ca="1" si="36"/>
        <v>45</v>
      </c>
      <c r="BJ27" s="10">
        <f t="shared" ca="1" si="37"/>
        <v>20</v>
      </c>
      <c r="BK27" s="10">
        <f t="shared" ca="1" si="38"/>
        <v>10</v>
      </c>
      <c r="BL27" s="10">
        <f t="shared" ca="1" si="39"/>
        <v>20</v>
      </c>
      <c r="BM27" s="10">
        <f t="shared" ca="1" si="40"/>
        <v>20</v>
      </c>
      <c r="BN27" s="10">
        <f t="shared" ca="1" si="41"/>
        <v>25</v>
      </c>
      <c r="BO27" s="10">
        <f t="shared" ca="1" si="42"/>
        <v>10</v>
      </c>
      <c r="BP27" s="10">
        <f t="shared" ca="1" si="43"/>
        <v>15</v>
      </c>
      <c r="BQ27" s="10">
        <f t="shared" ca="1" si="44"/>
        <v>20</v>
      </c>
      <c r="BR27" s="10">
        <f t="shared" ca="1" si="72"/>
        <v>10</v>
      </c>
      <c r="BS27" s="25">
        <f t="shared" ca="1" si="45"/>
        <v>12</v>
      </c>
      <c r="BT27" s="10">
        <f t="shared" ca="1" si="76"/>
        <v>170</v>
      </c>
      <c r="BU27" s="10">
        <f t="shared" ca="1" si="77"/>
        <v>25</v>
      </c>
      <c r="BV27" s="10">
        <f t="shared" ca="1" si="78"/>
        <v>700</v>
      </c>
    </row>
    <row r="28" spans="1:79" x14ac:dyDescent="0.15">
      <c r="A28" s="8" t="s">
        <v>124</v>
      </c>
      <c r="B28" s="23">
        <f t="shared" ca="1" si="0"/>
        <v>44012</v>
      </c>
      <c r="C28" s="10">
        <f t="shared" ca="1" si="49"/>
        <v>76.129000000000005</v>
      </c>
      <c r="D28" s="10">
        <f t="shared" ca="1" si="1"/>
        <v>69.756299999999996</v>
      </c>
      <c r="E28" s="10">
        <f t="shared" ca="1" si="50"/>
        <v>59.046000000000006</v>
      </c>
      <c r="F28" s="10">
        <f t="shared" ca="1" si="51"/>
        <v>55.024000000000001</v>
      </c>
      <c r="G28" s="10">
        <f t="shared" ca="1" si="52"/>
        <v>53.221999999999994</v>
      </c>
      <c r="H28" s="10">
        <f t="shared" ca="1" si="53"/>
        <v>51.75800000000001</v>
      </c>
      <c r="I28" s="10">
        <f t="shared" ca="1" si="54"/>
        <v>51.505000000000003</v>
      </c>
      <c r="J28" s="10">
        <f t="shared" ca="1" si="55"/>
        <v>65.155299999999997</v>
      </c>
      <c r="K28" s="10">
        <f t="shared" ca="1" si="56"/>
        <v>59.928699999999999</v>
      </c>
      <c r="L28" s="10">
        <f t="shared" ca="1" si="57"/>
        <v>57.4968</v>
      </c>
      <c r="M28" s="10">
        <f t="shared" ca="1" si="58"/>
        <v>54.196300000000008</v>
      </c>
      <c r="N28" s="10">
        <f t="shared" ca="1" si="59"/>
        <v>52.842899999999993</v>
      </c>
      <c r="O28" s="10">
        <f t="shared" ca="1" si="60"/>
        <v>51.486200000000004</v>
      </c>
      <c r="P28" s="10">
        <f t="shared" ca="1" si="61"/>
        <v>50.784999999999997</v>
      </c>
      <c r="Q28" s="10">
        <f t="shared" ca="1" si="62"/>
        <v>50.734000000000009</v>
      </c>
      <c r="R28" s="10">
        <f t="shared" ca="1" si="63"/>
        <v>51.128999999999998</v>
      </c>
      <c r="S28" s="10">
        <f t="shared" ca="1" si="64"/>
        <v>67.50200000000001</v>
      </c>
      <c r="T28" s="10">
        <f t="shared" ca="1" si="65"/>
        <v>62.153999999999996</v>
      </c>
      <c r="U28" s="10">
        <f t="shared" ca="1" si="66"/>
        <v>56.481999999999999</v>
      </c>
      <c r="V28" s="10">
        <f t="shared" ca="1" si="71"/>
        <v>54.709999999999994</v>
      </c>
      <c r="W28" s="25">
        <f t="shared" ca="1" si="67"/>
        <v>52.891999999999996</v>
      </c>
      <c r="X28" s="25">
        <f t="shared" ca="1" si="68"/>
        <v>97.436999999999969</v>
      </c>
      <c r="Y28" s="25">
        <f t="shared" ca="1" si="69"/>
        <v>81.454999999999984</v>
      </c>
      <c r="Z28" s="25">
        <f t="shared" ca="1" si="70"/>
        <v>104.875</v>
      </c>
      <c r="AA28" s="26">
        <f t="shared" ca="1" si="2"/>
        <v>2.0649999999999999</v>
      </c>
      <c r="AB28" s="10">
        <f t="shared" ca="1" si="3"/>
        <v>8.4550000000000001</v>
      </c>
      <c r="AC28" s="10">
        <f t="shared" ca="1" si="4"/>
        <v>19.123999999999999</v>
      </c>
      <c r="AD28" s="10">
        <f t="shared" ca="1" si="5"/>
        <v>23.158000000000001</v>
      </c>
      <c r="AE28" s="10">
        <f t="shared" ca="1" si="6"/>
        <v>24.966999999999999</v>
      </c>
      <c r="AF28" s="10">
        <f t="shared" ca="1" si="7"/>
        <v>26.391999999999999</v>
      </c>
      <c r="AG28" s="10">
        <f t="shared" ca="1" si="8"/>
        <v>26.689</v>
      </c>
      <c r="AH28" s="10">
        <f t="shared" ca="1" si="9"/>
        <v>7.4279999999999999</v>
      </c>
      <c r="AI28" s="10">
        <f t="shared" ca="1" si="10"/>
        <v>12.662000000000001</v>
      </c>
      <c r="AJ28" s="10">
        <f t="shared" ca="1" si="11"/>
        <v>15.243</v>
      </c>
      <c r="AK28" s="10">
        <f t="shared" ca="1" si="12"/>
        <v>18.416</v>
      </c>
      <c r="AL28" s="10">
        <f t="shared" ca="1" si="13"/>
        <v>19.82</v>
      </c>
      <c r="AM28" s="10">
        <f t="shared" ca="1" si="14"/>
        <v>21.030999999999999</v>
      </c>
      <c r="AN28" s="10">
        <f t="shared" ca="1" si="15"/>
        <v>21.783000000000001</v>
      </c>
      <c r="AO28" s="10">
        <f t="shared" ca="1" si="16"/>
        <v>21.949000000000002</v>
      </c>
      <c r="AP28" s="10">
        <f t="shared" ca="1" si="17"/>
        <v>23.158999999999999</v>
      </c>
      <c r="AQ28" s="10">
        <f t="shared" ca="1" si="18"/>
        <v>32.991999999999997</v>
      </c>
      <c r="AR28" s="10">
        <f t="shared" ca="1" si="19"/>
        <v>24.356999999999999</v>
      </c>
      <c r="AS28" s="10">
        <f t="shared" ca="1" si="20"/>
        <v>37.463999999999999</v>
      </c>
      <c r="AT28" s="10">
        <f t="shared" ca="1" si="21"/>
        <v>39.241</v>
      </c>
      <c r="AU28" s="25">
        <f t="shared" ca="1" si="22"/>
        <v>41.039000000000001</v>
      </c>
      <c r="AV28" s="10">
        <f t="shared" ca="1" si="73"/>
        <v>31.48</v>
      </c>
      <c r="AW28" s="10">
        <f t="shared" ca="1" si="74"/>
        <v>47.636000000000003</v>
      </c>
      <c r="AX28" s="10">
        <f t="shared" ca="1" si="75"/>
        <v>24.524999999999999</v>
      </c>
      <c r="AY28" s="26">
        <f t="shared" ca="1" si="26"/>
        <v>25</v>
      </c>
      <c r="AZ28" s="10">
        <f t="shared" ca="1" si="27"/>
        <v>190</v>
      </c>
      <c r="BA28" s="10">
        <f t="shared" ca="1" si="28"/>
        <v>40</v>
      </c>
      <c r="BB28" s="10">
        <f t="shared" ca="1" si="29"/>
        <v>25</v>
      </c>
      <c r="BC28" s="10">
        <f t="shared" ca="1" si="30"/>
        <v>25</v>
      </c>
      <c r="BD28" s="10">
        <f t="shared" ca="1" si="31"/>
        <v>20</v>
      </c>
      <c r="BE28" s="10">
        <f t="shared" ca="1" si="32"/>
        <v>12</v>
      </c>
      <c r="BF28" s="10">
        <f t="shared" ca="1" si="33"/>
        <v>100</v>
      </c>
      <c r="BG28" s="10">
        <f t="shared" ca="1" si="34"/>
        <v>150</v>
      </c>
      <c r="BH28" s="10">
        <f t="shared" ca="1" si="35"/>
        <v>70</v>
      </c>
      <c r="BI28" s="10">
        <f t="shared" ca="1" si="36"/>
        <v>120</v>
      </c>
      <c r="BJ28" s="10">
        <f t="shared" ca="1" si="37"/>
        <v>15</v>
      </c>
      <c r="BK28" s="10">
        <f t="shared" ca="1" si="38"/>
        <v>10</v>
      </c>
      <c r="BL28" s="10">
        <f t="shared" ca="1" si="39"/>
        <v>15</v>
      </c>
      <c r="BM28" s="10">
        <f t="shared" ca="1" si="40"/>
        <v>15</v>
      </c>
      <c r="BN28" s="10">
        <f t="shared" ca="1" si="41"/>
        <v>15</v>
      </c>
      <c r="BO28" s="10">
        <f t="shared" ca="1" si="42"/>
        <v>10</v>
      </c>
      <c r="BP28" s="10">
        <f t="shared" ca="1" si="43"/>
        <v>12</v>
      </c>
      <c r="BQ28" s="10">
        <f t="shared" ca="1" si="44"/>
        <v>25</v>
      </c>
      <c r="BR28" s="10">
        <f t="shared" ca="1" si="72"/>
        <v>10</v>
      </c>
      <c r="BS28" s="25">
        <f t="shared" ca="1" si="45"/>
        <v>12</v>
      </c>
      <c r="BT28" s="10">
        <f t="shared" ca="1" si="76"/>
        <v>140</v>
      </c>
      <c r="BU28" s="10">
        <f t="shared" ca="1" si="77"/>
        <v>25</v>
      </c>
      <c r="BV28" s="10">
        <f t="shared" ca="1" si="78"/>
        <v>550</v>
      </c>
    </row>
    <row r="29" spans="1:79" x14ac:dyDescent="0.15">
      <c r="A29" s="8" t="s">
        <v>128</v>
      </c>
      <c r="B29" s="23">
        <f t="shared" ca="1" si="0"/>
        <v>44019</v>
      </c>
      <c r="C29" s="10">
        <f t="shared" ca="1" si="49"/>
        <v>77.388000000000005</v>
      </c>
      <c r="D29" s="10">
        <f t="shared" ca="1" si="1"/>
        <v>69.939299999999989</v>
      </c>
      <c r="E29" s="10">
        <f t="shared" ca="1" si="50"/>
        <v>59.091000000000001</v>
      </c>
      <c r="F29" s="10">
        <f t="shared" ca="1" si="51"/>
        <v>55.082000000000001</v>
      </c>
      <c r="G29" s="10">
        <f t="shared" ca="1" si="52"/>
        <v>53.34899999999999</v>
      </c>
      <c r="H29" s="10">
        <f t="shared" ca="1" si="53"/>
        <v>51.888000000000005</v>
      </c>
      <c r="I29" s="10">
        <f t="shared" ca="1" si="54"/>
        <v>51.643000000000001</v>
      </c>
      <c r="J29" s="10">
        <f t="shared" ca="1" si="55"/>
        <v>65.863299999999995</v>
      </c>
      <c r="K29" s="10">
        <f t="shared" ca="1" si="56"/>
        <v>60.495699999999999</v>
      </c>
      <c r="L29" s="10">
        <f t="shared" ca="1" si="57"/>
        <v>57.6128</v>
      </c>
      <c r="M29" s="10">
        <f t="shared" ca="1" si="58"/>
        <v>54.286300000000004</v>
      </c>
      <c r="N29" s="10">
        <f t="shared" ca="1" si="59"/>
        <v>52.976899999999993</v>
      </c>
      <c r="O29" s="10">
        <f t="shared" ca="1" si="60"/>
        <v>51.613200000000006</v>
      </c>
      <c r="P29" s="10">
        <f t="shared" ca="1" si="61"/>
        <v>50.896999999999998</v>
      </c>
      <c r="Q29" s="10">
        <f t="shared" ca="1" si="62"/>
        <v>50.849000000000004</v>
      </c>
      <c r="R29" s="10">
        <f t="shared" ca="1" si="63"/>
        <v>51.250999999999998</v>
      </c>
      <c r="S29" s="10">
        <f t="shared" ca="1" si="64"/>
        <v>67.575999999999993</v>
      </c>
      <c r="T29" s="10">
        <f t="shared" ca="1" si="65"/>
        <v>62.227999999999994</v>
      </c>
      <c r="U29" s="10">
        <f t="shared" ca="1" si="66"/>
        <v>57.629999999999995</v>
      </c>
      <c r="V29" s="10">
        <f t="shared" ca="1" si="71"/>
        <v>54.79999999999999</v>
      </c>
      <c r="W29" s="25">
        <f t="shared" ca="1" si="67"/>
        <v>53.044999999999995</v>
      </c>
      <c r="X29" s="25">
        <f t="shared" ca="1" si="68"/>
        <v>97.766999999999967</v>
      </c>
      <c r="Y29" s="25">
        <f t="shared" ca="1" si="69"/>
        <v>81.580999999999989</v>
      </c>
      <c r="Z29" s="25">
        <f t="shared" ca="1" si="70"/>
        <v>104.95500000000001</v>
      </c>
      <c r="AA29" s="26">
        <f t="shared" ca="1" si="2"/>
        <v>0.80600000000000005</v>
      </c>
      <c r="AB29" s="10">
        <f t="shared" ca="1" si="3"/>
        <v>8.2720000000000002</v>
      </c>
      <c r="AC29" s="10">
        <f t="shared" ca="1" si="4"/>
        <v>19.079000000000001</v>
      </c>
      <c r="AD29" s="10">
        <f t="shared" ca="1" si="5"/>
        <v>23.1</v>
      </c>
      <c r="AE29" s="10">
        <f t="shared" ca="1" si="6"/>
        <v>24.84</v>
      </c>
      <c r="AF29" s="10">
        <f t="shared" ca="1" si="7"/>
        <v>26.262</v>
      </c>
      <c r="AG29" s="10">
        <f t="shared" ca="1" si="8"/>
        <v>26.550999999999998</v>
      </c>
      <c r="AH29" s="10">
        <f t="shared" ca="1" si="9"/>
        <v>6.72</v>
      </c>
      <c r="AI29" s="10">
        <f t="shared" ca="1" si="10"/>
        <v>12.095000000000001</v>
      </c>
      <c r="AJ29" s="10">
        <f t="shared" ca="1" si="11"/>
        <v>15.127000000000001</v>
      </c>
      <c r="AK29" s="10">
        <f t="shared" ca="1" si="12"/>
        <v>18.326000000000001</v>
      </c>
      <c r="AL29" s="10">
        <f t="shared" ca="1" si="13"/>
        <v>19.686</v>
      </c>
      <c r="AM29" s="10">
        <f t="shared" ca="1" si="14"/>
        <v>20.904</v>
      </c>
      <c r="AN29" s="10">
        <f t="shared" ca="1" si="15"/>
        <v>21.670999999999999</v>
      </c>
      <c r="AO29" s="10">
        <f t="shared" ca="1" si="16"/>
        <v>21.834</v>
      </c>
      <c r="AP29" s="10">
        <f t="shared" ca="1" si="17"/>
        <v>23.036999999999999</v>
      </c>
      <c r="AQ29" s="10">
        <f t="shared" ca="1" si="18"/>
        <v>32.917999999999999</v>
      </c>
      <c r="AR29" s="10">
        <f t="shared" ca="1" si="19"/>
        <v>24.283000000000001</v>
      </c>
      <c r="AS29" s="10">
        <f t="shared" ca="1" si="20"/>
        <v>36.316000000000003</v>
      </c>
      <c r="AT29" s="10">
        <f t="shared" ca="1" si="21"/>
        <v>39.151000000000003</v>
      </c>
      <c r="AU29" s="25">
        <f t="shared" ca="1" si="22"/>
        <v>40.886000000000003</v>
      </c>
      <c r="AV29" s="10">
        <f t="shared" ca="1" si="73"/>
        <v>31.15</v>
      </c>
      <c r="AW29" s="10">
        <f t="shared" ca="1" si="74"/>
        <v>47.51</v>
      </c>
      <c r="AX29" s="10">
        <f t="shared" ca="1" si="75"/>
        <v>24.445</v>
      </c>
      <c r="AY29" s="26">
        <f t="shared" ca="1" si="26"/>
        <v>20</v>
      </c>
      <c r="AZ29" s="10">
        <f t="shared" ca="1" si="27"/>
        <v>220</v>
      </c>
      <c r="BA29" s="10">
        <f t="shared" ca="1" si="28"/>
        <v>40</v>
      </c>
      <c r="BB29" s="10">
        <f t="shared" ca="1" si="29"/>
        <v>25</v>
      </c>
      <c r="BC29" s="10">
        <f t="shared" ca="1" si="30"/>
        <v>25</v>
      </c>
      <c r="BD29" s="10">
        <f t="shared" ca="1" si="31"/>
        <v>25</v>
      </c>
      <c r="BE29" s="10">
        <f t="shared" ca="1" si="32"/>
        <v>15</v>
      </c>
      <c r="BF29" s="10">
        <f t="shared" ca="1" si="33"/>
        <v>75</v>
      </c>
      <c r="BG29" s="10">
        <f t="shared" ca="1" si="34"/>
        <v>120</v>
      </c>
      <c r="BH29" s="10">
        <f t="shared" ca="1" si="35"/>
        <v>50</v>
      </c>
      <c r="BI29" s="10">
        <f t="shared" ca="1" si="36"/>
        <v>30</v>
      </c>
      <c r="BJ29" s="10">
        <f t="shared" ca="1" si="37"/>
        <v>20</v>
      </c>
      <c r="BK29" s="10">
        <f t="shared" ca="1" si="38"/>
        <v>10</v>
      </c>
      <c r="BL29" s="10">
        <f t="shared" ca="1" si="39"/>
        <v>20</v>
      </c>
      <c r="BM29" s="10">
        <f t="shared" ca="1" si="40"/>
        <v>15</v>
      </c>
      <c r="BN29" s="10">
        <f t="shared" ca="1" si="41"/>
        <v>25</v>
      </c>
      <c r="BO29" s="10">
        <f t="shared" ca="1" si="42"/>
        <v>10</v>
      </c>
      <c r="BP29" s="10">
        <f t="shared" ca="1" si="43"/>
        <v>15</v>
      </c>
      <c r="BQ29" s="10">
        <f t="shared" ca="1" si="44"/>
        <v>20</v>
      </c>
      <c r="BR29" s="10">
        <f t="shared" ca="1" si="72"/>
        <v>8</v>
      </c>
      <c r="BS29" s="25">
        <f t="shared" ca="1" si="45"/>
        <v>15</v>
      </c>
      <c r="BT29" s="10">
        <f t="shared" ca="1" si="76"/>
        <v>150</v>
      </c>
      <c r="BU29" s="10">
        <f t="shared" ca="1" si="77"/>
        <v>20</v>
      </c>
      <c r="BV29" s="10">
        <f t="shared" ca="1" si="78"/>
        <v>450</v>
      </c>
    </row>
    <row r="30" spans="1:79" x14ac:dyDescent="0.15">
      <c r="A30" s="8" t="s">
        <v>129</v>
      </c>
      <c r="B30" s="23">
        <f t="shared" ca="1" si="0"/>
        <v>44026</v>
      </c>
      <c r="C30" s="10">
        <f t="shared" ca="1" si="49"/>
        <v>77.436000000000007</v>
      </c>
      <c r="D30" s="10">
        <f t="shared" ca="1" si="1"/>
        <v>69.878299999999996</v>
      </c>
      <c r="E30" s="10">
        <f t="shared" ca="1" si="50"/>
        <v>58.968000000000004</v>
      </c>
      <c r="F30" s="10">
        <f t="shared" ca="1" si="51"/>
        <v>55.418999999999997</v>
      </c>
      <c r="G30" s="10">
        <f t="shared" ca="1" si="52"/>
        <v>53.55</v>
      </c>
      <c r="H30" s="10">
        <f t="shared" ca="1" si="53"/>
        <v>51.89500000000001</v>
      </c>
      <c r="I30" s="10">
        <f t="shared" ca="1" si="54"/>
        <v>51.673000000000002</v>
      </c>
      <c r="J30" s="10">
        <f t="shared" ca="1" si="55"/>
        <v>65.098299999999995</v>
      </c>
      <c r="K30" s="10">
        <f t="shared" ca="1" si="56"/>
        <v>60.5687</v>
      </c>
      <c r="L30" s="10">
        <f t="shared" ca="1" si="57"/>
        <v>57.607800000000005</v>
      </c>
      <c r="M30" s="10">
        <f t="shared" ca="1" si="58"/>
        <v>54.718300000000006</v>
      </c>
      <c r="N30" s="10">
        <f t="shared" ca="1" si="59"/>
        <v>53.141899999999993</v>
      </c>
      <c r="O30" s="10">
        <f t="shared" ca="1" si="60"/>
        <v>51.668199999999999</v>
      </c>
      <c r="P30" s="10">
        <f t="shared" ca="1" si="61"/>
        <v>50.950999999999993</v>
      </c>
      <c r="Q30" s="10">
        <f t="shared" ca="1" si="62"/>
        <v>50.89800000000001</v>
      </c>
      <c r="R30" s="10">
        <f t="shared" ca="1" si="63"/>
        <v>51.268999999999998</v>
      </c>
      <c r="S30" s="10">
        <f t="shared" ca="1" si="64"/>
        <v>67.64</v>
      </c>
      <c r="T30" s="10">
        <f t="shared" ca="1" si="65"/>
        <v>62.290999999999997</v>
      </c>
      <c r="U30" s="10">
        <f t="shared" ca="1" si="66"/>
        <v>56.183999999999997</v>
      </c>
      <c r="V30" s="10">
        <f t="shared" ca="1" si="71"/>
        <v>55.23899999999999</v>
      </c>
      <c r="W30" s="25">
        <f t="shared" ca="1" si="67"/>
        <v>53.125999999999998</v>
      </c>
      <c r="X30" s="25">
        <f t="shared" ca="1" si="68"/>
        <v>98.318999999999974</v>
      </c>
      <c r="Y30" s="25">
        <f t="shared" ca="1" si="69"/>
        <v>81.797999999999973</v>
      </c>
      <c r="Z30" s="25">
        <f t="shared" ca="1" si="70"/>
        <v>105.15700000000001</v>
      </c>
      <c r="AA30" s="26">
        <f t="shared" ca="1" si="2"/>
        <v>0.75800000000000001</v>
      </c>
      <c r="AB30" s="10">
        <f t="shared" ca="1" si="3"/>
        <v>8.3330000000000002</v>
      </c>
      <c r="AC30" s="10">
        <f t="shared" ca="1" si="4"/>
        <v>19.202000000000002</v>
      </c>
      <c r="AD30" s="10">
        <f t="shared" ca="1" si="5"/>
        <v>22.763000000000002</v>
      </c>
      <c r="AE30" s="10">
        <f t="shared" ca="1" si="6"/>
        <v>24.638999999999999</v>
      </c>
      <c r="AF30" s="10">
        <f t="shared" ca="1" si="7"/>
        <v>26.254999999999999</v>
      </c>
      <c r="AG30" s="10">
        <f t="shared" ca="1" si="8"/>
        <v>26.521000000000001</v>
      </c>
      <c r="AH30" s="10">
        <f t="shared" ca="1" si="9"/>
        <v>7.4850000000000003</v>
      </c>
      <c r="AI30" s="10">
        <f t="shared" ca="1" si="10"/>
        <v>12.022</v>
      </c>
      <c r="AJ30" s="10">
        <f t="shared" ca="1" si="11"/>
        <v>15.132</v>
      </c>
      <c r="AK30" s="10">
        <f t="shared" ca="1" si="12"/>
        <v>17.893999999999998</v>
      </c>
      <c r="AL30" s="10">
        <f t="shared" ca="1" si="13"/>
        <v>19.521000000000001</v>
      </c>
      <c r="AM30" s="10">
        <f t="shared" ca="1" si="14"/>
        <v>20.849</v>
      </c>
      <c r="AN30" s="10">
        <f t="shared" ca="1" si="15"/>
        <v>21.617000000000001</v>
      </c>
      <c r="AO30" s="10">
        <f t="shared" ca="1" si="16"/>
        <v>21.785</v>
      </c>
      <c r="AP30" s="10">
        <f t="shared" ca="1" si="17"/>
        <v>23.018999999999998</v>
      </c>
      <c r="AQ30" s="10">
        <f t="shared" ca="1" si="18"/>
        <v>32.853999999999999</v>
      </c>
      <c r="AR30" s="10">
        <f t="shared" ca="1" si="19"/>
        <v>24.22</v>
      </c>
      <c r="AS30" s="10">
        <f t="shared" ca="1" si="20"/>
        <v>37.762</v>
      </c>
      <c r="AT30" s="10">
        <f t="shared" ca="1" si="21"/>
        <v>38.712000000000003</v>
      </c>
      <c r="AU30" s="25">
        <f t="shared" ca="1" si="22"/>
        <v>40.805</v>
      </c>
      <c r="AV30" s="10">
        <f t="shared" ca="1" si="73"/>
        <v>30.597999999999999</v>
      </c>
      <c r="AW30" s="10">
        <f t="shared" ca="1" si="74"/>
        <v>47.292999999999999</v>
      </c>
      <c r="AX30" s="10">
        <f t="shared" ca="1" si="75"/>
        <v>24.242999999999999</v>
      </c>
      <c r="AY30" s="26">
        <f t="shared" ca="1" si="26"/>
        <v>20</v>
      </c>
      <c r="AZ30" s="10">
        <f t="shared" ca="1" si="27"/>
        <v>220</v>
      </c>
      <c r="BA30" s="10">
        <f t="shared" ca="1" si="28"/>
        <v>45</v>
      </c>
      <c r="BB30" s="10">
        <f t="shared" ca="1" si="29"/>
        <v>25</v>
      </c>
      <c r="BC30" s="10">
        <f t="shared" ca="1" si="30"/>
        <v>30</v>
      </c>
      <c r="BD30" s="10">
        <f t="shared" ca="1" si="31"/>
        <v>35</v>
      </c>
      <c r="BE30" s="10">
        <f t="shared" ca="1" si="32"/>
        <v>12</v>
      </c>
      <c r="BF30" s="10">
        <f t="shared" ca="1" si="33"/>
        <v>140</v>
      </c>
      <c r="BG30" s="10">
        <f t="shared" ca="1" si="34"/>
        <v>150</v>
      </c>
      <c r="BH30" s="10">
        <f t="shared" ca="1" si="35"/>
        <v>70</v>
      </c>
      <c r="BI30" s="10">
        <f t="shared" ca="1" si="36"/>
        <v>140</v>
      </c>
      <c r="BJ30" s="10">
        <f t="shared" ca="1" si="37"/>
        <v>15</v>
      </c>
      <c r="BK30" s="10">
        <f t="shared" ca="1" si="38"/>
        <v>12</v>
      </c>
      <c r="BL30" s="10">
        <f t="shared" ca="1" si="39"/>
        <v>20</v>
      </c>
      <c r="BM30" s="10">
        <f t="shared" ca="1" si="40"/>
        <v>15</v>
      </c>
      <c r="BN30" s="10">
        <f t="shared" ca="1" si="41"/>
        <v>20</v>
      </c>
      <c r="BO30" s="10">
        <f t="shared" ca="1" si="42"/>
        <v>10</v>
      </c>
      <c r="BP30" s="10">
        <f t="shared" ca="1" si="43"/>
        <v>15</v>
      </c>
      <c r="BQ30" s="10">
        <f t="shared" ca="1" si="44"/>
        <v>12</v>
      </c>
      <c r="BR30" s="10">
        <f t="shared" ca="1" si="72"/>
        <v>10</v>
      </c>
      <c r="BS30" s="25">
        <f t="shared" ca="1" si="45"/>
        <v>15</v>
      </c>
      <c r="BT30" s="10">
        <f t="shared" ca="1" si="76"/>
        <v>140</v>
      </c>
      <c r="BU30" s="10">
        <f t="shared" ca="1" si="77"/>
        <v>25</v>
      </c>
      <c r="BV30" s="10">
        <f t="shared" ca="1" si="78"/>
        <v>750</v>
      </c>
    </row>
    <row r="31" spans="1:79" x14ac:dyDescent="0.15">
      <c r="A31" s="8" t="s">
        <v>130</v>
      </c>
      <c r="B31" s="23">
        <f t="shared" ca="1" si="0"/>
        <v>44033</v>
      </c>
      <c r="C31" s="10">
        <f t="shared" ca="1" si="49"/>
        <v>75.662000000000006</v>
      </c>
      <c r="D31" s="10">
        <f t="shared" ca="1" si="1"/>
        <v>69.996299999999991</v>
      </c>
      <c r="E31" s="10">
        <f t="shared" ca="1" si="50"/>
        <v>59.136000000000003</v>
      </c>
      <c r="F31" s="10">
        <f t="shared" ca="1" si="51"/>
        <v>55.548000000000002</v>
      </c>
      <c r="G31" s="10">
        <f t="shared" ca="1" si="52"/>
        <v>53.630999999999993</v>
      </c>
      <c r="H31" s="10">
        <f t="shared" ca="1" si="53"/>
        <v>51.981000000000009</v>
      </c>
      <c r="I31" s="10">
        <f t="shared" ca="1" si="54"/>
        <v>51.721000000000004</v>
      </c>
      <c r="J31" s="10">
        <f t="shared" ca="1" si="55"/>
        <v>65.46929999999999</v>
      </c>
      <c r="K31" s="10">
        <f t="shared" ca="1" si="56"/>
        <v>60.157699999999998</v>
      </c>
      <c r="L31" s="10">
        <f t="shared" ca="1" si="57"/>
        <v>57.642800000000001</v>
      </c>
      <c r="M31" s="10">
        <f t="shared" ca="1" si="58"/>
        <v>54.794300000000007</v>
      </c>
      <c r="N31" s="10">
        <f t="shared" ca="1" si="59"/>
        <v>53.193899999999992</v>
      </c>
      <c r="O31" s="10">
        <f t="shared" ca="1" si="60"/>
        <v>51.709200000000003</v>
      </c>
      <c r="P31" s="10">
        <f t="shared" ca="1" si="61"/>
        <v>50.975999999999999</v>
      </c>
      <c r="Q31" s="10">
        <f t="shared" ca="1" si="62"/>
        <v>50.926000000000002</v>
      </c>
      <c r="R31" s="10">
        <f t="shared" ca="1" si="63"/>
        <v>51.314999999999998</v>
      </c>
      <c r="S31" s="10">
        <f t="shared" ca="1" si="64"/>
        <v>67.734000000000009</v>
      </c>
      <c r="T31" s="10">
        <f t="shared" ca="1" si="65"/>
        <v>62.366999999999997</v>
      </c>
      <c r="U31" s="10">
        <f t="shared" ca="1" si="66"/>
        <v>58.861699999999999</v>
      </c>
      <c r="V31" s="10">
        <f t="shared" ca="1" si="71"/>
        <v>55.254999999999995</v>
      </c>
      <c r="W31" s="25">
        <f t="shared" ca="1" si="67"/>
        <v>53.152999999999999</v>
      </c>
      <c r="X31" s="25">
        <f t="shared" ca="1" si="68"/>
        <v>98.574999999999974</v>
      </c>
      <c r="Y31" s="25">
        <f t="shared" ca="1" si="69"/>
        <v>81.888999999999982</v>
      </c>
      <c r="Z31" s="25">
        <f t="shared" ca="1" si="70"/>
        <v>105.35000000000001</v>
      </c>
      <c r="AA31" s="26">
        <f t="shared" ca="1" si="2"/>
        <v>2.532</v>
      </c>
      <c r="AB31" s="10">
        <f t="shared" ca="1" si="3"/>
        <v>8.2149999999999999</v>
      </c>
      <c r="AC31" s="10">
        <f t="shared" ca="1" si="4"/>
        <v>19.033999999999999</v>
      </c>
      <c r="AD31" s="10">
        <f t="shared" ca="1" si="5"/>
        <v>22.634</v>
      </c>
      <c r="AE31" s="10">
        <f t="shared" ca="1" si="6"/>
        <v>24.558</v>
      </c>
      <c r="AF31" s="10">
        <f t="shared" ca="1" si="7"/>
        <v>26.169</v>
      </c>
      <c r="AG31" s="10">
        <f t="shared" ca="1" si="8"/>
        <v>26.472999999999999</v>
      </c>
      <c r="AH31" s="10">
        <f t="shared" ca="1" si="9"/>
        <v>7.1139999999999999</v>
      </c>
      <c r="AI31" s="10">
        <f t="shared" ca="1" si="10"/>
        <v>12.433</v>
      </c>
      <c r="AJ31" s="10">
        <f t="shared" ca="1" si="11"/>
        <v>15.097</v>
      </c>
      <c r="AK31" s="10">
        <f t="shared" ca="1" si="12"/>
        <v>17.818000000000001</v>
      </c>
      <c r="AL31" s="10">
        <f t="shared" ca="1" si="13"/>
        <v>19.469000000000001</v>
      </c>
      <c r="AM31" s="10">
        <f t="shared" ca="1" si="14"/>
        <v>20.808</v>
      </c>
      <c r="AN31" s="10">
        <f t="shared" ca="1" si="15"/>
        <v>21.591999999999999</v>
      </c>
      <c r="AO31" s="10">
        <f t="shared" ca="1" si="16"/>
        <v>21.757000000000001</v>
      </c>
      <c r="AP31" s="10">
        <f t="shared" ca="1" si="17"/>
        <v>22.972999999999999</v>
      </c>
      <c r="AQ31" s="10">
        <f t="shared" ca="1" si="18"/>
        <v>32.76</v>
      </c>
      <c r="AR31" s="10">
        <f t="shared" ca="1" si="19"/>
        <v>24.143999999999998</v>
      </c>
      <c r="AS31" s="10">
        <f t="shared" ca="1" si="20"/>
        <v>35.084299999999999</v>
      </c>
      <c r="AT31" s="10">
        <f t="shared" ca="1" si="21"/>
        <v>38.695999999999998</v>
      </c>
      <c r="AU31" s="25">
        <f t="shared" ca="1" si="22"/>
        <v>40.777999999999999</v>
      </c>
      <c r="AV31" s="10">
        <f t="shared" ca="1" si="73"/>
        <v>30.341999999999999</v>
      </c>
      <c r="AW31" s="10">
        <f t="shared" ca="1" si="74"/>
        <v>47.201999999999998</v>
      </c>
      <c r="AX31" s="10">
        <f t="shared" ca="1" si="75"/>
        <v>24.05</v>
      </c>
      <c r="AY31" s="26">
        <f t="shared" ca="1" si="26"/>
        <v>20</v>
      </c>
      <c r="AZ31" s="10">
        <f t="shared" ca="1" si="27"/>
        <v>250</v>
      </c>
      <c r="BA31" s="10">
        <f t="shared" ca="1" si="28"/>
        <v>50</v>
      </c>
      <c r="BB31" s="10">
        <f t="shared" ca="1" si="29"/>
        <v>30</v>
      </c>
      <c r="BC31" s="10">
        <f t="shared" ca="1" si="30"/>
        <v>30</v>
      </c>
      <c r="BD31" s="10">
        <f t="shared" ca="1" si="31"/>
        <v>40</v>
      </c>
      <c r="BE31" s="10">
        <f t="shared" ca="1" si="32"/>
        <v>25</v>
      </c>
      <c r="BF31" s="10">
        <f t="shared" ca="1" si="33"/>
        <v>100</v>
      </c>
      <c r="BG31" s="10">
        <f t="shared" ca="1" si="34"/>
        <v>150</v>
      </c>
      <c r="BH31" s="10">
        <f t="shared" ca="1" si="35"/>
        <v>750</v>
      </c>
      <c r="BI31" s="10">
        <f t="shared" ca="1" si="36"/>
        <v>220</v>
      </c>
      <c r="BJ31" s="10">
        <f t="shared" ca="1" si="37"/>
        <v>15</v>
      </c>
      <c r="BK31" s="10">
        <f t="shared" ca="1" si="38"/>
        <v>10</v>
      </c>
      <c r="BL31" s="10">
        <f t="shared" ca="1" si="39"/>
        <v>25</v>
      </c>
      <c r="BM31" s="10">
        <f t="shared" ca="1" si="40"/>
        <v>25</v>
      </c>
      <c r="BN31" s="10">
        <f t="shared" ca="1" si="41"/>
        <v>25</v>
      </c>
      <c r="BO31" s="10">
        <f t="shared" ca="1" si="42"/>
        <v>10</v>
      </c>
      <c r="BP31" s="10">
        <f t="shared" ca="1" si="43"/>
        <v>20</v>
      </c>
      <c r="BQ31" s="10">
        <f t="shared" ca="1" si="44"/>
        <v>15</v>
      </c>
      <c r="BR31" s="10">
        <f t="shared" ca="1" si="72"/>
        <v>8</v>
      </c>
      <c r="BS31" s="25">
        <f t="shared" ca="1" si="45"/>
        <v>12</v>
      </c>
      <c r="BT31" s="10">
        <f t="shared" ca="1" si="76"/>
        <v>180</v>
      </c>
      <c r="BU31" s="10">
        <f t="shared" ca="1" si="77"/>
        <v>30</v>
      </c>
      <c r="BV31" s="10">
        <f t="shared" ca="1" si="78"/>
        <v>500</v>
      </c>
    </row>
    <row r="32" spans="1:79" x14ac:dyDescent="0.15">
      <c r="A32" s="8" t="s">
        <v>132</v>
      </c>
      <c r="B32" s="23">
        <f t="shared" ca="1" si="0"/>
        <v>44040</v>
      </c>
      <c r="C32" s="10">
        <f t="shared" ca="1" si="49"/>
        <v>76.284000000000006</v>
      </c>
      <c r="D32" s="10">
        <f t="shared" ca="1" si="1"/>
        <v>69.872299999999996</v>
      </c>
      <c r="E32" s="10">
        <f t="shared" ca="1" si="50"/>
        <v>59.183000000000007</v>
      </c>
      <c r="F32" s="10">
        <f t="shared" ca="1" si="51"/>
        <v>55.617000000000004</v>
      </c>
      <c r="G32" s="10">
        <f t="shared" ca="1" si="52"/>
        <v>53.669999999999995</v>
      </c>
      <c r="H32" s="10">
        <f t="shared" ca="1" si="53"/>
        <v>51.985000000000007</v>
      </c>
      <c r="I32" s="10">
        <f t="shared" ca="1" si="54"/>
        <v>51.716000000000001</v>
      </c>
      <c r="J32" s="10">
        <f t="shared" ca="1" si="55"/>
        <v>64.865299999999991</v>
      </c>
      <c r="K32" s="10">
        <f t="shared" ca="1" si="56"/>
        <v>59.982699999999994</v>
      </c>
      <c r="L32" s="10">
        <f t="shared" ca="1" si="57"/>
        <v>57.683800000000005</v>
      </c>
      <c r="M32" s="10">
        <f t="shared" ca="1" si="58"/>
        <v>54.856300000000005</v>
      </c>
      <c r="N32" s="10">
        <f t="shared" ca="1" si="59"/>
        <v>53.234899999999996</v>
      </c>
      <c r="O32" s="10">
        <f t="shared" ca="1" si="60"/>
        <v>51.717200000000005</v>
      </c>
      <c r="P32" s="10">
        <f t="shared" ca="1" si="61"/>
        <v>50.966999999999999</v>
      </c>
      <c r="Q32" s="10">
        <f t="shared" ca="1" si="62"/>
        <v>50.92</v>
      </c>
      <c r="R32" s="10">
        <f t="shared" ca="1" si="63"/>
        <v>51.312999999999995</v>
      </c>
      <c r="S32" s="10">
        <f t="shared" ca="1" si="64"/>
        <v>67.8</v>
      </c>
      <c r="T32" s="10">
        <f t="shared" ca="1" si="65"/>
        <v>62.418999999999997</v>
      </c>
      <c r="U32" s="10">
        <f t="shared" ca="1" si="66"/>
        <v>54.573</v>
      </c>
      <c r="V32" s="10">
        <f t="shared" ca="1" si="71"/>
        <v>55.392999999999994</v>
      </c>
      <c r="W32" s="25">
        <f t="shared" ca="1" si="67"/>
        <v>53.15</v>
      </c>
      <c r="X32" s="25">
        <f t="shared" ca="1" si="68"/>
        <v>98.811999999999969</v>
      </c>
      <c r="Y32" s="25">
        <f t="shared" ca="1" si="69"/>
        <v>82.050999999999988</v>
      </c>
      <c r="Z32" s="25">
        <f t="shared" ca="1" si="70"/>
        <v>105.40400000000001</v>
      </c>
      <c r="AA32" s="26">
        <f t="shared" ca="1" si="2"/>
        <v>1.91</v>
      </c>
      <c r="AB32" s="10">
        <f t="shared" ca="1" si="3"/>
        <v>8.3390000000000004</v>
      </c>
      <c r="AC32" s="10">
        <f t="shared" ca="1" si="4"/>
        <v>18.986999999999998</v>
      </c>
      <c r="AD32" s="10">
        <f t="shared" ca="1" si="5"/>
        <v>22.565000000000001</v>
      </c>
      <c r="AE32" s="10">
        <f t="shared" ca="1" si="6"/>
        <v>24.518999999999998</v>
      </c>
      <c r="AF32" s="10">
        <f t="shared" ca="1" si="7"/>
        <v>26.164999999999999</v>
      </c>
      <c r="AG32" s="10">
        <f t="shared" ca="1" si="8"/>
        <v>26.478000000000002</v>
      </c>
      <c r="AH32" s="10">
        <f t="shared" ca="1" si="9"/>
        <v>7.718</v>
      </c>
      <c r="AI32" s="10">
        <f t="shared" ca="1" si="10"/>
        <v>12.608000000000001</v>
      </c>
      <c r="AJ32" s="10">
        <f t="shared" ca="1" si="11"/>
        <v>15.055999999999999</v>
      </c>
      <c r="AK32" s="10">
        <f t="shared" ca="1" si="12"/>
        <v>17.756</v>
      </c>
      <c r="AL32" s="10">
        <f t="shared" ca="1" si="13"/>
        <v>19.428000000000001</v>
      </c>
      <c r="AM32" s="10">
        <f t="shared" ca="1" si="14"/>
        <v>20.8</v>
      </c>
      <c r="AN32" s="10">
        <f t="shared" ca="1" si="15"/>
        <v>21.600999999999999</v>
      </c>
      <c r="AO32" s="10">
        <f t="shared" ca="1" si="16"/>
        <v>21.763000000000002</v>
      </c>
      <c r="AP32" s="10">
        <f t="shared" ca="1" si="17"/>
        <v>22.975000000000001</v>
      </c>
      <c r="AQ32" s="10">
        <f t="shared" ca="1" si="18"/>
        <v>32.694000000000003</v>
      </c>
      <c r="AR32" s="10">
        <f t="shared" ca="1" si="19"/>
        <v>24.091999999999999</v>
      </c>
      <c r="AS32" s="10">
        <f t="shared" ca="1" si="20"/>
        <v>39.372999999999998</v>
      </c>
      <c r="AT32" s="10">
        <f t="shared" ca="1" si="21"/>
        <v>38.558</v>
      </c>
      <c r="AU32" s="25">
        <f t="shared" ca="1" si="22"/>
        <v>40.780999999999999</v>
      </c>
      <c r="AV32" s="10">
        <f t="shared" ca="1" si="73"/>
        <v>30.105</v>
      </c>
      <c r="AW32" s="10">
        <f t="shared" ca="1" si="74"/>
        <v>47.04</v>
      </c>
      <c r="AX32" s="10">
        <f t="shared" ca="1" si="75"/>
        <v>23.995999999999999</v>
      </c>
      <c r="AY32" s="26">
        <f t="shared" ca="1" si="26"/>
        <v>25</v>
      </c>
      <c r="AZ32" s="10">
        <f t="shared" ca="1" si="27"/>
        <v>170</v>
      </c>
      <c r="BA32" s="10">
        <f t="shared" ca="1" si="28"/>
        <v>45</v>
      </c>
      <c r="BB32" s="10">
        <f t="shared" ca="1" si="29"/>
        <v>25</v>
      </c>
      <c r="BC32" s="10">
        <f t="shared" ca="1" si="30"/>
        <v>30</v>
      </c>
      <c r="BD32" s="10">
        <f t="shared" ca="1" si="31"/>
        <v>30</v>
      </c>
      <c r="BE32" s="10">
        <f t="shared" ca="1" si="32"/>
        <v>15</v>
      </c>
      <c r="BF32" s="10">
        <f t="shared" ca="1" si="33"/>
        <v>80</v>
      </c>
      <c r="BG32" s="10">
        <f t="shared" ca="1" si="34"/>
        <v>130</v>
      </c>
      <c r="BH32" s="10">
        <f t="shared" ca="1" si="35"/>
        <v>50</v>
      </c>
      <c r="BI32" s="10">
        <f t="shared" ca="1" si="36"/>
        <v>100</v>
      </c>
      <c r="BJ32" s="10">
        <f t="shared" ca="1" si="37"/>
        <v>20</v>
      </c>
      <c r="BK32" s="10">
        <f t="shared" ca="1" si="38"/>
        <v>10</v>
      </c>
      <c r="BL32" s="10">
        <f t="shared" ca="1" si="39"/>
        <v>20</v>
      </c>
      <c r="BM32" s="10">
        <f t="shared" ca="1" si="40"/>
        <v>12</v>
      </c>
      <c r="BN32" s="10">
        <f t="shared" ca="1" si="41"/>
        <v>20</v>
      </c>
      <c r="BO32" s="10">
        <f t="shared" ca="1" si="42"/>
        <v>10</v>
      </c>
      <c r="BP32" s="10">
        <f t="shared" ca="1" si="43"/>
        <v>12</v>
      </c>
      <c r="BQ32" s="10">
        <f t="shared" ca="1" si="44"/>
        <v>20</v>
      </c>
      <c r="BR32" s="10">
        <f t="shared" ca="1" si="72"/>
        <v>10</v>
      </c>
      <c r="BS32" s="25">
        <f t="shared" ca="1" si="45"/>
        <v>12</v>
      </c>
      <c r="BT32" s="10">
        <f t="shared" ca="1" si="76"/>
        <v>110</v>
      </c>
      <c r="BU32" s="10">
        <f t="shared" ca="1" si="77"/>
        <v>25</v>
      </c>
      <c r="BV32" s="10">
        <f t="shared" ca="1" si="78"/>
        <v>500</v>
      </c>
    </row>
    <row r="33" spans="1:74" x14ac:dyDescent="0.15">
      <c r="A33" s="8" t="s">
        <v>133</v>
      </c>
      <c r="B33" s="23">
        <f t="shared" ca="1" si="0"/>
        <v>44048</v>
      </c>
      <c r="C33" s="10">
        <f t="shared" ca="1" si="49"/>
        <v>74.599000000000004</v>
      </c>
      <c r="D33" s="10">
        <f t="shared" ca="1" si="1"/>
        <v>69.763299999999987</v>
      </c>
      <c r="E33" s="10">
        <f t="shared" ca="1" si="50"/>
        <v>59.156000000000006</v>
      </c>
      <c r="F33" s="10">
        <f t="shared" ca="1" si="51"/>
        <v>55.510000000000005</v>
      </c>
      <c r="G33" s="10">
        <f t="shared" ca="1" si="52"/>
        <v>53.554999999999993</v>
      </c>
      <c r="H33" s="10">
        <f t="shared" ca="1" si="53"/>
        <v>51.913000000000011</v>
      </c>
      <c r="I33" s="10">
        <f t="shared" ca="1" si="54"/>
        <v>51.656000000000006</v>
      </c>
      <c r="J33" s="10">
        <f t="shared" ca="1" si="55"/>
        <v>64.741299999999995</v>
      </c>
      <c r="K33" s="10">
        <f t="shared" ca="1" si="56"/>
        <v>59.8917</v>
      </c>
      <c r="L33" s="10">
        <f t="shared" ca="1" si="57"/>
        <v>57.656800000000004</v>
      </c>
      <c r="M33" s="10">
        <f t="shared" ca="1" si="58"/>
        <v>54.712300000000006</v>
      </c>
      <c r="N33" s="10">
        <f t="shared" ca="1" si="59"/>
        <v>53.116899999999994</v>
      </c>
      <c r="O33" s="10">
        <f t="shared" ca="1" si="60"/>
        <v>51.641199999999998</v>
      </c>
      <c r="P33" s="10">
        <f t="shared" ca="1" si="61"/>
        <v>50.923000000000002</v>
      </c>
      <c r="Q33" s="10">
        <f t="shared" ca="1" si="62"/>
        <v>50.871000000000009</v>
      </c>
      <c r="R33" s="10">
        <f t="shared" ca="1" si="63"/>
        <v>51.262</v>
      </c>
      <c r="S33" s="10">
        <f t="shared" ca="1" si="64"/>
        <v>67.781999999999996</v>
      </c>
      <c r="T33" s="10">
        <f t="shared" ca="1" si="65"/>
        <v>62.412999999999997</v>
      </c>
      <c r="U33" s="10">
        <f t="shared" ca="1" si="66"/>
        <v>54.000999999999998</v>
      </c>
      <c r="V33" s="10">
        <f t="shared" ca="1" si="71"/>
        <v>55.097999999999992</v>
      </c>
      <c r="W33" s="25">
        <f t="shared" ca="1" si="67"/>
        <v>53.045999999999999</v>
      </c>
      <c r="X33" s="25">
        <f t="shared" ca="1" si="68"/>
        <v>98.783999999999978</v>
      </c>
      <c r="Y33" s="25">
        <f t="shared" ca="1" si="69"/>
        <v>82.065999999999974</v>
      </c>
      <c r="Z33" s="25">
        <f t="shared" ca="1" si="70"/>
        <v>105.43700000000001</v>
      </c>
      <c r="AA33" s="26">
        <f t="shared" ca="1" si="2"/>
        <v>3.5950000000000002</v>
      </c>
      <c r="AB33" s="10">
        <f t="shared" ca="1" si="3"/>
        <v>8.4480000000000004</v>
      </c>
      <c r="AC33" s="10">
        <f t="shared" ca="1" si="4"/>
        <v>19.013999999999999</v>
      </c>
      <c r="AD33" s="10">
        <f t="shared" ca="1" si="5"/>
        <v>22.672000000000001</v>
      </c>
      <c r="AE33" s="10">
        <f t="shared" ca="1" si="6"/>
        <v>24.634</v>
      </c>
      <c r="AF33" s="10">
        <f t="shared" ca="1" si="7"/>
        <v>26.236999999999998</v>
      </c>
      <c r="AG33" s="10">
        <f t="shared" ca="1" si="8"/>
        <v>26.538</v>
      </c>
      <c r="AH33" s="10">
        <f t="shared" ca="1" si="9"/>
        <v>7.8419999999999996</v>
      </c>
      <c r="AI33" s="10">
        <f t="shared" ca="1" si="10"/>
        <v>12.699</v>
      </c>
      <c r="AJ33" s="10">
        <f t="shared" ca="1" si="11"/>
        <v>15.083</v>
      </c>
      <c r="AK33" s="10">
        <f t="shared" ca="1" si="12"/>
        <v>17.899999999999999</v>
      </c>
      <c r="AL33" s="10">
        <f t="shared" ca="1" si="13"/>
        <v>19.545999999999999</v>
      </c>
      <c r="AM33" s="10">
        <f t="shared" ca="1" si="14"/>
        <v>20.876000000000001</v>
      </c>
      <c r="AN33" s="10">
        <f t="shared" ca="1" si="15"/>
        <v>21.645</v>
      </c>
      <c r="AO33" s="10">
        <f t="shared" ca="1" si="16"/>
        <v>21.812000000000001</v>
      </c>
      <c r="AP33" s="10">
        <f t="shared" ca="1" si="17"/>
        <v>23.026</v>
      </c>
      <c r="AQ33" s="10">
        <f t="shared" ca="1" si="18"/>
        <v>32.712000000000003</v>
      </c>
      <c r="AR33" s="10">
        <f t="shared" ca="1" si="19"/>
        <v>24.097999999999999</v>
      </c>
      <c r="AS33" s="10">
        <f t="shared" ca="1" si="20"/>
        <v>39.945</v>
      </c>
      <c r="AT33" s="10">
        <f t="shared" ca="1" si="21"/>
        <v>38.853000000000002</v>
      </c>
      <c r="AU33" s="25">
        <f t="shared" ca="1" si="22"/>
        <v>40.884999999999998</v>
      </c>
      <c r="AV33" s="10">
        <f t="shared" ca="1" si="73"/>
        <v>30.132999999999999</v>
      </c>
      <c r="AW33" s="10">
        <f t="shared" ca="1" si="74"/>
        <v>47.024999999999999</v>
      </c>
      <c r="AX33" s="10">
        <f t="shared" ca="1" si="75"/>
        <v>23.963000000000001</v>
      </c>
      <c r="AY33" s="26">
        <f t="shared" ca="1" si="26"/>
        <v>25</v>
      </c>
      <c r="AZ33" s="10">
        <f t="shared" ca="1" si="27"/>
        <v>200</v>
      </c>
      <c r="BA33" s="10">
        <f t="shared" ca="1" si="28"/>
        <v>50</v>
      </c>
      <c r="BB33" s="10">
        <f t="shared" ca="1" si="29"/>
        <v>25</v>
      </c>
      <c r="BC33" s="10">
        <f t="shared" ca="1" si="30"/>
        <v>25</v>
      </c>
      <c r="BD33" s="10">
        <f t="shared" ca="1" si="31"/>
        <v>25</v>
      </c>
      <c r="BE33" s="10">
        <f t="shared" ca="1" si="32"/>
        <v>20</v>
      </c>
      <c r="BF33" s="10">
        <f t="shared" ca="1" si="33"/>
        <v>100</v>
      </c>
      <c r="BG33" s="10">
        <f t="shared" ca="1" si="34"/>
        <v>200</v>
      </c>
      <c r="BH33" s="10">
        <f t="shared" ca="1" si="35"/>
        <v>380</v>
      </c>
      <c r="BI33" s="10">
        <f t="shared" ca="1" si="36"/>
        <v>150</v>
      </c>
      <c r="BJ33" s="10">
        <f t="shared" ca="1" si="37"/>
        <v>20</v>
      </c>
      <c r="BK33" s="10">
        <f t="shared" ca="1" si="38"/>
        <v>10</v>
      </c>
      <c r="BL33" s="10">
        <f t="shared" ca="1" si="39"/>
        <v>20</v>
      </c>
      <c r="BM33" s="10">
        <f t="shared" ca="1" si="40"/>
        <v>15</v>
      </c>
      <c r="BN33" s="10">
        <f t="shared" ca="1" si="41"/>
        <v>20</v>
      </c>
      <c r="BO33" s="10">
        <f t="shared" ca="1" si="42"/>
        <v>10</v>
      </c>
      <c r="BP33" s="10">
        <f t="shared" ca="1" si="43"/>
        <v>15</v>
      </c>
      <c r="BQ33" s="10">
        <f t="shared" ca="1" si="44"/>
        <v>15</v>
      </c>
      <c r="BR33" s="10">
        <f t="shared" ca="1" si="72"/>
        <v>10</v>
      </c>
      <c r="BS33" s="25">
        <f t="shared" ca="1" si="45"/>
        <v>12</v>
      </c>
      <c r="BT33" s="10">
        <f t="shared" ca="1" si="76"/>
        <v>120</v>
      </c>
      <c r="BU33" s="10">
        <f t="shared" ca="1" si="77"/>
        <v>30</v>
      </c>
      <c r="BV33" s="10">
        <f t="shared" ca="1" si="78"/>
        <v>750</v>
      </c>
    </row>
    <row r="34" spans="1:74" x14ac:dyDescent="0.15">
      <c r="A34" s="8" t="s">
        <v>135</v>
      </c>
      <c r="B34" s="23">
        <f t="shared" ca="1" si="0"/>
        <v>44055</v>
      </c>
      <c r="C34" s="10">
        <f t="shared" ca="1" si="49"/>
        <v>74.415000000000006</v>
      </c>
      <c r="D34" s="10">
        <f t="shared" ca="1" si="1"/>
        <v>69.661299999999997</v>
      </c>
      <c r="E34" s="10">
        <f t="shared" ca="1" si="50"/>
        <v>59.149000000000001</v>
      </c>
      <c r="F34" s="10">
        <f t="shared" ca="1" si="51"/>
        <v>55.387</v>
      </c>
      <c r="G34" s="10">
        <f t="shared" ca="1" si="52"/>
        <v>53.463999999999992</v>
      </c>
      <c r="H34" s="10">
        <f t="shared" ca="1" si="53"/>
        <v>51.863000000000007</v>
      </c>
      <c r="I34" s="10">
        <f t="shared" ca="1" si="54"/>
        <v>51.603999999999999</v>
      </c>
      <c r="J34" s="10">
        <f t="shared" ca="1" si="55"/>
        <v>64.692299999999989</v>
      </c>
      <c r="K34" s="10">
        <f t="shared" ca="1" si="56"/>
        <v>59.6937</v>
      </c>
      <c r="L34" s="10">
        <f t="shared" ca="1" si="57"/>
        <v>57.6128</v>
      </c>
      <c r="M34" s="10">
        <f t="shared" ca="1" si="58"/>
        <v>54.569300000000005</v>
      </c>
      <c r="N34" s="10">
        <f t="shared" ca="1" si="59"/>
        <v>53.042899999999989</v>
      </c>
      <c r="O34" s="10">
        <f t="shared" ca="1" si="60"/>
        <v>51.593200000000003</v>
      </c>
      <c r="P34" s="10">
        <f t="shared" ca="1" si="61"/>
        <v>50.881</v>
      </c>
      <c r="Q34" s="10">
        <f t="shared" ca="1" si="62"/>
        <v>50.832000000000008</v>
      </c>
      <c r="R34" s="10">
        <f t="shared" ca="1" si="63"/>
        <v>51.230999999999995</v>
      </c>
      <c r="S34" s="10">
        <f t="shared" ca="1" si="64"/>
        <v>67.798000000000002</v>
      </c>
      <c r="T34" s="10">
        <f t="shared" ca="1" si="65"/>
        <v>62.400999999999996</v>
      </c>
      <c r="U34" s="10">
        <f t="shared" ca="1" si="66"/>
        <v>53.073</v>
      </c>
      <c r="V34" s="10">
        <f t="shared" ca="1" si="71"/>
        <v>55.048999999999992</v>
      </c>
      <c r="W34" s="25">
        <f t="shared" ca="1" si="67"/>
        <v>53.000999999999998</v>
      </c>
      <c r="X34" s="25">
        <f t="shared" ca="1" si="68"/>
        <v>98.682999999999964</v>
      </c>
      <c r="Y34" s="25">
        <f t="shared" ca="1" si="69"/>
        <v>82.081999999999979</v>
      </c>
      <c r="Z34" s="25">
        <f t="shared" ca="1" si="70"/>
        <v>105.59200000000001</v>
      </c>
      <c r="AA34" s="26">
        <f t="shared" ca="1" si="2"/>
        <v>3.7789999999999999</v>
      </c>
      <c r="AB34" s="10">
        <f t="shared" ca="1" si="3"/>
        <v>8.5500000000000007</v>
      </c>
      <c r="AC34" s="10">
        <f t="shared" ca="1" si="4"/>
        <v>19.021000000000001</v>
      </c>
      <c r="AD34" s="10">
        <f t="shared" ca="1" si="5"/>
        <v>22.795000000000002</v>
      </c>
      <c r="AE34" s="10">
        <f t="shared" ca="1" si="6"/>
        <v>24.725000000000001</v>
      </c>
      <c r="AF34" s="10">
        <f t="shared" ca="1" si="7"/>
        <v>26.286999999999999</v>
      </c>
      <c r="AG34" s="10">
        <f t="shared" ca="1" si="8"/>
        <v>26.59</v>
      </c>
      <c r="AH34" s="10">
        <f t="shared" ca="1" si="9"/>
        <v>7.891</v>
      </c>
      <c r="AI34" s="10">
        <f t="shared" ca="1" si="10"/>
        <v>12.897</v>
      </c>
      <c r="AJ34" s="10">
        <f t="shared" ca="1" si="11"/>
        <v>15.127000000000001</v>
      </c>
      <c r="AK34" s="10">
        <f t="shared" ca="1" si="12"/>
        <v>18.042999999999999</v>
      </c>
      <c r="AL34" s="10">
        <f t="shared" ca="1" si="13"/>
        <v>19.62</v>
      </c>
      <c r="AM34" s="10">
        <f t="shared" ca="1" si="14"/>
        <v>20.923999999999999</v>
      </c>
      <c r="AN34" s="10">
        <f t="shared" ca="1" si="15"/>
        <v>21.687000000000001</v>
      </c>
      <c r="AO34" s="10">
        <f t="shared" ca="1" si="16"/>
        <v>21.850999999999999</v>
      </c>
      <c r="AP34" s="10">
        <f t="shared" ca="1" si="17"/>
        <v>23.056999999999999</v>
      </c>
      <c r="AQ34" s="10">
        <f t="shared" ca="1" si="18"/>
        <v>32.695999999999998</v>
      </c>
      <c r="AR34" s="10">
        <f t="shared" ca="1" si="19"/>
        <v>24.11</v>
      </c>
      <c r="AS34" s="10">
        <f t="shared" ca="1" si="20"/>
        <v>40.872999999999998</v>
      </c>
      <c r="AT34" s="10">
        <f t="shared" ca="1" si="21"/>
        <v>38.902000000000001</v>
      </c>
      <c r="AU34" s="25">
        <f t="shared" ca="1" si="22"/>
        <v>40.93</v>
      </c>
      <c r="AV34" s="10">
        <f t="shared" ca="1" si="73"/>
        <v>30.234000000000002</v>
      </c>
      <c r="AW34" s="10">
        <f t="shared" ca="1" si="74"/>
        <v>47.009</v>
      </c>
      <c r="AX34" s="10">
        <f t="shared" ca="1" si="75"/>
        <v>23.808</v>
      </c>
      <c r="AY34" s="26">
        <f t="shared" ca="1" si="26"/>
        <v>50</v>
      </c>
      <c r="AZ34" s="10">
        <f t="shared" ca="1" si="27"/>
        <v>220</v>
      </c>
      <c r="BA34" s="10">
        <f t="shared" ca="1" si="28"/>
        <v>50</v>
      </c>
      <c r="BB34" s="10">
        <f t="shared" ca="1" si="29"/>
        <v>30</v>
      </c>
      <c r="BC34" s="10">
        <f t="shared" ca="1" si="30"/>
        <v>40</v>
      </c>
      <c r="BD34" s="10">
        <f t="shared" ca="1" si="31"/>
        <v>30</v>
      </c>
      <c r="BE34" s="10">
        <f t="shared" ca="1" si="32"/>
        <v>25</v>
      </c>
      <c r="BF34" s="10">
        <f t="shared" ca="1" si="33"/>
        <v>75</v>
      </c>
      <c r="BG34" s="10">
        <f t="shared" ca="1" si="34"/>
        <v>130</v>
      </c>
      <c r="BH34" s="10">
        <f t="shared" ca="1" si="35"/>
        <v>180</v>
      </c>
      <c r="BI34" s="10">
        <f t="shared" ca="1" si="36"/>
        <v>140</v>
      </c>
      <c r="BJ34" s="10">
        <f t="shared" ca="1" si="37"/>
        <v>15</v>
      </c>
      <c r="BK34" s="10">
        <f t="shared" ca="1" si="38"/>
        <v>10</v>
      </c>
      <c r="BL34" s="10">
        <f t="shared" ca="1" si="39"/>
        <v>20</v>
      </c>
      <c r="BM34" s="10">
        <f t="shared" ca="1" si="40"/>
        <v>15</v>
      </c>
      <c r="BN34" s="10">
        <f t="shared" ca="1" si="41"/>
        <v>15</v>
      </c>
      <c r="BO34" s="10">
        <f t="shared" ca="1" si="42"/>
        <v>10</v>
      </c>
      <c r="BP34" s="10">
        <f t="shared" ca="1" si="43"/>
        <v>12</v>
      </c>
      <c r="BQ34" s="10">
        <f t="shared" ca="1" si="44"/>
        <v>15</v>
      </c>
      <c r="BR34" s="10">
        <f t="shared" ca="1" si="72"/>
        <v>8</v>
      </c>
      <c r="BS34" s="25">
        <f t="shared" ca="1" si="45"/>
        <v>20</v>
      </c>
      <c r="BT34" s="10">
        <f t="shared" ca="1" si="76"/>
        <v>110</v>
      </c>
      <c r="BU34" s="10">
        <f t="shared" ca="1" si="77"/>
        <v>25</v>
      </c>
      <c r="BV34" s="10">
        <f t="shared" ca="1" si="78"/>
        <v>750</v>
      </c>
    </row>
    <row r="35" spans="1:74" x14ac:dyDescent="0.15">
      <c r="A35" s="8" t="s">
        <v>136</v>
      </c>
      <c r="B35" s="23">
        <f t="shared" ca="1" si="0"/>
        <v>44061</v>
      </c>
      <c r="C35" s="10">
        <f t="shared" ca="1" si="49"/>
        <v>74.243000000000009</v>
      </c>
      <c r="D35" s="10">
        <f t="shared" ca="1" si="1"/>
        <v>69.60929999999999</v>
      </c>
      <c r="E35" s="10">
        <f t="shared" ca="1" si="50"/>
        <v>59.162999999999997</v>
      </c>
      <c r="F35" s="10">
        <f t="shared" ca="1" si="51"/>
        <v>55.302000000000007</v>
      </c>
      <c r="G35" s="10">
        <f t="shared" ca="1" si="52"/>
        <v>53.402999999999992</v>
      </c>
      <c r="H35" s="10">
        <f t="shared" ca="1" si="53"/>
        <v>51.835000000000008</v>
      </c>
      <c r="I35" s="10">
        <f t="shared" ca="1" si="54"/>
        <v>51.572000000000003</v>
      </c>
      <c r="J35" s="10">
        <f t="shared" ca="1" si="55"/>
        <v>64.668299999999988</v>
      </c>
      <c r="K35" s="10">
        <f t="shared" ca="1" si="56"/>
        <v>59.770699999999998</v>
      </c>
      <c r="L35" s="10">
        <f t="shared" ca="1" si="57"/>
        <v>57.6218</v>
      </c>
      <c r="M35" s="10">
        <f t="shared" ca="1" si="58"/>
        <v>54.464300000000009</v>
      </c>
      <c r="N35" s="10">
        <f t="shared" ca="1" si="59"/>
        <v>52.999899999999997</v>
      </c>
      <c r="O35" s="10">
        <f t="shared" ca="1" si="60"/>
        <v>51.5642</v>
      </c>
      <c r="P35" s="10">
        <f t="shared" ca="1" si="61"/>
        <v>50.849999999999994</v>
      </c>
      <c r="Q35" s="10">
        <f t="shared" ca="1" si="62"/>
        <v>50.805000000000007</v>
      </c>
      <c r="R35" s="10">
        <f t="shared" ca="1" si="63"/>
        <v>51.203999999999994</v>
      </c>
      <c r="S35" s="10">
        <f t="shared" ca="1" si="64"/>
        <v>67.748999999999995</v>
      </c>
      <c r="T35" s="10">
        <f t="shared" ca="1" si="65"/>
        <v>62.37299999999999</v>
      </c>
      <c r="U35" s="10">
        <f t="shared" ca="1" si="66"/>
        <v>52.696999999999996</v>
      </c>
      <c r="V35" s="10">
        <f t="shared" ca="1" si="71"/>
        <v>54.894999999999996</v>
      </c>
      <c r="W35" s="25">
        <f t="shared" ca="1" si="67"/>
        <v>52.960999999999999</v>
      </c>
      <c r="X35" s="25">
        <f t="shared" ca="1" si="68"/>
        <v>98.58899999999997</v>
      </c>
      <c r="Y35" s="25">
        <f t="shared" ca="1" si="69"/>
        <v>82.165999999999983</v>
      </c>
      <c r="Z35" s="25">
        <f t="shared" ca="1" si="70"/>
        <v>105.66500000000001</v>
      </c>
      <c r="AA35" s="26">
        <f t="shared" ref="AA35:AA54" ca="1" si="79">INDIRECT(A35&amp;"!B9")</f>
        <v>3.9510000000000001</v>
      </c>
      <c r="AB35" s="10">
        <f t="shared" ref="AB35:AB54" ca="1" si="80">INDIRECT(A35&amp;"!C9")</f>
        <v>8.6020000000000003</v>
      </c>
      <c r="AC35" s="10">
        <f t="shared" ref="AC35:AC54" ca="1" si="81">INDIRECT(A35&amp;"!D9")</f>
        <v>19.007000000000001</v>
      </c>
      <c r="AD35" s="10">
        <f t="shared" ref="AD35:AD54" ca="1" si="82">INDIRECT(A35&amp;"!E9")</f>
        <v>22.88</v>
      </c>
      <c r="AE35" s="10">
        <f t="shared" ref="AE35:AE54" ca="1" si="83">INDIRECT(A35&amp;"!F9")</f>
        <v>24.786000000000001</v>
      </c>
      <c r="AF35" s="10">
        <f t="shared" ref="AF35:AF54" ca="1" si="84">INDIRECT(A35&amp;"!G9")</f>
        <v>26.315000000000001</v>
      </c>
      <c r="AG35" s="10">
        <f t="shared" ref="AG35:AG54" ca="1" si="85">INDIRECT(A35&amp;"!H9")</f>
        <v>26.622</v>
      </c>
      <c r="AH35" s="10">
        <f t="shared" ref="AH35:AH54" ca="1" si="86">INDIRECT(A35&amp;"!B16")</f>
        <v>7.915</v>
      </c>
      <c r="AI35" s="10">
        <f t="shared" ref="AI35:AI54" ca="1" si="87">INDIRECT(A35&amp;"!C16")</f>
        <v>12.82</v>
      </c>
      <c r="AJ35" s="10">
        <f t="shared" ref="AJ35:AJ54" ca="1" si="88">INDIRECT(A35&amp;"!D16")</f>
        <v>15.118</v>
      </c>
      <c r="AK35" s="10">
        <f t="shared" ref="AK35:AK54" ca="1" si="89">INDIRECT(A35&amp;"!E16")</f>
        <v>18.148</v>
      </c>
      <c r="AL35" s="10">
        <f t="shared" ref="AL35:AL54" ca="1" si="90">INDIRECT(A35&amp;"!F16")</f>
        <v>19.663</v>
      </c>
      <c r="AM35" s="10">
        <f t="shared" ref="AM35:AM54" ca="1" si="91">INDIRECT(A35&amp;"!G16")</f>
        <v>20.952999999999999</v>
      </c>
      <c r="AN35" s="10">
        <f t="shared" ref="AN35:AN54" ca="1" si="92">INDIRECT(A35&amp;"!H16")</f>
        <v>21.718</v>
      </c>
      <c r="AO35" s="10">
        <f t="shared" ref="AO35:AO54" ca="1" si="93">INDIRECT(A35&amp;"!B23")</f>
        <v>21.878</v>
      </c>
      <c r="AP35" s="10">
        <f t="shared" ref="AP35:AP54" ca="1" si="94">INDIRECT(A35&amp;"!C23")</f>
        <v>23.084</v>
      </c>
      <c r="AQ35" s="10">
        <f t="shared" ref="AQ35:AQ54" ca="1" si="95">INDIRECT(A35&amp;"!D23")</f>
        <v>32.744999999999997</v>
      </c>
      <c r="AR35" s="10">
        <f t="shared" ref="AR35:AR54" ca="1" si="96">INDIRECT(A35&amp;"!E23")</f>
        <v>24.138000000000002</v>
      </c>
      <c r="AS35" s="10">
        <f t="shared" ref="AS35:AS54" ca="1" si="97">INDIRECT(A35&amp;"!F23")</f>
        <v>41.249000000000002</v>
      </c>
      <c r="AT35" s="10">
        <f t="shared" ref="AT35:AT54" ca="1" si="98">INDIRECT(A35&amp;"!Ｇ23")</f>
        <v>39.055999999999997</v>
      </c>
      <c r="AU35" s="25">
        <f t="shared" ref="AU35:AU54" ca="1" si="99">INDIRECT(A35&amp;"!Ｈ23")</f>
        <v>40.97</v>
      </c>
      <c r="AV35" s="10">
        <f t="shared" ca="1" si="73"/>
        <v>30.327999999999999</v>
      </c>
      <c r="AW35" s="10">
        <f t="shared" ca="1" si="74"/>
        <v>46.924999999999997</v>
      </c>
      <c r="AX35" s="10">
        <f t="shared" ca="1" si="75"/>
        <v>23.734999999999999</v>
      </c>
      <c r="AY35" s="26">
        <f t="shared" ref="AY35:AY54" ca="1" si="100">INDIRECT(A35&amp;"!B11")</f>
        <v>60</v>
      </c>
      <c r="AZ35" s="10">
        <f t="shared" ref="AZ35:AZ54" ca="1" si="101">INDIRECT(A35&amp;"!C11")</f>
        <v>210</v>
      </c>
      <c r="BA35" s="10">
        <f t="shared" ref="BA35:BA54" ca="1" si="102">INDIRECT(A35&amp;"!D11")</f>
        <v>60</v>
      </c>
      <c r="BB35" s="10">
        <f t="shared" ref="BB35:BB54" ca="1" si="103">INDIRECT(A35&amp;"!E11")</f>
        <v>30</v>
      </c>
      <c r="BC35" s="10">
        <f t="shared" ref="BC35:BC54" ca="1" si="104">INDIRECT(A35&amp;"!F11")</f>
        <v>25</v>
      </c>
      <c r="BD35" s="10">
        <f t="shared" ref="BD35:BD54" ca="1" si="105">INDIRECT(A35&amp;"!G11")</f>
        <v>25</v>
      </c>
      <c r="BE35" s="10">
        <f t="shared" ref="BE35:BE54" ca="1" si="106">INDIRECT(A35&amp;"!H11")</f>
        <v>15</v>
      </c>
      <c r="BF35" s="10">
        <f t="shared" ref="BF35:BF54" ca="1" si="107">INDIRECT(A35&amp;"!B18")</f>
        <v>75</v>
      </c>
      <c r="BG35" s="10">
        <f t="shared" ref="BG35:BG54" ca="1" si="108">INDIRECT(A35&amp;"!C18")</f>
        <v>130</v>
      </c>
      <c r="BH35" s="10">
        <f t="shared" ref="BH35:BH54" ca="1" si="109">INDIRECT(A35&amp;"!D18")</f>
        <v>60</v>
      </c>
      <c r="BI35" s="10">
        <f t="shared" ref="BI35:BI54" ca="1" si="110">INDIRECT(A35&amp;"!E18")</f>
        <v>30</v>
      </c>
      <c r="BJ35" s="10">
        <f t="shared" ref="BJ35:BJ54" ca="1" si="111">INDIRECT(A35&amp;"!F18")</f>
        <v>12</v>
      </c>
      <c r="BK35" s="10">
        <f t="shared" ref="BK35:BK54" ca="1" si="112">INDIRECT(A35&amp;"!G18")</f>
        <v>10</v>
      </c>
      <c r="BL35" s="10">
        <f t="shared" ref="BL35:BL54" ca="1" si="113">INDIRECT(A35&amp;"!H18")</f>
        <v>15</v>
      </c>
      <c r="BM35" s="10">
        <f t="shared" ref="BM35:BM54" ca="1" si="114">INDIRECT(A35&amp;"!B25")</f>
        <v>15</v>
      </c>
      <c r="BN35" s="10">
        <f t="shared" ref="BN35:BN54" ca="1" si="115">INDIRECT(A35&amp;"!C25")</f>
        <v>20</v>
      </c>
      <c r="BO35" s="10">
        <f t="shared" ref="BO35:BO54" ca="1" si="116">INDIRECT(A35&amp;"!D25")</f>
        <v>10</v>
      </c>
      <c r="BP35" s="10">
        <f t="shared" ref="BP35:BP54" ca="1" si="117">INDIRECT(A35&amp;"!E25")</f>
        <v>15</v>
      </c>
      <c r="BQ35" s="10">
        <f t="shared" ref="BQ35:BQ54" ca="1" si="118">INDIRECT(A35&amp;"!F25")</f>
        <v>15</v>
      </c>
      <c r="BR35" s="10">
        <f t="shared" ref="BR35:BR54" ca="1" si="119">INDIRECT(A35&amp;"!G25")</f>
        <v>10</v>
      </c>
      <c r="BS35" s="25">
        <f t="shared" ref="BS35:BS54" ca="1" si="120">INDIRECT(A35&amp;"!H25")</f>
        <v>12</v>
      </c>
      <c r="BT35" s="10">
        <f t="shared" ca="1" si="76"/>
        <v>120</v>
      </c>
      <c r="BU35" s="10">
        <f t="shared" ca="1" si="77"/>
        <v>25</v>
      </c>
      <c r="BV35" s="10">
        <f t="shared" ca="1" si="78"/>
        <v>600</v>
      </c>
    </row>
    <row r="36" spans="1:74" x14ac:dyDescent="0.15">
      <c r="A36" s="8" t="s">
        <v>138</v>
      </c>
      <c r="B36" s="23">
        <f t="shared" ca="1" si="0"/>
        <v>44068</v>
      </c>
      <c r="C36" s="10">
        <f t="shared" ca="1" si="49"/>
        <v>74.644000000000005</v>
      </c>
      <c r="D36" s="10">
        <f t="shared" ca="1" si="1"/>
        <v>69.556299999999993</v>
      </c>
      <c r="E36" s="10">
        <f t="shared" ca="1" si="50"/>
        <v>59.129000000000005</v>
      </c>
      <c r="F36" s="10">
        <f t="shared" ca="1" si="51"/>
        <v>55.204000000000001</v>
      </c>
      <c r="G36" s="10">
        <f t="shared" ca="1" si="52"/>
        <v>53.340999999999994</v>
      </c>
      <c r="H36" s="10">
        <f t="shared" ca="1" si="53"/>
        <v>51.815000000000005</v>
      </c>
      <c r="I36" s="10">
        <f t="shared" ca="1" si="54"/>
        <v>51.555000000000007</v>
      </c>
      <c r="J36" s="10">
        <f t="shared" ca="1" si="55"/>
        <v>64.668299999999988</v>
      </c>
      <c r="K36" s="10">
        <f t="shared" ca="1" si="56"/>
        <v>59.625699999999995</v>
      </c>
      <c r="L36" s="10">
        <f t="shared" ca="1" si="57"/>
        <v>57.569800000000001</v>
      </c>
      <c r="M36" s="10">
        <f t="shared" ca="1" si="58"/>
        <v>54.371300000000005</v>
      </c>
      <c r="N36" s="10">
        <f t="shared" ca="1" si="59"/>
        <v>52.949899999999992</v>
      </c>
      <c r="O36" s="10">
        <f t="shared" ca="1" si="60"/>
        <v>51.532200000000003</v>
      </c>
      <c r="P36" s="10">
        <f t="shared" ca="1" si="61"/>
        <v>50.833999999999996</v>
      </c>
      <c r="Q36" s="10">
        <f t="shared" ca="1" si="62"/>
        <v>50.778000000000006</v>
      </c>
      <c r="R36" s="10">
        <f t="shared" ca="1" si="63"/>
        <v>51.19</v>
      </c>
      <c r="S36" s="10">
        <f t="shared" ca="1" si="64"/>
        <v>67.746000000000009</v>
      </c>
      <c r="T36" s="10">
        <f t="shared" ca="1" si="65"/>
        <v>62.343999999999994</v>
      </c>
      <c r="U36" s="10">
        <f t="shared" ca="1" si="66"/>
        <v>52.606999999999999</v>
      </c>
      <c r="V36" s="10">
        <f t="shared" ca="1" si="71"/>
        <v>54.874999999999993</v>
      </c>
      <c r="W36" s="25">
        <f t="shared" ca="1" si="67"/>
        <v>52.930999999999997</v>
      </c>
      <c r="X36" s="25">
        <f t="shared" ca="1" si="68"/>
        <v>98.416999999999973</v>
      </c>
      <c r="Y36" s="25">
        <f t="shared" ca="1" si="69"/>
        <v>82.010999999999981</v>
      </c>
      <c r="Z36" s="25">
        <f t="shared" ca="1" si="70"/>
        <v>105.68</v>
      </c>
      <c r="AA36" s="26">
        <f t="shared" ca="1" si="79"/>
        <v>3.55</v>
      </c>
      <c r="AB36" s="10">
        <f t="shared" ca="1" si="80"/>
        <v>8.6549999999999994</v>
      </c>
      <c r="AC36" s="10">
        <f t="shared" ca="1" si="81"/>
        <v>19.041</v>
      </c>
      <c r="AD36" s="10">
        <f t="shared" ca="1" si="82"/>
        <v>22.978000000000002</v>
      </c>
      <c r="AE36" s="10">
        <f t="shared" ca="1" si="83"/>
        <v>24.847999999999999</v>
      </c>
      <c r="AF36" s="10">
        <f t="shared" ca="1" si="84"/>
        <v>26.335000000000001</v>
      </c>
      <c r="AG36" s="10">
        <f t="shared" ca="1" si="85"/>
        <v>26.638999999999999</v>
      </c>
      <c r="AH36" s="10">
        <f t="shared" ca="1" si="86"/>
        <v>7.915</v>
      </c>
      <c r="AI36" s="10">
        <f t="shared" ca="1" si="87"/>
        <v>12.965</v>
      </c>
      <c r="AJ36" s="10">
        <f t="shared" ca="1" si="88"/>
        <v>15.17</v>
      </c>
      <c r="AK36" s="10">
        <f t="shared" ca="1" si="89"/>
        <v>18.241</v>
      </c>
      <c r="AL36" s="10">
        <f t="shared" ca="1" si="90"/>
        <v>19.713000000000001</v>
      </c>
      <c r="AM36" s="10">
        <f t="shared" ca="1" si="91"/>
        <v>20.984999999999999</v>
      </c>
      <c r="AN36" s="10">
        <f t="shared" ca="1" si="92"/>
        <v>21.734000000000002</v>
      </c>
      <c r="AO36" s="10">
        <f t="shared" ca="1" si="93"/>
        <v>21.905000000000001</v>
      </c>
      <c r="AP36" s="10">
        <f t="shared" ca="1" si="94"/>
        <v>23.097999999999999</v>
      </c>
      <c r="AQ36" s="10">
        <f t="shared" ca="1" si="95"/>
        <v>32.747999999999998</v>
      </c>
      <c r="AR36" s="10">
        <f t="shared" ca="1" si="96"/>
        <v>24.167000000000002</v>
      </c>
      <c r="AS36" s="10">
        <f t="shared" ca="1" si="97"/>
        <v>41.338999999999999</v>
      </c>
      <c r="AT36" s="10">
        <f t="shared" ca="1" si="98"/>
        <v>39.076000000000001</v>
      </c>
      <c r="AU36" s="25">
        <f t="shared" ca="1" si="99"/>
        <v>41</v>
      </c>
      <c r="AV36" s="10">
        <f t="shared" ca="1" si="73"/>
        <v>30.5</v>
      </c>
      <c r="AW36" s="10">
        <f t="shared" ca="1" si="74"/>
        <v>47.08</v>
      </c>
      <c r="AX36" s="10">
        <f t="shared" ca="1" si="75"/>
        <v>23.72</v>
      </c>
      <c r="AY36" s="26">
        <f t="shared" ca="1" si="100"/>
        <v>20</v>
      </c>
      <c r="AZ36" s="10">
        <f t="shared" ca="1" si="101"/>
        <v>220</v>
      </c>
      <c r="BA36" s="10">
        <f t="shared" ca="1" si="102"/>
        <v>50</v>
      </c>
      <c r="BB36" s="10">
        <f t="shared" ca="1" si="103"/>
        <v>25</v>
      </c>
      <c r="BC36" s="10">
        <f t="shared" ca="1" si="104"/>
        <v>30</v>
      </c>
      <c r="BD36" s="10">
        <f t="shared" ca="1" si="105"/>
        <v>30</v>
      </c>
      <c r="BE36" s="10">
        <f t="shared" ca="1" si="106"/>
        <v>15</v>
      </c>
      <c r="BF36" s="75"/>
      <c r="BG36" s="10">
        <f t="shared" ca="1" si="108"/>
        <v>160</v>
      </c>
      <c r="BH36" s="10">
        <f t="shared" ca="1" si="109"/>
        <v>120</v>
      </c>
      <c r="BI36" s="10">
        <f t="shared" ca="1" si="110"/>
        <v>55</v>
      </c>
      <c r="BJ36" s="10">
        <f t="shared" ca="1" si="111"/>
        <v>20</v>
      </c>
      <c r="BK36" s="10">
        <f t="shared" ca="1" si="112"/>
        <v>12</v>
      </c>
      <c r="BL36" s="10">
        <f t="shared" ca="1" si="113"/>
        <v>20</v>
      </c>
      <c r="BM36" s="10">
        <f t="shared" ca="1" si="114"/>
        <v>12</v>
      </c>
      <c r="BN36" s="10">
        <f t="shared" ca="1" si="115"/>
        <v>15</v>
      </c>
      <c r="BO36" s="10">
        <f t="shared" ca="1" si="116"/>
        <v>10</v>
      </c>
      <c r="BP36" s="10">
        <f t="shared" ca="1" si="117"/>
        <v>15</v>
      </c>
      <c r="BQ36" s="10">
        <f t="shared" ca="1" si="118"/>
        <v>15</v>
      </c>
      <c r="BR36" s="10">
        <f t="shared" ca="1" si="119"/>
        <v>8</v>
      </c>
      <c r="BS36" s="25">
        <f t="shared" ca="1" si="120"/>
        <v>12</v>
      </c>
      <c r="BT36" s="10">
        <f t="shared" ca="1" si="76"/>
        <v>140</v>
      </c>
      <c r="BU36" s="10">
        <f t="shared" ca="1" si="77"/>
        <v>25</v>
      </c>
      <c r="BV36" s="10">
        <f t="shared" ca="1" si="78"/>
        <v>600</v>
      </c>
    </row>
    <row r="37" spans="1:74" x14ac:dyDescent="0.15">
      <c r="A37" s="8" t="s">
        <v>139</v>
      </c>
      <c r="B37" s="23">
        <f t="shared" ca="1" si="0"/>
        <v>44075</v>
      </c>
      <c r="C37" s="10">
        <f t="shared" ca="1" si="49"/>
        <v>74.197000000000003</v>
      </c>
      <c r="D37" s="10">
        <f t="shared" ca="1" si="1"/>
        <v>69.459299999999999</v>
      </c>
      <c r="E37" s="10">
        <f t="shared" ca="1" si="50"/>
        <v>59.085999999999999</v>
      </c>
      <c r="F37" s="10">
        <f t="shared" ca="1" si="51"/>
        <v>55.138000000000005</v>
      </c>
      <c r="G37" s="10">
        <f t="shared" ca="1" si="52"/>
        <v>53.278999999999996</v>
      </c>
      <c r="H37" s="10">
        <f t="shared" ca="1" si="53"/>
        <v>51.775000000000006</v>
      </c>
      <c r="I37" s="10">
        <f t="shared" ca="1" si="54"/>
        <v>51.511000000000003</v>
      </c>
      <c r="J37" s="10">
        <f t="shared" ca="1" si="55"/>
        <v>64.604299999999995</v>
      </c>
      <c r="K37" s="10">
        <f t="shared" ca="1" si="56"/>
        <v>59.6357</v>
      </c>
      <c r="L37" s="10">
        <f t="shared" ca="1" si="57"/>
        <v>57.5518</v>
      </c>
      <c r="M37" s="10">
        <f t="shared" ca="1" si="58"/>
        <v>54.299300000000002</v>
      </c>
      <c r="N37" s="10">
        <f t="shared" ca="1" si="59"/>
        <v>52.884899999999995</v>
      </c>
      <c r="O37" s="10">
        <f t="shared" ca="1" si="60"/>
        <v>51.494200000000006</v>
      </c>
      <c r="P37" s="10">
        <f t="shared" ca="1" si="61"/>
        <v>50.787999999999997</v>
      </c>
      <c r="Q37" s="10">
        <f t="shared" ca="1" si="62"/>
        <v>50.739000000000004</v>
      </c>
      <c r="R37" s="10">
        <f t="shared" ca="1" si="63"/>
        <v>51.131</v>
      </c>
      <c r="S37" s="10">
        <f t="shared" ca="1" si="64"/>
        <v>67.69</v>
      </c>
      <c r="T37" s="10">
        <f t="shared" ca="1" si="65"/>
        <v>62.287999999999997</v>
      </c>
      <c r="U37" s="10">
        <f t="shared" ca="1" si="66"/>
        <v>52.463999999999999</v>
      </c>
      <c r="V37" s="10">
        <f t="shared" ca="1" si="71"/>
        <v>54.73899999999999</v>
      </c>
      <c r="W37" s="25">
        <f t="shared" ca="1" si="67"/>
        <v>52.89</v>
      </c>
      <c r="X37" s="25">
        <f t="shared" ca="1" si="68"/>
        <v>98.254999999999967</v>
      </c>
      <c r="Y37" s="25">
        <f t="shared" ca="1" si="69"/>
        <v>81.893999999999977</v>
      </c>
      <c r="Z37" s="25">
        <f t="shared" ca="1" si="70"/>
        <v>105.71000000000001</v>
      </c>
      <c r="AA37" s="26">
        <f t="shared" ca="1" si="79"/>
        <v>3.9969999999999999</v>
      </c>
      <c r="AB37" s="10">
        <f t="shared" ca="1" si="80"/>
        <v>8.7520000000000007</v>
      </c>
      <c r="AC37" s="10">
        <f t="shared" ca="1" si="81"/>
        <v>19.084</v>
      </c>
      <c r="AD37" s="10">
        <f t="shared" ca="1" si="82"/>
        <v>23.044</v>
      </c>
      <c r="AE37" s="10">
        <f t="shared" ca="1" si="83"/>
        <v>24.91</v>
      </c>
      <c r="AF37" s="10">
        <f t="shared" ca="1" si="84"/>
        <v>26.375</v>
      </c>
      <c r="AG37" s="10">
        <f t="shared" ca="1" si="85"/>
        <v>26.683</v>
      </c>
      <c r="AH37" s="10">
        <f t="shared" ca="1" si="86"/>
        <v>7.9790000000000001</v>
      </c>
      <c r="AI37" s="10">
        <f t="shared" ca="1" si="87"/>
        <v>12.955</v>
      </c>
      <c r="AJ37" s="10">
        <f t="shared" ca="1" si="88"/>
        <v>15.188000000000001</v>
      </c>
      <c r="AK37" s="10">
        <f t="shared" ca="1" si="89"/>
        <v>18.312999999999999</v>
      </c>
      <c r="AL37" s="10">
        <f t="shared" ca="1" si="90"/>
        <v>19.777999999999999</v>
      </c>
      <c r="AM37" s="10">
        <f t="shared" ca="1" si="91"/>
        <v>21.023</v>
      </c>
      <c r="AN37" s="10">
        <f t="shared" ca="1" si="92"/>
        <v>21.78</v>
      </c>
      <c r="AO37" s="10">
        <f t="shared" ca="1" si="93"/>
        <v>21.943999999999999</v>
      </c>
      <c r="AP37" s="10">
        <f t="shared" ca="1" si="94"/>
        <v>23.157</v>
      </c>
      <c r="AQ37" s="10">
        <f t="shared" ca="1" si="95"/>
        <v>32.804000000000002</v>
      </c>
      <c r="AR37" s="10">
        <f t="shared" ca="1" si="96"/>
        <v>24.222999999999999</v>
      </c>
      <c r="AS37" s="10">
        <f t="shared" ca="1" si="97"/>
        <v>41.481999999999999</v>
      </c>
      <c r="AT37" s="10">
        <f t="shared" ca="1" si="98"/>
        <v>39.212000000000003</v>
      </c>
      <c r="AU37" s="25">
        <f t="shared" ca="1" si="99"/>
        <v>41.040999999999997</v>
      </c>
      <c r="AV37" s="10">
        <f t="shared" ca="1" si="73"/>
        <v>30.661999999999999</v>
      </c>
      <c r="AW37" s="10">
        <f t="shared" ca="1" si="74"/>
        <v>47.197000000000003</v>
      </c>
      <c r="AX37" s="10">
        <f t="shared" ca="1" si="75"/>
        <v>23.69</v>
      </c>
      <c r="AY37" s="26">
        <f t="shared" ca="1" si="100"/>
        <v>50</v>
      </c>
      <c r="AZ37" s="10">
        <f t="shared" ca="1" si="101"/>
        <v>230</v>
      </c>
      <c r="BA37" s="10">
        <f t="shared" ca="1" si="102"/>
        <v>50</v>
      </c>
      <c r="BB37" s="10">
        <f t="shared" ca="1" si="103"/>
        <v>25</v>
      </c>
      <c r="BC37" s="10">
        <f t="shared" ca="1" si="104"/>
        <v>30</v>
      </c>
      <c r="BD37" s="10">
        <f t="shared" ca="1" si="105"/>
        <v>30</v>
      </c>
      <c r="BE37" s="10">
        <f t="shared" ca="1" si="106"/>
        <v>15</v>
      </c>
      <c r="BF37" s="75"/>
      <c r="BG37" s="10">
        <f t="shared" ca="1" si="108"/>
        <v>160</v>
      </c>
      <c r="BH37" s="10">
        <f t="shared" ca="1" si="109"/>
        <v>130</v>
      </c>
      <c r="BI37" s="10">
        <f t="shared" ca="1" si="110"/>
        <v>60</v>
      </c>
      <c r="BJ37" s="10">
        <f t="shared" ca="1" si="111"/>
        <v>20</v>
      </c>
      <c r="BK37" s="10">
        <f t="shared" ca="1" si="112"/>
        <v>10</v>
      </c>
      <c r="BL37" s="10">
        <f t="shared" ca="1" si="113"/>
        <v>20</v>
      </c>
      <c r="BM37" s="10">
        <f t="shared" ca="1" si="114"/>
        <v>15</v>
      </c>
      <c r="BN37" s="10">
        <f t="shared" ca="1" si="115"/>
        <v>20</v>
      </c>
      <c r="BO37" s="10">
        <f t="shared" ca="1" si="116"/>
        <v>10</v>
      </c>
      <c r="BP37" s="10">
        <f t="shared" ca="1" si="117"/>
        <v>15</v>
      </c>
      <c r="BQ37" s="10">
        <f t="shared" ca="1" si="118"/>
        <v>12</v>
      </c>
      <c r="BR37" s="10">
        <f t="shared" ca="1" si="119"/>
        <v>10</v>
      </c>
      <c r="BS37" s="25">
        <f t="shared" ca="1" si="120"/>
        <v>12</v>
      </c>
      <c r="BT37" s="10">
        <f t="shared" ca="1" si="76"/>
        <v>150</v>
      </c>
      <c r="BU37" s="10">
        <f t="shared" ca="1" si="77"/>
        <v>30</v>
      </c>
      <c r="BV37" s="10">
        <f t="shared" ca="1" si="78"/>
        <v>650</v>
      </c>
    </row>
    <row r="38" spans="1:74" x14ac:dyDescent="0.15">
      <c r="A38" s="8" t="s">
        <v>142</v>
      </c>
      <c r="B38" s="23">
        <f t="shared" ca="1" si="0"/>
        <v>44082</v>
      </c>
      <c r="C38" s="10">
        <f t="shared" ca="1" si="49"/>
        <v>75.581000000000003</v>
      </c>
      <c r="D38" s="10">
        <f t="shared" ca="1" si="1"/>
        <v>69.422299999999993</v>
      </c>
      <c r="E38" s="10">
        <f t="shared" ca="1" si="50"/>
        <v>59.045000000000002</v>
      </c>
      <c r="F38" s="10">
        <f t="shared" ca="1" si="51"/>
        <v>55.073999999999998</v>
      </c>
      <c r="G38" s="10">
        <f t="shared" ca="1" si="52"/>
        <v>53.23899999999999</v>
      </c>
      <c r="H38" s="10">
        <f t="shared" ca="1" si="53"/>
        <v>51.742000000000004</v>
      </c>
      <c r="I38" s="10">
        <f t="shared" ca="1" si="54"/>
        <v>51.480000000000004</v>
      </c>
      <c r="J38" s="10">
        <f t="shared" ca="1" si="55"/>
        <v>64.60329999999999</v>
      </c>
      <c r="K38" s="10">
        <f t="shared" ca="1" si="56"/>
        <v>59.5107</v>
      </c>
      <c r="L38" s="10">
        <f t="shared" ca="1" si="57"/>
        <v>57.4998</v>
      </c>
      <c r="M38" s="10">
        <f t="shared" ca="1" si="58"/>
        <v>54.2453</v>
      </c>
      <c r="N38" s="10">
        <f t="shared" ca="1" si="59"/>
        <v>52.848899999999993</v>
      </c>
      <c r="O38" s="10">
        <f t="shared" ca="1" si="60"/>
        <v>51.4602</v>
      </c>
      <c r="P38" s="10">
        <f t="shared" ca="1" si="61"/>
        <v>50.762999999999998</v>
      </c>
      <c r="Q38" s="10">
        <f t="shared" ca="1" si="62"/>
        <v>50.714000000000006</v>
      </c>
      <c r="R38" s="10">
        <f t="shared" ca="1" si="63"/>
        <v>51.11</v>
      </c>
      <c r="S38" s="10">
        <f t="shared" ca="1" si="64"/>
        <v>67.632000000000005</v>
      </c>
      <c r="T38" s="10">
        <f t="shared" ca="1" si="65"/>
        <v>62.245999999999995</v>
      </c>
      <c r="U38" s="10">
        <f t="shared" ca="1" si="66"/>
        <v>52.414000000000001</v>
      </c>
      <c r="V38" s="10">
        <f t="shared" ca="1" si="71"/>
        <v>54.722999999999992</v>
      </c>
      <c r="W38" s="25">
        <f t="shared" ca="1" si="67"/>
        <v>52.855999999999995</v>
      </c>
      <c r="X38" s="25">
        <f t="shared" ca="1" si="68"/>
        <v>98.080999999999975</v>
      </c>
      <c r="Y38" s="25">
        <f t="shared" ca="1" si="69"/>
        <v>81.786999999999978</v>
      </c>
      <c r="Z38" s="25">
        <f t="shared" ca="1" si="70"/>
        <v>105.557</v>
      </c>
      <c r="AA38" s="26">
        <f t="shared" ca="1" si="79"/>
        <v>2.613</v>
      </c>
      <c r="AB38" s="10">
        <f t="shared" ca="1" si="80"/>
        <v>8.7889999999999997</v>
      </c>
      <c r="AC38" s="10">
        <f t="shared" ca="1" si="81"/>
        <v>19.125</v>
      </c>
      <c r="AD38" s="10">
        <f t="shared" ca="1" si="82"/>
        <v>23.108000000000001</v>
      </c>
      <c r="AE38" s="10">
        <f t="shared" ca="1" si="83"/>
        <v>24.95</v>
      </c>
      <c r="AF38" s="10">
        <f t="shared" ca="1" si="84"/>
        <v>26.408000000000001</v>
      </c>
      <c r="AG38" s="10">
        <f t="shared" ca="1" si="85"/>
        <v>26.713999999999999</v>
      </c>
      <c r="AH38" s="10">
        <f t="shared" ca="1" si="86"/>
        <v>7.98</v>
      </c>
      <c r="AI38" s="10">
        <f t="shared" ca="1" si="87"/>
        <v>13.08</v>
      </c>
      <c r="AJ38" s="10">
        <f t="shared" ca="1" si="88"/>
        <v>15.24</v>
      </c>
      <c r="AK38" s="10">
        <f t="shared" ca="1" si="89"/>
        <v>18.367000000000001</v>
      </c>
      <c r="AL38" s="10">
        <f t="shared" ca="1" si="90"/>
        <v>19.814</v>
      </c>
      <c r="AM38" s="10">
        <f t="shared" ca="1" si="91"/>
        <v>21.056999999999999</v>
      </c>
      <c r="AN38" s="10">
        <f t="shared" ca="1" si="92"/>
        <v>21.805</v>
      </c>
      <c r="AO38" s="10">
        <f t="shared" ca="1" si="93"/>
        <v>21.969000000000001</v>
      </c>
      <c r="AP38" s="10">
        <f t="shared" ca="1" si="94"/>
        <v>23.178000000000001</v>
      </c>
      <c r="AQ38" s="10">
        <f t="shared" ca="1" si="95"/>
        <v>32.862000000000002</v>
      </c>
      <c r="AR38" s="10">
        <f t="shared" ca="1" si="96"/>
        <v>24.265000000000001</v>
      </c>
      <c r="AS38" s="10">
        <f t="shared" ca="1" si="97"/>
        <v>41.531999999999996</v>
      </c>
      <c r="AT38" s="10">
        <f t="shared" ca="1" si="98"/>
        <v>39.228000000000002</v>
      </c>
      <c r="AU38" s="25">
        <f t="shared" ca="1" si="99"/>
        <v>41.075000000000003</v>
      </c>
      <c r="AV38" s="10">
        <f t="shared" ca="1" si="73"/>
        <v>30.835999999999999</v>
      </c>
      <c r="AW38" s="10">
        <f t="shared" ca="1" si="74"/>
        <v>47.304000000000002</v>
      </c>
      <c r="AX38" s="10">
        <f t="shared" ca="1" si="75"/>
        <v>23.843</v>
      </c>
      <c r="AY38" s="26">
        <f t="shared" ca="1" si="100"/>
        <v>12</v>
      </c>
      <c r="AZ38" s="10">
        <f t="shared" ca="1" si="101"/>
        <v>250</v>
      </c>
      <c r="BA38" s="10">
        <f t="shared" ca="1" si="102"/>
        <v>45</v>
      </c>
      <c r="BB38" s="10">
        <f t="shared" ca="1" si="103"/>
        <v>25</v>
      </c>
      <c r="BC38" s="10">
        <f t="shared" ca="1" si="104"/>
        <v>25</v>
      </c>
      <c r="BD38" s="10">
        <f t="shared" ca="1" si="105"/>
        <v>30</v>
      </c>
      <c r="BE38" s="10">
        <f t="shared" ca="1" si="106"/>
        <v>15</v>
      </c>
      <c r="BF38" s="75"/>
      <c r="BG38" s="10">
        <f t="shared" ca="1" si="108"/>
        <v>180</v>
      </c>
      <c r="BH38" s="10">
        <f t="shared" ca="1" si="109"/>
        <v>120</v>
      </c>
      <c r="BI38" s="10">
        <f t="shared" ca="1" si="110"/>
        <v>150</v>
      </c>
      <c r="BJ38" s="10">
        <f t="shared" ca="1" si="111"/>
        <v>15</v>
      </c>
      <c r="BK38" s="10">
        <f t="shared" ca="1" si="112"/>
        <v>10</v>
      </c>
      <c r="BL38" s="10">
        <f t="shared" ca="1" si="113"/>
        <v>20</v>
      </c>
      <c r="BM38" s="10">
        <f t="shared" ca="1" si="114"/>
        <v>12</v>
      </c>
      <c r="BN38" s="10">
        <f t="shared" ca="1" si="115"/>
        <v>15</v>
      </c>
      <c r="BO38" s="10">
        <f t="shared" ca="1" si="116"/>
        <v>10</v>
      </c>
      <c r="BP38" s="10">
        <f t="shared" ca="1" si="117"/>
        <v>12</v>
      </c>
      <c r="BQ38" s="10">
        <f t="shared" ca="1" si="118"/>
        <v>20</v>
      </c>
      <c r="BR38" s="10">
        <f t="shared" ca="1" si="119"/>
        <v>5</v>
      </c>
      <c r="BS38" s="25">
        <f t="shared" ca="1" si="120"/>
        <v>10</v>
      </c>
      <c r="BT38" s="10">
        <f t="shared" ca="1" si="76"/>
        <v>120</v>
      </c>
      <c r="BU38" s="10">
        <f t="shared" ca="1" si="77"/>
        <v>30</v>
      </c>
      <c r="BV38" s="10">
        <f t="shared" ca="1" si="78"/>
        <v>600</v>
      </c>
    </row>
    <row r="39" spans="1:74" x14ac:dyDescent="0.15">
      <c r="A39" s="8" t="s">
        <v>143</v>
      </c>
      <c r="B39" s="23">
        <f t="shared" ca="1" si="0"/>
        <v>44088</v>
      </c>
      <c r="C39" s="10">
        <f t="shared" ca="1" si="49"/>
        <v>74.766000000000005</v>
      </c>
      <c r="D39" s="10">
        <f t="shared" ca="1" si="1"/>
        <v>69.629300000000001</v>
      </c>
      <c r="E39" s="10">
        <f t="shared" ca="1" si="50"/>
        <v>59.08</v>
      </c>
      <c r="F39" s="10">
        <f t="shared" ca="1" si="51"/>
        <v>55.067000000000007</v>
      </c>
      <c r="G39" s="10">
        <f t="shared" ca="1" si="52"/>
        <v>53.277999999999992</v>
      </c>
      <c r="H39" s="10">
        <f t="shared" ca="1" si="53"/>
        <v>51.938000000000002</v>
      </c>
      <c r="I39" s="10">
        <f t="shared" ca="1" si="54"/>
        <v>52.081000000000003</v>
      </c>
      <c r="J39" s="10">
        <f t="shared" ca="1" si="55"/>
        <v>64.615299999999991</v>
      </c>
      <c r="K39" s="10">
        <f t="shared" ca="1" si="56"/>
        <v>59.422699999999999</v>
      </c>
      <c r="L39" s="10">
        <f t="shared" ca="1" si="57"/>
        <v>57.4878</v>
      </c>
      <c r="M39" s="10">
        <f t="shared" ca="1" si="58"/>
        <v>54.24730000000001</v>
      </c>
      <c r="N39" s="10">
        <f t="shared" ca="1" si="59"/>
        <v>52.899899999999988</v>
      </c>
      <c r="O39" s="10">
        <f t="shared" ca="1" si="60"/>
        <v>51.615200000000002</v>
      </c>
      <c r="P39" s="10">
        <f t="shared" ca="1" si="61"/>
        <v>51.082999999999998</v>
      </c>
      <c r="Q39" s="10">
        <f t="shared" ca="1" si="62"/>
        <v>51.045000000000002</v>
      </c>
      <c r="R39" s="10">
        <f t="shared" ca="1" si="63"/>
        <v>51.449999999999996</v>
      </c>
      <c r="S39" s="10">
        <f t="shared" ca="1" si="64"/>
        <v>67.72399999999999</v>
      </c>
      <c r="T39" s="10">
        <f t="shared" ca="1" si="65"/>
        <v>62.388999999999996</v>
      </c>
      <c r="U39" s="10">
        <f t="shared" ca="1" si="66"/>
        <v>53.387999999999998</v>
      </c>
      <c r="V39" s="10">
        <f t="shared" ca="1" si="71"/>
        <v>54.712999999999994</v>
      </c>
      <c r="W39" s="25">
        <f t="shared" ca="1" si="67"/>
        <v>53.045999999999999</v>
      </c>
      <c r="X39" s="25">
        <f t="shared" ca="1" si="68"/>
        <v>98.033999999999978</v>
      </c>
      <c r="Y39" s="25">
        <f t="shared" ca="1" si="69"/>
        <v>81.766999999999982</v>
      </c>
      <c r="Z39" s="25">
        <f t="shared" ca="1" si="70"/>
        <v>105.64</v>
      </c>
      <c r="AA39" s="26">
        <f t="shared" ca="1" si="79"/>
        <v>3.4279999999999999</v>
      </c>
      <c r="AB39" s="10">
        <f t="shared" ca="1" si="80"/>
        <v>8.5820000000000007</v>
      </c>
      <c r="AC39" s="10">
        <f t="shared" ca="1" si="81"/>
        <v>19.09</v>
      </c>
      <c r="AD39" s="10">
        <f t="shared" ca="1" si="82"/>
        <v>23.114999999999998</v>
      </c>
      <c r="AE39" s="10">
        <f t="shared" ca="1" si="83"/>
        <v>24.911000000000001</v>
      </c>
      <c r="AF39" s="10">
        <f t="shared" ca="1" si="84"/>
        <v>26.212</v>
      </c>
      <c r="AG39" s="10">
        <f t="shared" ca="1" si="85"/>
        <v>26.113</v>
      </c>
      <c r="AH39" s="10">
        <f t="shared" ca="1" si="86"/>
        <v>7.968</v>
      </c>
      <c r="AI39" s="10">
        <f t="shared" ca="1" si="87"/>
        <v>13.167999999999999</v>
      </c>
      <c r="AJ39" s="10">
        <f t="shared" ca="1" si="88"/>
        <v>15.252000000000001</v>
      </c>
      <c r="AK39" s="10">
        <f t="shared" ca="1" si="89"/>
        <v>18.364999999999998</v>
      </c>
      <c r="AL39" s="10">
        <f t="shared" ca="1" si="90"/>
        <v>19.763000000000002</v>
      </c>
      <c r="AM39" s="10">
        <f t="shared" ca="1" si="91"/>
        <v>20.902000000000001</v>
      </c>
      <c r="AN39" s="10">
        <f t="shared" ca="1" si="92"/>
        <v>21.484999999999999</v>
      </c>
      <c r="AO39" s="10">
        <f t="shared" ca="1" si="93"/>
        <v>21.638000000000002</v>
      </c>
      <c r="AP39" s="10">
        <f t="shared" ca="1" si="94"/>
        <v>22.838000000000001</v>
      </c>
      <c r="AQ39" s="10">
        <f t="shared" ca="1" si="95"/>
        <v>32.770000000000003</v>
      </c>
      <c r="AR39" s="10">
        <f t="shared" ca="1" si="96"/>
        <v>24.122</v>
      </c>
      <c r="AS39" s="10">
        <f t="shared" ca="1" si="97"/>
        <v>40.558</v>
      </c>
      <c r="AT39" s="10">
        <f t="shared" ca="1" si="98"/>
        <v>39.238</v>
      </c>
      <c r="AU39" s="25">
        <f t="shared" ca="1" si="99"/>
        <v>40.884999999999998</v>
      </c>
      <c r="AV39" s="10">
        <f t="shared" ca="1" si="73"/>
        <v>30.882999999999999</v>
      </c>
      <c r="AW39" s="10">
        <f t="shared" ca="1" si="74"/>
        <v>47.323999999999998</v>
      </c>
      <c r="AX39" s="10">
        <f t="shared" ca="1" si="75"/>
        <v>23.76</v>
      </c>
      <c r="AY39" s="26">
        <f t="shared" ca="1" si="100"/>
        <v>40</v>
      </c>
      <c r="AZ39" s="10">
        <f t="shared" ca="1" si="101"/>
        <v>220</v>
      </c>
      <c r="BA39" s="10">
        <f t="shared" ca="1" si="102"/>
        <v>45</v>
      </c>
      <c r="BB39" s="10">
        <f t="shared" ca="1" si="103"/>
        <v>25</v>
      </c>
      <c r="BC39" s="10">
        <f t="shared" ca="1" si="104"/>
        <v>30</v>
      </c>
      <c r="BD39" s="10">
        <f t="shared" ca="1" si="105"/>
        <v>25</v>
      </c>
      <c r="BE39" s="10">
        <f t="shared" ca="1" si="106"/>
        <v>15</v>
      </c>
      <c r="BF39" s="10">
        <f t="shared" ca="1" si="107"/>
        <v>100</v>
      </c>
      <c r="BG39" s="10">
        <f t="shared" ca="1" si="108"/>
        <v>300</v>
      </c>
      <c r="BH39" s="10">
        <f t="shared" ca="1" si="109"/>
        <v>800</v>
      </c>
      <c r="BI39" s="10">
        <f t="shared" ca="1" si="110"/>
        <v>150</v>
      </c>
      <c r="BJ39" s="10">
        <f t="shared" ca="1" si="111"/>
        <v>15</v>
      </c>
      <c r="BK39" s="10">
        <f t="shared" ca="1" si="112"/>
        <v>10</v>
      </c>
      <c r="BL39" s="10">
        <f t="shared" ca="1" si="113"/>
        <v>15</v>
      </c>
      <c r="BM39" s="10">
        <f t="shared" ca="1" si="114"/>
        <v>12</v>
      </c>
      <c r="BN39" s="10">
        <f t="shared" ca="1" si="115"/>
        <v>20</v>
      </c>
      <c r="BO39" s="10">
        <f t="shared" ca="1" si="116"/>
        <v>10</v>
      </c>
      <c r="BP39" s="10">
        <f t="shared" ca="1" si="117"/>
        <v>15</v>
      </c>
      <c r="BQ39" s="10">
        <f t="shared" ca="1" si="118"/>
        <v>15</v>
      </c>
      <c r="BR39" s="10">
        <f t="shared" ca="1" si="119"/>
        <v>8</v>
      </c>
      <c r="BS39" s="25">
        <f t="shared" ca="1" si="120"/>
        <v>12</v>
      </c>
      <c r="BT39" s="10">
        <f t="shared" ca="1" si="76"/>
        <v>160</v>
      </c>
      <c r="BU39" s="10">
        <f t="shared" ca="1" si="77"/>
        <v>25</v>
      </c>
      <c r="BV39" s="10">
        <f t="shared" ca="1" si="78"/>
        <v>650</v>
      </c>
    </row>
    <row r="40" spans="1:74" x14ac:dyDescent="0.15">
      <c r="A40" s="8" t="s">
        <v>145</v>
      </c>
      <c r="B40" s="23">
        <f t="shared" ca="1" si="0"/>
        <v>44098</v>
      </c>
      <c r="C40" s="10">
        <f t="shared" ca="1" si="49"/>
        <v>77.408000000000001</v>
      </c>
      <c r="D40" s="10">
        <f t="shared" ca="1" si="1"/>
        <v>70.134299999999996</v>
      </c>
      <c r="E40" s="10">
        <f t="shared" ca="1" si="50"/>
        <v>59.049000000000007</v>
      </c>
      <c r="F40" s="10">
        <f t="shared" ca="1" si="51"/>
        <v>55.035000000000004</v>
      </c>
      <c r="G40" s="10">
        <f t="shared" ca="1" si="52"/>
        <v>53.196999999999989</v>
      </c>
      <c r="H40" s="10">
        <f t="shared" ca="1" si="53"/>
        <v>51.75800000000001</v>
      </c>
      <c r="I40" s="10">
        <f t="shared" ca="1" si="54"/>
        <v>51.484000000000002</v>
      </c>
      <c r="J40" s="10">
        <f t="shared" ca="1" si="55"/>
        <v>64.561299999999989</v>
      </c>
      <c r="K40" s="10">
        <f t="shared" ca="1" si="56"/>
        <v>59.4617</v>
      </c>
      <c r="L40" s="10">
        <f t="shared" ca="1" si="57"/>
        <v>57.489800000000002</v>
      </c>
      <c r="M40" s="10">
        <f t="shared" ca="1" si="58"/>
        <v>54.202300000000008</v>
      </c>
      <c r="N40" s="10">
        <f t="shared" ca="1" si="59"/>
        <v>52.835899999999995</v>
      </c>
      <c r="O40" s="10">
        <f t="shared" ca="1" si="60"/>
        <v>51.475200000000001</v>
      </c>
      <c r="P40" s="10">
        <f t="shared" ca="1" si="61"/>
        <v>50.772999999999996</v>
      </c>
      <c r="Q40" s="10">
        <f t="shared" ca="1" si="62"/>
        <v>50.695000000000007</v>
      </c>
      <c r="R40" s="10">
        <f t="shared" ca="1" si="63"/>
        <v>51.123999999999995</v>
      </c>
      <c r="S40" s="10">
        <f t="shared" ca="1" si="64"/>
        <v>67.667000000000002</v>
      </c>
      <c r="T40" s="10">
        <f t="shared" ca="1" si="65"/>
        <v>62.212999999999994</v>
      </c>
      <c r="U40" s="10">
        <f t="shared" ca="1" si="66"/>
        <v>52.370999999999995</v>
      </c>
      <c r="V40" s="10">
        <f t="shared" ca="1" si="71"/>
        <v>54.692999999999991</v>
      </c>
      <c r="W40" s="25">
        <f t="shared" ca="1" si="67"/>
        <v>52.861999999999995</v>
      </c>
      <c r="X40" s="25">
        <f t="shared" ca="1" si="68"/>
        <v>97.831999999999965</v>
      </c>
      <c r="Y40" s="25">
        <f t="shared" ca="1" si="69"/>
        <v>81.669999999999987</v>
      </c>
      <c r="Z40" s="25">
        <f t="shared" ca="1" si="70"/>
        <v>105.53100000000001</v>
      </c>
      <c r="AA40" s="26">
        <f t="shared" ca="1" si="79"/>
        <v>0.78600000000000003</v>
      </c>
      <c r="AB40" s="10">
        <f t="shared" ca="1" si="80"/>
        <v>8.077</v>
      </c>
      <c r="AC40" s="10">
        <f t="shared" ca="1" si="81"/>
        <v>19.120999999999999</v>
      </c>
      <c r="AD40" s="10">
        <f t="shared" ca="1" si="82"/>
        <v>23.146999999999998</v>
      </c>
      <c r="AE40" s="10">
        <f t="shared" ca="1" si="83"/>
        <v>24.992000000000001</v>
      </c>
      <c r="AF40" s="10">
        <f t="shared" ca="1" si="84"/>
        <v>26.391999999999999</v>
      </c>
      <c r="AG40" s="10">
        <f t="shared" ca="1" si="85"/>
        <v>26.71</v>
      </c>
      <c r="AH40" s="10">
        <f t="shared" ca="1" si="86"/>
        <v>8.0220000000000002</v>
      </c>
      <c r="AI40" s="10">
        <f t="shared" ca="1" si="87"/>
        <v>13.129</v>
      </c>
      <c r="AJ40" s="10">
        <f t="shared" ca="1" si="88"/>
        <v>15.25</v>
      </c>
      <c r="AK40" s="10">
        <f t="shared" ca="1" si="89"/>
        <v>18.41</v>
      </c>
      <c r="AL40" s="10">
        <f t="shared" ca="1" si="90"/>
        <v>19.827000000000002</v>
      </c>
      <c r="AM40" s="10">
        <f t="shared" ca="1" si="91"/>
        <v>21.042000000000002</v>
      </c>
      <c r="AN40" s="10">
        <f t="shared" ca="1" si="92"/>
        <v>21.795000000000002</v>
      </c>
      <c r="AO40" s="10">
        <f t="shared" ca="1" si="93"/>
        <v>21.988</v>
      </c>
      <c r="AP40" s="10">
        <f t="shared" ca="1" si="94"/>
        <v>23.164000000000001</v>
      </c>
      <c r="AQ40" s="10">
        <f t="shared" ca="1" si="95"/>
        <v>32.826999999999998</v>
      </c>
      <c r="AR40" s="10">
        <f t="shared" ca="1" si="96"/>
        <v>24.297999999999998</v>
      </c>
      <c r="AS40" s="10">
        <f t="shared" ca="1" si="97"/>
        <v>41.575000000000003</v>
      </c>
      <c r="AT40" s="10">
        <f t="shared" ca="1" si="98"/>
        <v>39.258000000000003</v>
      </c>
      <c r="AU40" s="25">
        <f t="shared" ca="1" si="99"/>
        <v>41.069000000000003</v>
      </c>
      <c r="AV40" s="10">
        <f t="shared" ca="1" si="73"/>
        <v>31.085000000000001</v>
      </c>
      <c r="AW40" s="10">
        <f t="shared" ca="1" si="74"/>
        <v>47.420999999999999</v>
      </c>
      <c r="AX40" s="10">
        <f t="shared" ca="1" si="75"/>
        <v>23.869</v>
      </c>
      <c r="AY40" s="26">
        <f t="shared" ca="1" si="100"/>
        <v>12</v>
      </c>
      <c r="AZ40" s="10">
        <f t="shared" ca="1" si="101"/>
        <v>220</v>
      </c>
      <c r="BA40" s="10">
        <f t="shared" ca="1" si="102"/>
        <v>55</v>
      </c>
      <c r="BB40" s="10">
        <f t="shared" ca="1" si="103"/>
        <v>20</v>
      </c>
      <c r="BC40" s="10">
        <f t="shared" ca="1" si="104"/>
        <v>30</v>
      </c>
      <c r="BD40" s="10">
        <f t="shared" ca="1" si="105"/>
        <v>35</v>
      </c>
      <c r="BE40" s="10">
        <f t="shared" ca="1" si="106"/>
        <v>12</v>
      </c>
      <c r="BF40" s="75"/>
      <c r="BG40" s="10">
        <f t="shared" ca="1" si="108"/>
        <v>220</v>
      </c>
      <c r="BH40" s="10">
        <f t="shared" ca="1" si="109"/>
        <v>110</v>
      </c>
      <c r="BI40" s="10">
        <f t="shared" ca="1" si="110"/>
        <v>110</v>
      </c>
      <c r="BJ40" s="10">
        <f t="shared" ca="1" si="111"/>
        <v>15</v>
      </c>
      <c r="BK40" s="10">
        <f t="shared" ca="1" si="112"/>
        <v>10</v>
      </c>
      <c r="BL40" s="10">
        <f t="shared" ca="1" si="113"/>
        <v>12</v>
      </c>
      <c r="BM40" s="10">
        <f t="shared" ca="1" si="114"/>
        <v>12</v>
      </c>
      <c r="BN40" s="10">
        <f t="shared" ca="1" si="115"/>
        <v>20</v>
      </c>
      <c r="BO40" s="10">
        <f t="shared" ca="1" si="116"/>
        <v>10</v>
      </c>
      <c r="BP40" s="10">
        <f t="shared" ca="1" si="117"/>
        <v>12</v>
      </c>
      <c r="BQ40" s="10">
        <f t="shared" ca="1" si="118"/>
        <v>12</v>
      </c>
      <c r="BR40" s="10">
        <f t="shared" ca="1" si="119"/>
        <v>10</v>
      </c>
      <c r="BS40" s="25">
        <f t="shared" ca="1" si="120"/>
        <v>12</v>
      </c>
      <c r="BT40" s="10">
        <f t="shared" ca="1" si="76"/>
        <v>140</v>
      </c>
      <c r="BU40" s="10">
        <f t="shared" ca="1" si="77"/>
        <v>25</v>
      </c>
      <c r="BV40" s="10">
        <f t="shared" ca="1" si="78"/>
        <v>700</v>
      </c>
    </row>
    <row r="41" spans="1:74" x14ac:dyDescent="0.15">
      <c r="A41" s="8" t="s">
        <v>147</v>
      </c>
      <c r="B41" s="23">
        <f t="shared" ca="1" si="0"/>
        <v>44103</v>
      </c>
      <c r="C41" s="10">
        <f t="shared" ca="1" si="49"/>
        <v>75.421000000000006</v>
      </c>
      <c r="D41" s="10">
        <f t="shared" ca="1" si="1"/>
        <v>69.688299999999998</v>
      </c>
      <c r="E41" s="10">
        <f t="shared" ca="1" si="50"/>
        <v>59.037000000000006</v>
      </c>
      <c r="F41" s="10">
        <f t="shared" ca="1" si="51"/>
        <v>55.034000000000006</v>
      </c>
      <c r="G41" s="10">
        <f t="shared" ca="1" si="52"/>
        <v>53.217999999999989</v>
      </c>
      <c r="H41" s="10">
        <f t="shared" ca="1" si="53"/>
        <v>51.756000000000007</v>
      </c>
      <c r="I41" s="10">
        <f t="shared" ca="1" si="54"/>
        <v>51.531000000000006</v>
      </c>
      <c r="J41" s="10">
        <f t="shared" ca="1" si="55"/>
        <v>64.643299999999996</v>
      </c>
      <c r="K41" s="10">
        <f t="shared" ca="1" si="56"/>
        <v>59.7577</v>
      </c>
      <c r="L41" s="10">
        <f t="shared" ca="1" si="57"/>
        <v>57.494800000000005</v>
      </c>
      <c r="M41" s="10">
        <f t="shared" ca="1" si="58"/>
        <v>54.206300000000006</v>
      </c>
      <c r="N41" s="10">
        <f t="shared" ca="1" si="59"/>
        <v>52.838899999999995</v>
      </c>
      <c r="O41" s="10">
        <f t="shared" ca="1" si="60"/>
        <v>51.473200000000006</v>
      </c>
      <c r="P41" s="10">
        <f t="shared" ca="1" si="61"/>
        <v>50.804999999999993</v>
      </c>
      <c r="Q41" s="10">
        <f t="shared" ca="1" si="62"/>
        <v>50.759000000000007</v>
      </c>
      <c r="R41" s="10">
        <f t="shared" ca="1" si="63"/>
        <v>51.161000000000001</v>
      </c>
      <c r="S41" s="10">
        <f t="shared" ca="1" si="64"/>
        <v>67.716000000000008</v>
      </c>
      <c r="T41" s="10">
        <f t="shared" ca="1" si="65"/>
        <v>62.253999999999991</v>
      </c>
      <c r="U41" s="10">
        <f t="shared" ca="1" si="66"/>
        <v>51.948999999999998</v>
      </c>
      <c r="V41" s="10">
        <f t="shared" ca="1" si="71"/>
        <v>54.653999999999996</v>
      </c>
      <c r="W41" s="25">
        <f t="shared" ca="1" si="67"/>
        <v>52.863</v>
      </c>
      <c r="X41" s="25">
        <f t="shared" ca="1" si="68"/>
        <v>97.812999999999974</v>
      </c>
      <c r="Y41" s="25">
        <f t="shared" ca="1" si="69"/>
        <v>81.642999999999972</v>
      </c>
      <c r="Z41" s="25">
        <f t="shared" ca="1" si="70"/>
        <v>105.637</v>
      </c>
      <c r="AA41" s="26">
        <f t="shared" ca="1" si="79"/>
        <v>2.7730000000000001</v>
      </c>
      <c r="AB41" s="10">
        <f t="shared" ca="1" si="80"/>
        <v>8.5229999999999997</v>
      </c>
      <c r="AC41" s="10">
        <f t="shared" ca="1" si="81"/>
        <v>19.132999999999999</v>
      </c>
      <c r="AD41" s="10">
        <f t="shared" ca="1" si="82"/>
        <v>23.148</v>
      </c>
      <c r="AE41" s="10">
        <f t="shared" ca="1" si="83"/>
        <v>24.971</v>
      </c>
      <c r="AF41" s="10">
        <f t="shared" ca="1" si="84"/>
        <v>26.393999999999998</v>
      </c>
      <c r="AG41" s="10">
        <f t="shared" ca="1" si="85"/>
        <v>26.663</v>
      </c>
      <c r="AH41" s="10">
        <f t="shared" ca="1" si="86"/>
        <v>7.94</v>
      </c>
      <c r="AI41" s="10">
        <f t="shared" ca="1" si="87"/>
        <v>12.833</v>
      </c>
      <c r="AJ41" s="10">
        <f t="shared" ca="1" si="88"/>
        <v>15.244999999999999</v>
      </c>
      <c r="AK41" s="10">
        <f t="shared" ca="1" si="89"/>
        <v>18.405999999999999</v>
      </c>
      <c r="AL41" s="10">
        <f t="shared" ca="1" si="90"/>
        <v>19.824000000000002</v>
      </c>
      <c r="AM41" s="10">
        <f t="shared" ca="1" si="91"/>
        <v>21.044</v>
      </c>
      <c r="AN41" s="10">
        <f t="shared" ca="1" si="92"/>
        <v>21.763000000000002</v>
      </c>
      <c r="AO41" s="10">
        <f t="shared" ca="1" si="93"/>
        <v>21.923999999999999</v>
      </c>
      <c r="AP41" s="10">
        <f t="shared" ca="1" si="94"/>
        <v>23.126999999999999</v>
      </c>
      <c r="AQ41" s="10">
        <f t="shared" ca="1" si="95"/>
        <v>32.777999999999999</v>
      </c>
      <c r="AR41" s="10">
        <f t="shared" ca="1" si="96"/>
        <v>24.257000000000001</v>
      </c>
      <c r="AS41" s="10">
        <f t="shared" ca="1" si="97"/>
        <v>41.997</v>
      </c>
      <c r="AT41" s="10">
        <f t="shared" ca="1" si="98"/>
        <v>39.296999999999997</v>
      </c>
      <c r="AU41" s="25">
        <f t="shared" ca="1" si="99"/>
        <v>41.067999999999998</v>
      </c>
      <c r="AV41" s="10">
        <f t="shared" ca="1" si="73"/>
        <v>31.103999999999999</v>
      </c>
      <c r="AW41" s="10">
        <f t="shared" ca="1" si="74"/>
        <v>47.448</v>
      </c>
      <c r="AX41" s="10">
        <f t="shared" ca="1" si="75"/>
        <v>23.763000000000002</v>
      </c>
      <c r="AY41" s="26">
        <f t="shared" ca="1" si="100"/>
        <v>70</v>
      </c>
      <c r="AZ41" s="10">
        <f t="shared" ca="1" si="101"/>
        <v>220</v>
      </c>
      <c r="BA41" s="10">
        <f t="shared" ca="1" si="102"/>
        <v>55</v>
      </c>
      <c r="BB41" s="10">
        <f t="shared" ca="1" si="103"/>
        <v>25</v>
      </c>
      <c r="BC41" s="10">
        <f t="shared" ca="1" si="104"/>
        <v>30</v>
      </c>
      <c r="BD41" s="10">
        <f t="shared" ca="1" si="105"/>
        <v>35</v>
      </c>
      <c r="BE41" s="10">
        <f t="shared" ca="1" si="106"/>
        <v>15</v>
      </c>
      <c r="BF41" s="10">
        <f t="shared" ca="1" si="107"/>
        <v>90</v>
      </c>
      <c r="BG41" s="10">
        <f t="shared" ca="1" si="108"/>
        <v>220</v>
      </c>
      <c r="BH41" s="10">
        <f t="shared" ca="1" si="109"/>
        <v>600</v>
      </c>
      <c r="BI41" s="10">
        <f t="shared" ca="1" si="110"/>
        <v>70</v>
      </c>
      <c r="BJ41" s="10">
        <f t="shared" ca="1" si="111"/>
        <v>20</v>
      </c>
      <c r="BK41" s="10">
        <f t="shared" ca="1" si="112"/>
        <v>8</v>
      </c>
      <c r="BL41" s="10">
        <f t="shared" ca="1" si="113"/>
        <v>20</v>
      </c>
      <c r="BM41" s="10">
        <f t="shared" ca="1" si="114"/>
        <v>20</v>
      </c>
      <c r="BN41" s="10">
        <f t="shared" ca="1" si="115"/>
        <v>20</v>
      </c>
      <c r="BO41" s="10">
        <f t="shared" ca="1" si="116"/>
        <v>10</v>
      </c>
      <c r="BP41" s="10">
        <f t="shared" ca="1" si="117"/>
        <v>15</v>
      </c>
      <c r="BQ41" s="10">
        <f t="shared" ca="1" si="118"/>
        <v>15</v>
      </c>
      <c r="BR41" s="10">
        <f t="shared" ca="1" si="119"/>
        <v>8</v>
      </c>
      <c r="BS41" s="25">
        <f t="shared" ca="1" si="120"/>
        <v>12</v>
      </c>
      <c r="BT41" s="10">
        <f t="shared" ca="1" si="76"/>
        <v>150</v>
      </c>
      <c r="BU41" s="10">
        <f t="shared" ca="1" si="77"/>
        <v>20</v>
      </c>
      <c r="BV41" s="10">
        <f t="shared" ca="1" si="78"/>
        <v>700</v>
      </c>
    </row>
    <row r="42" spans="1:74" x14ac:dyDescent="0.15">
      <c r="A42" s="8" t="s">
        <v>150</v>
      </c>
      <c r="B42" s="23">
        <f t="shared" ca="1" si="0"/>
        <v>44110</v>
      </c>
      <c r="C42" s="10">
        <f t="shared" ca="1" si="49"/>
        <v>74.433999999999997</v>
      </c>
      <c r="D42" s="10">
        <f t="shared" ca="1" si="1"/>
        <v>69.58829999999999</v>
      </c>
      <c r="E42" s="10">
        <f t="shared" ca="1" si="50"/>
        <v>59.024000000000001</v>
      </c>
      <c r="F42" s="10">
        <f t="shared" ca="1" si="51"/>
        <v>55.015000000000001</v>
      </c>
      <c r="G42" s="10">
        <f t="shared" ca="1" si="52"/>
        <v>53.199999999999989</v>
      </c>
      <c r="H42" s="10">
        <f t="shared" ca="1" si="53"/>
        <v>51.742000000000004</v>
      </c>
      <c r="I42" s="10">
        <f t="shared" ca="1" si="54"/>
        <v>51.516000000000005</v>
      </c>
      <c r="J42" s="10">
        <f t="shared" ca="1" si="55"/>
        <v>64.691299999999998</v>
      </c>
      <c r="K42" s="10">
        <f t="shared" ca="1" si="56"/>
        <v>59.780699999999996</v>
      </c>
      <c r="L42" s="10">
        <f t="shared" ca="1" si="57"/>
        <v>57.479800000000004</v>
      </c>
      <c r="M42" s="10">
        <f t="shared" ca="1" si="58"/>
        <v>54.180300000000003</v>
      </c>
      <c r="N42" s="10">
        <f t="shared" ca="1" si="59"/>
        <v>52.821899999999992</v>
      </c>
      <c r="O42" s="10">
        <f t="shared" ca="1" si="60"/>
        <v>51.4602</v>
      </c>
      <c r="P42" s="10">
        <f t="shared" ca="1" si="61"/>
        <v>50.775999999999996</v>
      </c>
      <c r="Q42" s="10">
        <f t="shared" ca="1" si="62"/>
        <v>50.727000000000004</v>
      </c>
      <c r="R42" s="10">
        <f t="shared" ca="1" si="63"/>
        <v>51.16</v>
      </c>
      <c r="S42" s="10">
        <f t="shared" ca="1" si="64"/>
        <v>67.575999999999993</v>
      </c>
      <c r="T42" s="10">
        <f t="shared" ca="1" si="65"/>
        <v>62.187999999999995</v>
      </c>
      <c r="U42" s="10">
        <f t="shared" ca="1" si="66"/>
        <v>52.9</v>
      </c>
      <c r="V42" s="10">
        <f t="shared" ca="1" si="71"/>
        <v>54.675999999999995</v>
      </c>
      <c r="W42" s="25">
        <f t="shared" ca="1" si="67"/>
        <v>52.842999999999996</v>
      </c>
      <c r="X42" s="25">
        <f t="shared" ca="1" si="68"/>
        <v>97.769999999999982</v>
      </c>
      <c r="Y42" s="25">
        <f t="shared" ca="1" si="69"/>
        <v>81.59999999999998</v>
      </c>
      <c r="Z42" s="25">
        <f t="shared" ca="1" si="70"/>
        <v>105.50900000000001</v>
      </c>
      <c r="AA42" s="26">
        <f t="shared" ca="1" si="79"/>
        <v>3.76</v>
      </c>
      <c r="AB42" s="10">
        <f t="shared" ca="1" si="80"/>
        <v>8.6229999999999993</v>
      </c>
      <c r="AC42" s="10">
        <f t="shared" ca="1" si="81"/>
        <v>19.146000000000001</v>
      </c>
      <c r="AD42" s="10">
        <f t="shared" ca="1" si="82"/>
        <v>23.167000000000002</v>
      </c>
      <c r="AE42" s="10">
        <f t="shared" ca="1" si="83"/>
        <v>24.989000000000001</v>
      </c>
      <c r="AF42" s="10">
        <f t="shared" ca="1" si="84"/>
        <v>26.408000000000001</v>
      </c>
      <c r="AG42" s="10">
        <f t="shared" ca="1" si="85"/>
        <v>26.678000000000001</v>
      </c>
      <c r="AH42" s="10">
        <f t="shared" ca="1" si="86"/>
        <v>7.8920000000000003</v>
      </c>
      <c r="AI42" s="10">
        <f t="shared" ca="1" si="87"/>
        <v>12.81</v>
      </c>
      <c r="AJ42" s="10">
        <f t="shared" ca="1" si="88"/>
        <v>15.26</v>
      </c>
      <c r="AK42" s="10">
        <f t="shared" ca="1" si="89"/>
        <v>18.431999999999999</v>
      </c>
      <c r="AL42" s="10">
        <f t="shared" ca="1" si="90"/>
        <v>19.841000000000001</v>
      </c>
      <c r="AM42" s="10">
        <f t="shared" ca="1" si="91"/>
        <v>21.056999999999999</v>
      </c>
      <c r="AN42" s="10">
        <f t="shared" ca="1" si="92"/>
        <v>21.792000000000002</v>
      </c>
      <c r="AO42" s="10">
        <f t="shared" ca="1" si="93"/>
        <v>21.956</v>
      </c>
      <c r="AP42" s="10">
        <f t="shared" ca="1" si="94"/>
        <v>23.128</v>
      </c>
      <c r="AQ42" s="10">
        <f t="shared" ca="1" si="95"/>
        <v>32.917999999999999</v>
      </c>
      <c r="AR42" s="10">
        <f t="shared" ca="1" si="96"/>
        <v>24.323</v>
      </c>
      <c r="AS42" s="10">
        <f t="shared" ca="1" si="97"/>
        <v>41.045999999999999</v>
      </c>
      <c r="AT42" s="10">
        <f t="shared" ca="1" si="98"/>
        <v>39.274999999999999</v>
      </c>
      <c r="AU42" s="25">
        <f t="shared" ca="1" si="99"/>
        <v>41.088000000000001</v>
      </c>
      <c r="AV42" s="10">
        <f t="shared" ca="1" si="73"/>
        <v>31.146999999999998</v>
      </c>
      <c r="AW42" s="10">
        <f t="shared" ca="1" si="74"/>
        <v>47.491</v>
      </c>
      <c r="AX42" s="10">
        <f t="shared" ca="1" si="75"/>
        <v>23.890999999999998</v>
      </c>
      <c r="AY42" s="26">
        <f t="shared" ca="1" si="100"/>
        <v>40</v>
      </c>
      <c r="AZ42" s="10">
        <f t="shared" ca="1" si="101"/>
        <v>220</v>
      </c>
      <c r="BA42" s="10">
        <f t="shared" ca="1" si="102"/>
        <v>50</v>
      </c>
      <c r="BB42" s="10">
        <f t="shared" ca="1" si="103"/>
        <v>25</v>
      </c>
      <c r="BC42" s="10">
        <f t="shared" ca="1" si="104"/>
        <v>30</v>
      </c>
      <c r="BD42" s="10">
        <f t="shared" ca="1" si="105"/>
        <v>35</v>
      </c>
      <c r="BE42" s="10">
        <f t="shared" ca="1" si="106"/>
        <v>15</v>
      </c>
      <c r="BF42" s="10">
        <f t="shared" ca="1" si="107"/>
        <v>75</v>
      </c>
      <c r="BG42" s="10">
        <f t="shared" ca="1" si="108"/>
        <v>150</v>
      </c>
      <c r="BH42" s="10">
        <f t="shared" ca="1" si="109"/>
        <v>120</v>
      </c>
      <c r="BI42" s="10">
        <f t="shared" ca="1" si="110"/>
        <v>110</v>
      </c>
      <c r="BJ42" s="10">
        <f t="shared" ca="1" si="111"/>
        <v>12</v>
      </c>
      <c r="BK42" s="10">
        <f t="shared" ca="1" si="112"/>
        <v>10</v>
      </c>
      <c r="BL42" s="10">
        <f t="shared" ca="1" si="113"/>
        <v>15</v>
      </c>
      <c r="BM42" s="10">
        <f t="shared" ca="1" si="114"/>
        <v>12</v>
      </c>
      <c r="BN42" s="10">
        <f t="shared" ca="1" si="115"/>
        <v>15</v>
      </c>
      <c r="BO42" s="10">
        <f t="shared" ca="1" si="116"/>
        <v>12</v>
      </c>
      <c r="BP42" s="10">
        <f t="shared" ca="1" si="117"/>
        <v>12</v>
      </c>
      <c r="BQ42" s="10">
        <f t="shared" ca="1" si="118"/>
        <v>20</v>
      </c>
      <c r="BR42" s="10">
        <f t="shared" ca="1" si="119"/>
        <v>8</v>
      </c>
      <c r="BS42" s="25">
        <f t="shared" ca="1" si="120"/>
        <v>12</v>
      </c>
      <c r="BT42" s="10">
        <f t="shared" ca="1" si="76"/>
        <v>140</v>
      </c>
      <c r="BU42" s="10">
        <f t="shared" ca="1" si="77"/>
        <v>25</v>
      </c>
      <c r="BV42" s="10">
        <f t="shared" ca="1" si="78"/>
        <v>800</v>
      </c>
    </row>
    <row r="43" spans="1:74" x14ac:dyDescent="0.15">
      <c r="A43" s="8" t="s">
        <v>151</v>
      </c>
      <c r="B43" s="23">
        <f t="shared" ca="1" si="0"/>
        <v>44116</v>
      </c>
      <c r="C43" s="10">
        <f t="shared" ca="1" si="49"/>
        <v>77.293999999999997</v>
      </c>
      <c r="D43" s="10">
        <f t="shared" ca="1" si="1"/>
        <v>68.900299999999987</v>
      </c>
      <c r="E43" s="10">
        <f t="shared" ca="1" si="50"/>
        <v>59.117000000000004</v>
      </c>
      <c r="F43" s="10">
        <f t="shared" ca="1" si="51"/>
        <v>55.046999999999997</v>
      </c>
      <c r="G43" s="10">
        <f t="shared" ca="1" si="52"/>
        <v>53.310999999999993</v>
      </c>
      <c r="H43" s="10">
        <f t="shared" ca="1" si="53"/>
        <v>51.89</v>
      </c>
      <c r="I43" s="10">
        <f t="shared" ca="1" si="54"/>
        <v>51.716000000000001</v>
      </c>
      <c r="J43" s="10">
        <f t="shared" ca="1" si="55"/>
        <v>65.905299999999997</v>
      </c>
      <c r="K43" s="10">
        <f t="shared" ca="1" si="56"/>
        <v>60.1877</v>
      </c>
      <c r="L43" s="10">
        <f t="shared" ca="1" si="57"/>
        <v>57.572800000000001</v>
      </c>
      <c r="M43" s="10">
        <f t="shared" ca="1" si="58"/>
        <v>54.251300000000001</v>
      </c>
      <c r="N43" s="10">
        <f t="shared" ca="1" si="59"/>
        <v>52.928899999999992</v>
      </c>
      <c r="O43" s="10">
        <f t="shared" ca="1" si="60"/>
        <v>51.594200000000001</v>
      </c>
      <c r="P43" s="10">
        <f t="shared" ca="1" si="61"/>
        <v>50.908000000000001</v>
      </c>
      <c r="Q43" s="10">
        <f t="shared" ca="1" si="62"/>
        <v>50.870000000000005</v>
      </c>
      <c r="R43" s="10">
        <f t="shared" ca="1" si="63"/>
        <v>51.19</v>
      </c>
      <c r="S43" s="10">
        <f t="shared" ca="1" si="64"/>
        <v>67.614000000000004</v>
      </c>
      <c r="T43" s="10">
        <f t="shared" ca="1" si="65"/>
        <v>62.286999999999992</v>
      </c>
      <c r="U43" s="10">
        <f t="shared" ca="1" si="66"/>
        <v>63.557000000000002</v>
      </c>
      <c r="V43" s="10">
        <f t="shared" ca="1" si="71"/>
        <v>54.798999999999992</v>
      </c>
      <c r="W43" s="25">
        <f t="shared" ca="1" si="67"/>
        <v>53.08</v>
      </c>
      <c r="X43" s="25">
        <f t="shared" ca="1" si="68"/>
        <v>97.96999999999997</v>
      </c>
      <c r="Y43" s="25">
        <f t="shared" ca="1" si="69"/>
        <v>81.640999999999977</v>
      </c>
      <c r="Z43" s="25">
        <f t="shared" ca="1" si="70"/>
        <v>105.595</v>
      </c>
      <c r="AA43" s="26">
        <f t="shared" ca="1" si="79"/>
        <v>0.9</v>
      </c>
      <c r="AB43" s="10">
        <f t="shared" ca="1" si="80"/>
        <v>9.3109999999999999</v>
      </c>
      <c r="AC43" s="10">
        <f t="shared" ca="1" si="81"/>
        <v>19.053000000000001</v>
      </c>
      <c r="AD43" s="10">
        <f t="shared" ca="1" si="82"/>
        <v>23.135000000000002</v>
      </c>
      <c r="AE43" s="10">
        <f t="shared" ca="1" si="83"/>
        <v>24.878</v>
      </c>
      <c r="AF43" s="10">
        <f t="shared" ca="1" si="84"/>
        <v>26.26</v>
      </c>
      <c r="AG43" s="10">
        <f t="shared" ca="1" si="85"/>
        <v>26.478000000000002</v>
      </c>
      <c r="AH43" s="10">
        <f t="shared" ca="1" si="86"/>
        <v>6.6779999999999999</v>
      </c>
      <c r="AI43" s="10">
        <f t="shared" ca="1" si="87"/>
        <v>12.403</v>
      </c>
      <c r="AJ43" s="10">
        <f t="shared" ca="1" si="88"/>
        <v>15.167</v>
      </c>
      <c r="AK43" s="10">
        <f t="shared" ca="1" si="89"/>
        <v>18.361000000000001</v>
      </c>
      <c r="AL43" s="10">
        <f t="shared" ca="1" si="90"/>
        <v>19.734000000000002</v>
      </c>
      <c r="AM43" s="10">
        <f t="shared" ca="1" si="91"/>
        <v>20.922999999999998</v>
      </c>
      <c r="AN43" s="10">
        <f t="shared" ca="1" si="92"/>
        <v>21.66</v>
      </c>
      <c r="AO43" s="10">
        <f t="shared" ca="1" si="93"/>
        <v>21.812999999999999</v>
      </c>
      <c r="AP43" s="10">
        <f t="shared" ca="1" si="94"/>
        <v>23.097999999999999</v>
      </c>
      <c r="AQ43" s="10">
        <f t="shared" ca="1" si="95"/>
        <v>32.880000000000003</v>
      </c>
      <c r="AR43" s="10">
        <f t="shared" ca="1" si="96"/>
        <v>24.224</v>
      </c>
      <c r="AS43" s="10">
        <f t="shared" ca="1" si="97"/>
        <v>30.388999999999999</v>
      </c>
      <c r="AT43" s="10">
        <f t="shared" ca="1" si="98"/>
        <v>39.152000000000001</v>
      </c>
      <c r="AU43" s="25">
        <f t="shared" ca="1" si="99"/>
        <v>40.850999999999999</v>
      </c>
      <c r="AV43" s="10">
        <f t="shared" ca="1" si="73"/>
        <v>30.946999999999999</v>
      </c>
      <c r="AW43" s="10">
        <f t="shared" ca="1" si="74"/>
        <v>47.45</v>
      </c>
      <c r="AX43" s="10">
        <f t="shared" ca="1" si="75"/>
        <v>23.805</v>
      </c>
      <c r="AY43" s="26">
        <f t="shared" ca="1" si="100"/>
        <v>20</v>
      </c>
      <c r="AZ43" s="10">
        <f t="shared" ca="1" si="101"/>
        <v>220</v>
      </c>
      <c r="BA43" s="10">
        <f t="shared" ca="1" si="102"/>
        <v>60</v>
      </c>
      <c r="BB43" s="10">
        <f t="shared" ca="1" si="103"/>
        <v>25</v>
      </c>
      <c r="BC43" s="10">
        <f t="shared" ca="1" si="104"/>
        <v>35</v>
      </c>
      <c r="BD43" s="10">
        <f t="shared" ca="1" si="105"/>
        <v>30</v>
      </c>
      <c r="BE43" s="10">
        <f t="shared" ca="1" si="106"/>
        <v>20</v>
      </c>
      <c r="BF43" s="10">
        <f t="shared" ca="1" si="107"/>
        <v>100</v>
      </c>
      <c r="BG43" s="10">
        <f t="shared" ca="1" si="108"/>
        <v>140</v>
      </c>
      <c r="BH43" s="10">
        <f t="shared" ca="1" si="109"/>
        <v>70</v>
      </c>
      <c r="BI43" s="10">
        <f t="shared" ca="1" si="110"/>
        <v>30</v>
      </c>
      <c r="BJ43" s="10">
        <f t="shared" ca="1" si="111"/>
        <v>12</v>
      </c>
      <c r="BK43" s="10">
        <f t="shared" ca="1" si="112"/>
        <v>10</v>
      </c>
      <c r="BL43" s="10">
        <f t="shared" ca="1" si="113"/>
        <v>15</v>
      </c>
      <c r="BM43" s="10">
        <f t="shared" ca="1" si="114"/>
        <v>12</v>
      </c>
      <c r="BN43" s="10">
        <f t="shared" ca="1" si="115"/>
        <v>20</v>
      </c>
      <c r="BO43" s="10">
        <f t="shared" ca="1" si="116"/>
        <v>10</v>
      </c>
      <c r="BP43" s="10">
        <f t="shared" ca="1" si="117"/>
        <v>12</v>
      </c>
      <c r="BQ43" s="10">
        <f t="shared" ca="1" si="118"/>
        <v>20</v>
      </c>
      <c r="BR43" s="10">
        <f t="shared" ca="1" si="119"/>
        <v>10</v>
      </c>
      <c r="BS43" s="25">
        <f t="shared" ca="1" si="120"/>
        <v>12</v>
      </c>
      <c r="BT43" s="10">
        <f t="shared" ca="1" si="76"/>
        <v>180</v>
      </c>
      <c r="BU43" s="10">
        <f t="shared" ca="1" si="77"/>
        <v>30</v>
      </c>
      <c r="BV43" s="10">
        <f t="shared" ca="1" si="78"/>
        <v>700</v>
      </c>
    </row>
    <row r="44" spans="1:74" x14ac:dyDescent="0.15">
      <c r="A44" s="8" t="s">
        <v>153</v>
      </c>
      <c r="B44" s="23">
        <f t="shared" ca="1" si="0"/>
        <v>44124</v>
      </c>
      <c r="C44" s="10">
        <f t="shared" ca="1" si="49"/>
        <v>77.352000000000004</v>
      </c>
      <c r="D44" s="10">
        <f t="shared" ca="1" si="1"/>
        <v>69.883299999999991</v>
      </c>
      <c r="E44" s="10">
        <f t="shared" ca="1" si="50"/>
        <v>59.008000000000003</v>
      </c>
      <c r="F44" s="10">
        <f t="shared" ca="1" si="51"/>
        <v>55.147000000000006</v>
      </c>
      <c r="G44" s="10">
        <f t="shared" ca="1" si="52"/>
        <v>53.370999999999995</v>
      </c>
      <c r="H44" s="10">
        <f t="shared" ca="1" si="53"/>
        <v>51.89200000000001</v>
      </c>
      <c r="I44" s="10">
        <f t="shared" ca="1" si="54"/>
        <v>51.686000000000007</v>
      </c>
      <c r="J44" s="10">
        <f t="shared" ca="1" si="55"/>
        <v>64.913299999999992</v>
      </c>
      <c r="K44" s="10">
        <f t="shared" ca="1" si="56"/>
        <v>59.825699999999998</v>
      </c>
      <c r="L44" s="10">
        <f t="shared" ca="1" si="57"/>
        <v>57.500799999999998</v>
      </c>
      <c r="M44" s="10">
        <f t="shared" ca="1" si="58"/>
        <v>54.378300000000003</v>
      </c>
      <c r="N44" s="10">
        <f t="shared" ca="1" si="59"/>
        <v>52.957899999999995</v>
      </c>
      <c r="O44" s="10">
        <f t="shared" ca="1" si="60"/>
        <v>51.575200000000002</v>
      </c>
      <c r="P44" s="10">
        <f t="shared" ca="1" si="61"/>
        <v>50.906999999999996</v>
      </c>
      <c r="Q44" s="10">
        <f t="shared" ca="1" si="62"/>
        <v>50.866000000000007</v>
      </c>
      <c r="R44" s="10">
        <f t="shared" ca="1" si="63"/>
        <v>51.277999999999992</v>
      </c>
      <c r="S44" s="10">
        <f t="shared" ca="1" si="64"/>
        <v>67.673000000000002</v>
      </c>
      <c r="T44" s="10">
        <f t="shared" ca="1" si="65"/>
        <v>62.3</v>
      </c>
      <c r="U44" s="10">
        <f t="shared" ca="1" si="66"/>
        <v>57.219000000000001</v>
      </c>
      <c r="V44" s="10">
        <f t="shared" ca="1" si="71"/>
        <v>54.855999999999995</v>
      </c>
      <c r="W44" s="25">
        <f t="shared" ca="1" si="67"/>
        <v>53.032999999999994</v>
      </c>
      <c r="X44" s="25">
        <f t="shared" ca="1" si="68"/>
        <v>98.192999999999969</v>
      </c>
      <c r="Y44" s="25">
        <f t="shared" ca="1" si="69"/>
        <v>81.690999999999974</v>
      </c>
      <c r="Z44" s="25">
        <f t="shared" ca="1" si="70"/>
        <v>105.625</v>
      </c>
      <c r="AA44" s="26">
        <f t="shared" ca="1" si="79"/>
        <v>0.84199999999999997</v>
      </c>
      <c r="AB44" s="10">
        <f t="shared" ca="1" si="80"/>
        <v>8.3279999999999994</v>
      </c>
      <c r="AC44" s="10">
        <f t="shared" ca="1" si="81"/>
        <v>19.161999999999999</v>
      </c>
      <c r="AD44" s="10">
        <f t="shared" ca="1" si="82"/>
        <v>23.035</v>
      </c>
      <c r="AE44" s="10">
        <f t="shared" ca="1" si="83"/>
        <v>24.818000000000001</v>
      </c>
      <c r="AF44" s="10">
        <f t="shared" ca="1" si="84"/>
        <v>26.257999999999999</v>
      </c>
      <c r="AG44" s="10">
        <f t="shared" ca="1" si="85"/>
        <v>26.507999999999999</v>
      </c>
      <c r="AH44" s="10">
        <f t="shared" ca="1" si="86"/>
        <v>7.67</v>
      </c>
      <c r="AI44" s="10">
        <f t="shared" ca="1" si="87"/>
        <v>12.765000000000001</v>
      </c>
      <c r="AJ44" s="10">
        <f t="shared" ca="1" si="88"/>
        <v>15.239000000000001</v>
      </c>
      <c r="AK44" s="10">
        <f t="shared" ca="1" si="89"/>
        <v>18.234000000000002</v>
      </c>
      <c r="AL44" s="10">
        <f t="shared" ca="1" si="90"/>
        <v>19.704999999999998</v>
      </c>
      <c r="AM44" s="10">
        <f t="shared" ca="1" si="91"/>
        <v>20.942</v>
      </c>
      <c r="AN44" s="10">
        <f t="shared" ca="1" si="92"/>
        <v>21.661000000000001</v>
      </c>
      <c r="AO44" s="10">
        <f t="shared" ca="1" si="93"/>
        <v>21.817</v>
      </c>
      <c r="AP44" s="10">
        <f t="shared" ca="1" si="94"/>
        <v>23.01</v>
      </c>
      <c r="AQ44" s="10">
        <f t="shared" ca="1" si="95"/>
        <v>32.820999999999998</v>
      </c>
      <c r="AR44" s="10">
        <f t="shared" ca="1" si="96"/>
        <v>24.210999999999999</v>
      </c>
      <c r="AS44" s="10">
        <f t="shared" ca="1" si="97"/>
        <v>36.726999999999997</v>
      </c>
      <c r="AT44" s="10">
        <f t="shared" ca="1" si="98"/>
        <v>39.094999999999999</v>
      </c>
      <c r="AU44" s="25">
        <f t="shared" ca="1" si="99"/>
        <v>40.898000000000003</v>
      </c>
      <c r="AV44" s="10">
        <f t="shared" ca="1" si="73"/>
        <v>30.724</v>
      </c>
      <c r="AW44" s="10">
        <f t="shared" ca="1" si="74"/>
        <v>47.4</v>
      </c>
      <c r="AX44" s="10">
        <f t="shared" ca="1" si="75"/>
        <v>23.774999999999999</v>
      </c>
      <c r="AY44" s="26">
        <f t="shared" ca="1" si="100"/>
        <v>40</v>
      </c>
      <c r="AZ44" s="10">
        <f t="shared" ca="1" si="101"/>
        <v>210</v>
      </c>
      <c r="BA44" s="10">
        <f t="shared" ca="1" si="102"/>
        <v>50</v>
      </c>
      <c r="BB44" s="10">
        <f t="shared" ca="1" si="103"/>
        <v>25</v>
      </c>
      <c r="BC44" s="10">
        <f t="shared" ca="1" si="104"/>
        <v>30</v>
      </c>
      <c r="BD44" s="10">
        <f t="shared" ca="1" si="105"/>
        <v>30</v>
      </c>
      <c r="BE44" s="10">
        <f t="shared" ca="1" si="106"/>
        <v>12</v>
      </c>
      <c r="BF44" s="10">
        <f t="shared" ca="1" si="107"/>
        <v>90</v>
      </c>
      <c r="BG44" s="10">
        <f t="shared" ca="1" si="108"/>
        <v>140</v>
      </c>
      <c r="BH44" s="10">
        <f t="shared" ca="1" si="109"/>
        <v>80</v>
      </c>
      <c r="BI44" s="10">
        <f t="shared" ca="1" si="110"/>
        <v>130</v>
      </c>
      <c r="BJ44" s="10">
        <f t="shared" ca="1" si="111"/>
        <v>15</v>
      </c>
      <c r="BK44" s="10">
        <f t="shared" ca="1" si="112"/>
        <v>10</v>
      </c>
      <c r="BL44" s="10">
        <f t="shared" ca="1" si="113"/>
        <v>15</v>
      </c>
      <c r="BM44" s="10">
        <f t="shared" ca="1" si="114"/>
        <v>15</v>
      </c>
      <c r="BN44" s="10">
        <f t="shared" ca="1" si="115"/>
        <v>15</v>
      </c>
      <c r="BO44" s="10">
        <f t="shared" ca="1" si="116"/>
        <v>10</v>
      </c>
      <c r="BP44" s="10">
        <f t="shared" ca="1" si="117"/>
        <v>12</v>
      </c>
      <c r="BQ44" s="10">
        <f t="shared" ca="1" si="118"/>
        <v>15</v>
      </c>
      <c r="BR44" s="10">
        <f t="shared" ca="1" si="119"/>
        <v>10</v>
      </c>
      <c r="BS44" s="25">
        <f t="shared" ca="1" si="120"/>
        <v>12</v>
      </c>
      <c r="BT44" s="10">
        <f t="shared" ca="1" si="76"/>
        <v>140</v>
      </c>
      <c r="BU44" s="10">
        <f t="shared" ca="1" si="77"/>
        <v>30</v>
      </c>
      <c r="BV44" s="10">
        <f t="shared" ca="1" si="78"/>
        <v>800</v>
      </c>
    </row>
    <row r="45" spans="1:74" x14ac:dyDescent="0.15">
      <c r="A45" s="8" t="s">
        <v>157</v>
      </c>
      <c r="B45" s="23">
        <f t="shared" ca="1" si="0"/>
        <v>44132</v>
      </c>
      <c r="C45" s="10">
        <f t="shared" ca="1" si="49"/>
        <v>74.603999999999999</v>
      </c>
      <c r="D45" s="10">
        <f t="shared" ca="1" si="1"/>
        <v>69.744299999999996</v>
      </c>
      <c r="E45" s="10">
        <f t="shared" ca="1" si="50"/>
        <v>59.042000000000002</v>
      </c>
      <c r="F45" s="10">
        <f t="shared" ca="1" si="51"/>
        <v>55.231000000000002</v>
      </c>
      <c r="G45" s="10">
        <f t="shared" ca="1" si="52"/>
        <v>53.376999999999995</v>
      </c>
      <c r="H45" s="10">
        <f t="shared" ca="1" si="53"/>
        <v>51.867000000000004</v>
      </c>
      <c r="I45" s="10">
        <f t="shared" ca="1" si="54"/>
        <v>51.656000000000006</v>
      </c>
      <c r="J45" s="10">
        <f t="shared" ca="1" si="55"/>
        <v>64.762299999999996</v>
      </c>
      <c r="K45" s="10">
        <f t="shared" ca="1" si="56"/>
        <v>59.713699999999996</v>
      </c>
      <c r="L45" s="10">
        <f t="shared" ca="1" si="57"/>
        <v>57.509799999999998</v>
      </c>
      <c r="M45" s="10">
        <f t="shared" ca="1" si="58"/>
        <v>54.436300000000003</v>
      </c>
      <c r="N45" s="10">
        <f t="shared" ca="1" si="59"/>
        <v>52.979899999999994</v>
      </c>
      <c r="O45" s="10">
        <f t="shared" ca="1" si="60"/>
        <v>51.5762</v>
      </c>
      <c r="P45" s="10">
        <f t="shared" ca="1" si="61"/>
        <v>50.893000000000001</v>
      </c>
      <c r="Q45" s="10">
        <f t="shared" ca="1" si="62"/>
        <v>50.846000000000004</v>
      </c>
      <c r="R45" s="10">
        <f t="shared" ca="1" si="63"/>
        <v>51.274000000000001</v>
      </c>
      <c r="S45" s="10">
        <f t="shared" ca="1" si="64"/>
        <v>67.706000000000003</v>
      </c>
      <c r="T45" s="10">
        <f t="shared" ca="1" si="65"/>
        <v>62.332999999999998</v>
      </c>
      <c r="U45" s="10">
        <f t="shared" ca="1" si="66"/>
        <v>54.863999999999997</v>
      </c>
      <c r="V45" s="10">
        <f t="shared" ca="1" si="71"/>
        <v>54.86399999999999</v>
      </c>
      <c r="W45" s="25">
        <f t="shared" ca="1" si="67"/>
        <v>53.009</v>
      </c>
      <c r="X45" s="25">
        <f t="shared" ca="1" si="68"/>
        <v>98.283999999999978</v>
      </c>
      <c r="Y45" s="25">
        <f t="shared" ca="1" si="69"/>
        <v>81.782999999999987</v>
      </c>
      <c r="Z45" s="25">
        <f t="shared" ca="1" si="70"/>
        <v>105.75500000000001</v>
      </c>
      <c r="AA45" s="26">
        <f t="shared" ca="1" si="79"/>
        <v>3.59</v>
      </c>
      <c r="AB45" s="10">
        <f t="shared" ca="1" si="80"/>
        <v>8.4670000000000005</v>
      </c>
      <c r="AC45" s="10">
        <f t="shared" ca="1" si="81"/>
        <v>19.128</v>
      </c>
      <c r="AD45" s="10">
        <f t="shared" ca="1" si="82"/>
        <v>22.951000000000001</v>
      </c>
      <c r="AE45" s="10">
        <f t="shared" ca="1" si="83"/>
        <v>24.812000000000001</v>
      </c>
      <c r="AF45" s="10">
        <f t="shared" ca="1" si="84"/>
        <v>26.283000000000001</v>
      </c>
      <c r="AG45" s="10">
        <f t="shared" ca="1" si="85"/>
        <v>26.538</v>
      </c>
      <c r="AH45" s="10">
        <f t="shared" ca="1" si="86"/>
        <v>7.8209999999999997</v>
      </c>
      <c r="AI45" s="10">
        <f t="shared" ca="1" si="87"/>
        <v>12.877000000000001</v>
      </c>
      <c r="AJ45" s="10">
        <f t="shared" ca="1" si="88"/>
        <v>15.23</v>
      </c>
      <c r="AK45" s="10">
        <f t="shared" ca="1" si="89"/>
        <v>18.175999999999998</v>
      </c>
      <c r="AL45" s="10">
        <f t="shared" ca="1" si="90"/>
        <v>19.683</v>
      </c>
      <c r="AM45" s="10">
        <f t="shared" ca="1" si="91"/>
        <v>20.940999999999999</v>
      </c>
      <c r="AN45" s="10">
        <f t="shared" ca="1" si="92"/>
        <v>21.675000000000001</v>
      </c>
      <c r="AO45" s="10">
        <f t="shared" ca="1" si="93"/>
        <v>21.837</v>
      </c>
      <c r="AP45" s="10">
        <f t="shared" ca="1" si="94"/>
        <v>23.013999999999999</v>
      </c>
      <c r="AQ45" s="10">
        <f t="shared" ca="1" si="95"/>
        <v>32.787999999999997</v>
      </c>
      <c r="AR45" s="10">
        <f t="shared" ca="1" si="96"/>
        <v>24.178000000000001</v>
      </c>
      <c r="AS45" s="10">
        <f t="shared" ca="1" si="97"/>
        <v>39.082000000000001</v>
      </c>
      <c r="AT45" s="10">
        <f t="shared" ca="1" si="98"/>
        <v>39.087000000000003</v>
      </c>
      <c r="AU45" s="25">
        <f t="shared" ca="1" si="99"/>
        <v>40.921999999999997</v>
      </c>
      <c r="AV45" s="10">
        <f t="shared" ca="1" si="73"/>
        <v>30.632999999999999</v>
      </c>
      <c r="AW45" s="10">
        <f t="shared" ca="1" si="74"/>
        <v>47.308</v>
      </c>
      <c r="AX45" s="10">
        <f t="shared" ca="1" si="75"/>
        <v>23.645</v>
      </c>
      <c r="AY45" s="26">
        <f t="shared" ca="1" si="100"/>
        <v>40</v>
      </c>
      <c r="AZ45" s="10">
        <f t="shared" ca="1" si="101"/>
        <v>220</v>
      </c>
      <c r="BA45" s="10">
        <f t="shared" ca="1" si="102"/>
        <v>50</v>
      </c>
      <c r="BB45" s="10">
        <f t="shared" ca="1" si="103"/>
        <v>25</v>
      </c>
      <c r="BC45" s="10">
        <f t="shared" ca="1" si="104"/>
        <v>30</v>
      </c>
      <c r="BD45" s="10">
        <f t="shared" ca="1" si="105"/>
        <v>25</v>
      </c>
      <c r="BE45" s="10">
        <f t="shared" ca="1" si="106"/>
        <v>15</v>
      </c>
      <c r="BF45" s="10">
        <f t="shared" ca="1" si="107"/>
        <v>90</v>
      </c>
      <c r="BG45" s="10">
        <f t="shared" ca="1" si="108"/>
        <v>200</v>
      </c>
      <c r="BH45" s="10">
        <f t="shared" ca="1" si="109"/>
        <v>300</v>
      </c>
      <c r="BI45" s="10">
        <f t="shared" ca="1" si="110"/>
        <v>120</v>
      </c>
      <c r="BJ45" s="10">
        <f t="shared" ca="1" si="111"/>
        <v>20</v>
      </c>
      <c r="BK45" s="10">
        <f t="shared" ca="1" si="112"/>
        <v>8</v>
      </c>
      <c r="BL45" s="10">
        <f t="shared" ca="1" si="113"/>
        <v>20</v>
      </c>
      <c r="BM45" s="10">
        <f t="shared" ca="1" si="114"/>
        <v>15</v>
      </c>
      <c r="BN45" s="10">
        <f t="shared" ca="1" si="115"/>
        <v>15</v>
      </c>
      <c r="BO45" s="10">
        <f t="shared" ca="1" si="116"/>
        <v>10</v>
      </c>
      <c r="BP45" s="10">
        <f t="shared" ca="1" si="117"/>
        <v>15</v>
      </c>
      <c r="BQ45" s="10">
        <f t="shared" ca="1" si="118"/>
        <v>20</v>
      </c>
      <c r="BR45" s="10">
        <f t="shared" ca="1" si="119"/>
        <v>10</v>
      </c>
      <c r="BS45" s="25">
        <f t="shared" ca="1" si="120"/>
        <v>12</v>
      </c>
      <c r="BT45" s="10">
        <f t="shared" ca="1" si="76"/>
        <v>180</v>
      </c>
      <c r="BU45" s="10">
        <f t="shared" ca="1" si="77"/>
        <v>25</v>
      </c>
      <c r="BV45" s="10">
        <f t="shared" ca="1" si="78"/>
        <v>650</v>
      </c>
    </row>
    <row r="46" spans="1:74" x14ac:dyDescent="0.15">
      <c r="A46" s="8" t="s">
        <v>162</v>
      </c>
      <c r="B46" s="23">
        <f t="shared" ca="1" si="0"/>
        <v>44139</v>
      </c>
      <c r="C46" s="10">
        <f t="shared" ca="1" si="49"/>
        <v>75.959000000000003</v>
      </c>
      <c r="D46" s="10">
        <f t="shared" ca="1" si="1"/>
        <v>69.832299999999989</v>
      </c>
      <c r="E46" s="10">
        <f t="shared" ca="1" si="50"/>
        <v>59.114000000000004</v>
      </c>
      <c r="F46" s="10">
        <f t="shared" ca="1" si="51"/>
        <v>55.244</v>
      </c>
      <c r="G46" s="10">
        <f t="shared" ca="1" si="52"/>
        <v>53.396999999999991</v>
      </c>
      <c r="H46" s="10">
        <f t="shared" ca="1" si="53"/>
        <v>51.899000000000001</v>
      </c>
      <c r="I46" s="10">
        <f t="shared" ca="1" si="54"/>
        <v>51.656000000000006</v>
      </c>
      <c r="J46" s="10">
        <f t="shared" ca="1" si="55"/>
        <v>64.691299999999998</v>
      </c>
      <c r="K46" s="10">
        <f t="shared" ca="1" si="56"/>
        <v>59.695700000000002</v>
      </c>
      <c r="L46" s="10">
        <f t="shared" ca="1" si="57"/>
        <v>57.556800000000003</v>
      </c>
      <c r="M46" s="10">
        <f t="shared" ca="1" si="58"/>
        <v>54.410300000000007</v>
      </c>
      <c r="N46" s="10">
        <f t="shared" ca="1" si="59"/>
        <v>53.008899999999997</v>
      </c>
      <c r="O46" s="10">
        <f t="shared" ca="1" si="60"/>
        <v>51.601200000000006</v>
      </c>
      <c r="P46" s="10">
        <f t="shared" ca="1" si="61"/>
        <v>50.906999999999996</v>
      </c>
      <c r="Q46" s="10">
        <f t="shared" ca="1" si="62"/>
        <v>50.856000000000009</v>
      </c>
      <c r="R46" s="10">
        <f t="shared" ca="1" si="63"/>
        <v>51.314999999999998</v>
      </c>
      <c r="S46" s="10">
        <f t="shared" ca="1" si="64"/>
        <v>67.731999999999999</v>
      </c>
      <c r="T46" s="10">
        <f t="shared" ca="1" si="65"/>
        <v>62.367999999999995</v>
      </c>
      <c r="U46" s="10">
        <f t="shared" ca="1" si="66"/>
        <v>53.287999999999997</v>
      </c>
      <c r="V46" s="10">
        <f t="shared" ca="1" si="71"/>
        <v>54.938999999999993</v>
      </c>
      <c r="W46" s="25">
        <f t="shared" ca="1" si="67"/>
        <v>53.018999999999998</v>
      </c>
      <c r="X46" s="25">
        <f t="shared" ca="1" si="68"/>
        <v>98.288999999999973</v>
      </c>
      <c r="Y46" s="25">
        <f t="shared" ca="1" si="69"/>
        <v>81.84899999999999</v>
      </c>
      <c r="Z46" s="25">
        <f t="shared" ca="1" si="70"/>
        <v>105.74000000000001</v>
      </c>
      <c r="AA46" s="26">
        <f t="shared" ca="1" si="79"/>
        <v>2.2349999999999999</v>
      </c>
      <c r="AB46" s="10">
        <f t="shared" ca="1" si="80"/>
        <v>8.3789999999999996</v>
      </c>
      <c r="AC46" s="10">
        <f t="shared" ca="1" si="81"/>
        <v>19.056000000000001</v>
      </c>
      <c r="AD46" s="10">
        <f t="shared" ca="1" si="82"/>
        <v>22.937999999999999</v>
      </c>
      <c r="AE46" s="10">
        <f t="shared" ca="1" si="83"/>
        <v>24.792000000000002</v>
      </c>
      <c r="AF46" s="10">
        <f t="shared" ca="1" si="84"/>
        <v>26.251000000000001</v>
      </c>
      <c r="AG46" s="10">
        <f t="shared" ca="1" si="85"/>
        <v>26.538</v>
      </c>
      <c r="AH46" s="10">
        <f t="shared" ca="1" si="86"/>
        <v>7.8920000000000003</v>
      </c>
      <c r="AI46" s="10">
        <f t="shared" ca="1" si="87"/>
        <v>12.895</v>
      </c>
      <c r="AJ46" s="10">
        <f t="shared" ca="1" si="88"/>
        <v>15.183</v>
      </c>
      <c r="AK46" s="10">
        <f t="shared" ca="1" si="89"/>
        <v>18.202000000000002</v>
      </c>
      <c r="AL46" s="10">
        <f t="shared" ca="1" si="90"/>
        <v>19.654</v>
      </c>
      <c r="AM46" s="10">
        <f t="shared" ca="1" si="91"/>
        <v>20.916</v>
      </c>
      <c r="AN46" s="10">
        <f t="shared" ca="1" si="92"/>
        <v>21.661000000000001</v>
      </c>
      <c r="AO46" s="10">
        <f t="shared" ca="1" si="93"/>
        <v>21.827000000000002</v>
      </c>
      <c r="AP46" s="10">
        <f t="shared" ca="1" si="94"/>
        <v>22.972999999999999</v>
      </c>
      <c r="AQ46" s="10">
        <f t="shared" ca="1" si="95"/>
        <v>32.762</v>
      </c>
      <c r="AR46" s="10">
        <f t="shared" ca="1" si="96"/>
        <v>24.143000000000001</v>
      </c>
      <c r="AS46" s="10">
        <f t="shared" ca="1" si="97"/>
        <v>40.658000000000001</v>
      </c>
      <c r="AT46" s="10">
        <f t="shared" ca="1" si="98"/>
        <v>39.012</v>
      </c>
      <c r="AU46" s="25">
        <f t="shared" ca="1" si="99"/>
        <v>40.911999999999999</v>
      </c>
      <c r="AV46" s="10">
        <f t="shared" ca="1" si="73"/>
        <v>30.628</v>
      </c>
      <c r="AW46" s="10">
        <f t="shared" ca="1" si="74"/>
        <v>47.241999999999997</v>
      </c>
      <c r="AX46" s="10">
        <f t="shared" ca="1" si="75"/>
        <v>23.66</v>
      </c>
      <c r="AY46" s="26">
        <f t="shared" ca="1" si="100"/>
        <v>30</v>
      </c>
      <c r="AZ46" s="10">
        <f t="shared" ca="1" si="101"/>
        <v>180</v>
      </c>
      <c r="BA46" s="10">
        <f t="shared" ca="1" si="102"/>
        <v>45</v>
      </c>
      <c r="BB46" s="10">
        <f t="shared" ca="1" si="103"/>
        <v>25</v>
      </c>
      <c r="BC46" s="10">
        <f t="shared" ca="1" si="104"/>
        <v>30</v>
      </c>
      <c r="BD46" s="10">
        <f t="shared" ca="1" si="105"/>
        <v>30</v>
      </c>
      <c r="BE46" s="10">
        <f t="shared" ca="1" si="106"/>
        <v>15</v>
      </c>
      <c r="BF46" s="75"/>
      <c r="BG46" s="10">
        <f t="shared" ca="1" si="108"/>
        <v>130</v>
      </c>
      <c r="BH46" s="10">
        <f t="shared" ca="1" si="109"/>
        <v>75</v>
      </c>
      <c r="BI46" s="10">
        <f t="shared" ca="1" si="110"/>
        <v>140</v>
      </c>
      <c r="BJ46" s="10">
        <f t="shared" ca="1" si="111"/>
        <v>15</v>
      </c>
      <c r="BK46" s="10">
        <f t="shared" ca="1" si="112"/>
        <v>8</v>
      </c>
      <c r="BL46" s="10">
        <f t="shared" ca="1" si="113"/>
        <v>15</v>
      </c>
      <c r="BM46" s="10">
        <f t="shared" ca="1" si="114"/>
        <v>12</v>
      </c>
      <c r="BN46" s="10">
        <f t="shared" ca="1" si="115"/>
        <v>15</v>
      </c>
      <c r="BO46" s="10">
        <f t="shared" ca="1" si="116"/>
        <v>8</v>
      </c>
      <c r="BP46" s="10">
        <f t="shared" ca="1" si="117"/>
        <v>12</v>
      </c>
      <c r="BQ46" s="10">
        <f t="shared" ca="1" si="118"/>
        <v>12</v>
      </c>
      <c r="BR46" s="10">
        <f t="shared" ca="1" si="119"/>
        <v>10</v>
      </c>
      <c r="BS46" s="25">
        <f t="shared" ca="1" si="120"/>
        <v>10</v>
      </c>
      <c r="BT46" s="10">
        <f t="shared" ca="1" si="76"/>
        <v>120</v>
      </c>
      <c r="BU46" s="10">
        <f t="shared" ca="1" si="77"/>
        <v>25</v>
      </c>
      <c r="BV46" s="10">
        <f t="shared" ca="1" si="78"/>
        <v>600</v>
      </c>
    </row>
    <row r="47" spans="1:74" x14ac:dyDescent="0.15">
      <c r="A47" s="8" t="s">
        <v>163</v>
      </c>
      <c r="B47" s="23">
        <f t="shared" ca="1" si="0"/>
        <v>44145</v>
      </c>
      <c r="C47" s="10">
        <f t="shared" ca="1" si="49"/>
        <v>74.438000000000002</v>
      </c>
      <c r="D47" s="10">
        <f t="shared" ca="1" si="1"/>
        <v>69.684299999999993</v>
      </c>
      <c r="E47" s="10">
        <f t="shared" ca="1" si="50"/>
        <v>59.046000000000006</v>
      </c>
      <c r="F47" s="10">
        <f t="shared" ca="1" si="51"/>
        <v>55.182000000000002</v>
      </c>
      <c r="G47" s="10">
        <f t="shared" ca="1" si="52"/>
        <v>53.339999999999989</v>
      </c>
      <c r="H47" s="10">
        <f t="shared" ca="1" si="53"/>
        <v>51.867000000000004</v>
      </c>
      <c r="I47" s="10">
        <f t="shared" ca="1" si="54"/>
        <v>51.676000000000002</v>
      </c>
      <c r="J47" s="10">
        <f t="shared" ca="1" si="55"/>
        <v>64.686299999999989</v>
      </c>
      <c r="K47" s="10">
        <f t="shared" ca="1" si="56"/>
        <v>59.531700000000001</v>
      </c>
      <c r="L47" s="10">
        <f t="shared" ca="1" si="57"/>
        <v>57.485800000000005</v>
      </c>
      <c r="M47" s="10">
        <f t="shared" ca="1" si="58"/>
        <v>54.356300000000005</v>
      </c>
      <c r="N47" s="10">
        <f t="shared" ca="1" si="59"/>
        <v>52.954899999999995</v>
      </c>
      <c r="O47" s="10">
        <f t="shared" ca="1" si="60"/>
        <v>51.5732</v>
      </c>
      <c r="P47" s="10">
        <f t="shared" ca="1" si="61"/>
        <v>50.91</v>
      </c>
      <c r="Q47" s="10">
        <f t="shared" ca="1" si="62"/>
        <v>50.868000000000009</v>
      </c>
      <c r="R47" s="10">
        <f t="shared" ca="1" si="63"/>
        <v>51.352999999999994</v>
      </c>
      <c r="S47" s="10">
        <f t="shared" ca="1" si="64"/>
        <v>67.716000000000008</v>
      </c>
      <c r="T47" s="10">
        <f t="shared" ca="1" si="65"/>
        <v>62.332999999999998</v>
      </c>
      <c r="U47" s="10">
        <f t="shared" ca="1" si="66"/>
        <v>52.714999999999996</v>
      </c>
      <c r="V47" s="10">
        <f t="shared" ca="1" si="71"/>
        <v>54.800999999999995</v>
      </c>
      <c r="W47" s="25">
        <f t="shared" ca="1" si="67"/>
        <v>52.975999999999999</v>
      </c>
      <c r="X47" s="25">
        <f t="shared" ca="1" si="68"/>
        <v>98.163999999999973</v>
      </c>
      <c r="Y47" s="25">
        <f t="shared" ca="1" si="69"/>
        <v>81.797999999999973</v>
      </c>
      <c r="Z47" s="25">
        <f t="shared" ca="1" si="70"/>
        <v>105.765</v>
      </c>
      <c r="AA47" s="26">
        <f t="shared" ca="1" si="79"/>
        <v>3.7559999999999998</v>
      </c>
      <c r="AB47" s="10">
        <f t="shared" ca="1" si="80"/>
        <v>8.5269999999999992</v>
      </c>
      <c r="AC47" s="10">
        <f t="shared" ca="1" si="81"/>
        <v>19.123999999999999</v>
      </c>
      <c r="AD47" s="10">
        <f t="shared" ca="1" si="82"/>
        <v>23</v>
      </c>
      <c r="AE47" s="10">
        <f t="shared" ca="1" si="83"/>
        <v>24.849</v>
      </c>
      <c r="AF47" s="10">
        <f t="shared" ca="1" si="84"/>
        <v>26.283000000000001</v>
      </c>
      <c r="AG47" s="10">
        <f t="shared" ca="1" si="85"/>
        <v>26.518000000000001</v>
      </c>
      <c r="AH47" s="10">
        <f t="shared" ca="1" si="86"/>
        <v>7.8970000000000002</v>
      </c>
      <c r="AI47" s="10">
        <f t="shared" ca="1" si="87"/>
        <v>13.058999999999999</v>
      </c>
      <c r="AJ47" s="10">
        <f t="shared" ca="1" si="88"/>
        <v>15.254</v>
      </c>
      <c r="AK47" s="10">
        <f t="shared" ca="1" si="89"/>
        <v>18.256</v>
      </c>
      <c r="AL47" s="10">
        <f t="shared" ca="1" si="90"/>
        <v>19.707999999999998</v>
      </c>
      <c r="AM47" s="10">
        <f t="shared" ca="1" si="91"/>
        <v>20.943999999999999</v>
      </c>
      <c r="AN47" s="10">
        <f t="shared" ca="1" si="92"/>
        <v>21.658000000000001</v>
      </c>
      <c r="AO47" s="10">
        <f t="shared" ca="1" si="93"/>
        <v>21.815000000000001</v>
      </c>
      <c r="AP47" s="10">
        <f t="shared" ca="1" si="94"/>
        <v>22.934999999999999</v>
      </c>
      <c r="AQ47" s="10">
        <f t="shared" ca="1" si="95"/>
        <v>32.777999999999999</v>
      </c>
      <c r="AR47" s="10">
        <f t="shared" ca="1" si="96"/>
        <v>24.178000000000001</v>
      </c>
      <c r="AS47" s="10">
        <f t="shared" ca="1" si="97"/>
        <v>41.231000000000002</v>
      </c>
      <c r="AT47" s="10">
        <f t="shared" ca="1" si="98"/>
        <v>39.15</v>
      </c>
      <c r="AU47" s="25">
        <f t="shared" ca="1" si="99"/>
        <v>40.954999999999998</v>
      </c>
      <c r="AV47" s="10">
        <f t="shared" ca="1" si="73"/>
        <v>30.753</v>
      </c>
      <c r="AW47" s="10">
        <f t="shared" ca="1" si="74"/>
        <v>47.292999999999999</v>
      </c>
      <c r="AX47" s="10">
        <f t="shared" ca="1" si="75"/>
        <v>23.635000000000002</v>
      </c>
      <c r="AY47" s="26">
        <f t="shared" ca="1" si="100"/>
        <v>45</v>
      </c>
      <c r="AZ47" s="10">
        <f t="shared" ca="1" si="101"/>
        <v>220</v>
      </c>
      <c r="BA47" s="10">
        <f t="shared" ca="1" si="102"/>
        <v>50</v>
      </c>
      <c r="BB47" s="10">
        <f t="shared" ca="1" si="103"/>
        <v>30</v>
      </c>
      <c r="BC47" s="10">
        <f t="shared" ca="1" si="104"/>
        <v>25</v>
      </c>
      <c r="BD47" s="10">
        <f t="shared" ca="1" si="105"/>
        <v>25</v>
      </c>
      <c r="BE47" s="10">
        <f t="shared" ca="1" si="106"/>
        <v>20</v>
      </c>
      <c r="BF47" s="75"/>
      <c r="BG47" s="10">
        <f t="shared" ca="1" si="108"/>
        <v>200</v>
      </c>
      <c r="BH47" s="10">
        <f t="shared" ca="1" si="109"/>
        <v>140</v>
      </c>
      <c r="BI47" s="10">
        <f t="shared" ca="1" si="110"/>
        <v>50</v>
      </c>
      <c r="BJ47" s="10">
        <f t="shared" ca="1" si="111"/>
        <v>12</v>
      </c>
      <c r="BK47" s="10">
        <f t="shared" ca="1" si="112"/>
        <v>10</v>
      </c>
      <c r="BL47" s="10">
        <f t="shared" ca="1" si="113"/>
        <v>20</v>
      </c>
      <c r="BM47" s="10">
        <f t="shared" ca="1" si="114"/>
        <v>20</v>
      </c>
      <c r="BN47" s="10">
        <f t="shared" ca="1" si="115"/>
        <v>20</v>
      </c>
      <c r="BO47" s="10">
        <f t="shared" ca="1" si="116"/>
        <v>10</v>
      </c>
      <c r="BP47" s="10">
        <f t="shared" ca="1" si="117"/>
        <v>15</v>
      </c>
      <c r="BQ47" s="10">
        <f t="shared" ca="1" si="118"/>
        <v>12</v>
      </c>
      <c r="BR47" s="10">
        <f t="shared" ca="1" si="119"/>
        <v>10</v>
      </c>
      <c r="BS47" s="25">
        <f t="shared" ca="1" si="120"/>
        <v>12</v>
      </c>
      <c r="BT47" s="10">
        <f t="shared" ca="1" si="76"/>
        <v>150</v>
      </c>
      <c r="BU47" s="10">
        <f t="shared" ca="1" si="77"/>
        <v>25</v>
      </c>
      <c r="BV47" s="10">
        <f t="shared" ca="1" si="78"/>
        <v>600</v>
      </c>
    </row>
    <row r="48" spans="1:74" x14ac:dyDescent="0.15">
      <c r="A48" s="8" t="s">
        <v>166</v>
      </c>
      <c r="B48" s="23">
        <f t="shared" ca="1" si="0"/>
        <v>44152</v>
      </c>
      <c r="C48" s="10">
        <f t="shared" ca="1" si="49"/>
        <v>74.244</v>
      </c>
      <c r="D48" s="10">
        <f ca="1">IF(AB48=0,"水位なし",$CA$4-AB48)</f>
        <v>69.525299999999987</v>
      </c>
      <c r="E48" s="10">
        <f t="shared" ca="1" si="50"/>
        <v>59</v>
      </c>
      <c r="F48" s="10">
        <f t="shared" ca="1" si="51"/>
        <v>55.103000000000002</v>
      </c>
      <c r="G48" s="10">
        <f t="shared" ca="1" si="52"/>
        <v>53.279999999999994</v>
      </c>
      <c r="H48" s="10">
        <f t="shared" ca="1" si="53"/>
        <v>51.788000000000011</v>
      </c>
      <c r="I48" s="10">
        <f t="shared" ca="1" si="54"/>
        <v>51.557000000000002</v>
      </c>
      <c r="J48" s="10">
        <f t="shared" ca="1" si="55"/>
        <v>64.641300000000001</v>
      </c>
      <c r="K48" s="10">
        <f t="shared" ca="1" si="56"/>
        <v>59.497699999999995</v>
      </c>
      <c r="L48" s="10">
        <f t="shared" ca="1" si="57"/>
        <v>57.439800000000005</v>
      </c>
      <c r="M48" s="10">
        <f t="shared" ca="1" si="58"/>
        <v>54.277300000000004</v>
      </c>
      <c r="N48" s="10">
        <f t="shared" ca="1" si="59"/>
        <v>52.889899999999997</v>
      </c>
      <c r="O48" s="10">
        <f t="shared" ca="1" si="60"/>
        <v>51.496200000000002</v>
      </c>
      <c r="P48" s="10">
        <f t="shared" ca="1" si="61"/>
        <v>50.81</v>
      </c>
      <c r="Q48" s="10">
        <f t="shared" ca="1" si="62"/>
        <v>50.762000000000008</v>
      </c>
      <c r="R48" s="10">
        <f t="shared" ca="1" si="63"/>
        <v>51.207999999999998</v>
      </c>
      <c r="S48" s="10">
        <f t="shared" ca="1" si="64"/>
        <v>67.634999999999991</v>
      </c>
      <c r="T48" s="10">
        <f t="shared" ca="1" si="65"/>
        <v>62.256</v>
      </c>
      <c r="U48" s="10">
        <f t="shared" ca="1" si="66"/>
        <v>52.347999999999999</v>
      </c>
      <c r="V48" s="10">
        <f t="shared" ca="1" si="71"/>
        <v>54.786999999999992</v>
      </c>
      <c r="W48" s="25">
        <f t="shared" ca="1" si="67"/>
        <v>52.899000000000001</v>
      </c>
      <c r="X48" s="25">
        <f t="shared" ca="1" si="68"/>
        <v>97.996999999999971</v>
      </c>
      <c r="Y48" s="25">
        <f t="shared" ca="1" si="69"/>
        <v>81.680999999999983</v>
      </c>
      <c r="Z48" s="25">
        <f t="shared" ca="1" si="70"/>
        <v>105.63000000000001</v>
      </c>
      <c r="AA48" s="26">
        <f t="shared" ca="1" si="79"/>
        <v>3.95</v>
      </c>
      <c r="AB48" s="10">
        <f t="shared" ca="1" si="80"/>
        <v>8.6859999999999999</v>
      </c>
      <c r="AC48" s="10">
        <f t="shared" ca="1" si="81"/>
        <v>19.170000000000002</v>
      </c>
      <c r="AD48" s="10">
        <f t="shared" ca="1" si="82"/>
        <v>23.079000000000001</v>
      </c>
      <c r="AE48" s="10">
        <f t="shared" ca="1" si="83"/>
        <v>24.908999999999999</v>
      </c>
      <c r="AF48" s="10">
        <f t="shared" ca="1" si="84"/>
        <v>26.361999999999998</v>
      </c>
      <c r="AG48" s="10">
        <f t="shared" ca="1" si="85"/>
        <v>26.637</v>
      </c>
      <c r="AH48" s="10">
        <f t="shared" ca="1" si="86"/>
        <v>7.9420000000000002</v>
      </c>
      <c r="AI48" s="10">
        <f t="shared" ca="1" si="87"/>
        <v>13.093</v>
      </c>
      <c r="AJ48" s="10">
        <f t="shared" ca="1" si="88"/>
        <v>15.3</v>
      </c>
      <c r="AK48" s="10">
        <f t="shared" ca="1" si="89"/>
        <v>18.335000000000001</v>
      </c>
      <c r="AL48" s="10">
        <f t="shared" ca="1" si="90"/>
        <v>19.773</v>
      </c>
      <c r="AM48" s="10">
        <f t="shared" ca="1" si="91"/>
        <v>21.021000000000001</v>
      </c>
      <c r="AN48" s="10">
        <f t="shared" ca="1" si="92"/>
        <v>21.757999999999999</v>
      </c>
      <c r="AO48" s="10">
        <f t="shared" ca="1" si="93"/>
        <v>21.920999999999999</v>
      </c>
      <c r="AP48" s="10">
        <f t="shared" ca="1" si="94"/>
        <v>23.08</v>
      </c>
      <c r="AQ48" s="10">
        <f t="shared" ca="1" si="95"/>
        <v>32.859000000000002</v>
      </c>
      <c r="AR48" s="10">
        <f t="shared" ca="1" si="96"/>
        <v>24.254999999999999</v>
      </c>
      <c r="AS48" s="10">
        <f t="shared" ca="1" si="97"/>
        <v>41.597999999999999</v>
      </c>
      <c r="AT48" s="10">
        <f t="shared" ca="1" si="98"/>
        <v>39.164000000000001</v>
      </c>
      <c r="AU48" s="25">
        <f t="shared" ca="1" si="99"/>
        <v>41.031999999999996</v>
      </c>
      <c r="AV48" s="10">
        <f t="shared" ca="1" si="73"/>
        <v>30.92</v>
      </c>
      <c r="AW48" s="10">
        <f t="shared" ca="1" si="74"/>
        <v>47.41</v>
      </c>
      <c r="AX48" s="10">
        <f t="shared" ca="1" si="75"/>
        <v>23.77</v>
      </c>
      <c r="AY48" s="26">
        <f t="shared" ca="1" si="100"/>
        <v>60</v>
      </c>
      <c r="AZ48" s="10">
        <f t="shared" ca="1" si="101"/>
        <v>220</v>
      </c>
      <c r="BA48" s="10">
        <f t="shared" ca="1" si="102"/>
        <v>40</v>
      </c>
      <c r="BB48" s="10">
        <f t="shared" ca="1" si="103"/>
        <v>25</v>
      </c>
      <c r="BC48" s="10">
        <f t="shared" ca="1" si="104"/>
        <v>25</v>
      </c>
      <c r="BD48" s="10">
        <f t="shared" ca="1" si="105"/>
        <v>25</v>
      </c>
      <c r="BE48" s="10">
        <f t="shared" ca="1" si="106"/>
        <v>12</v>
      </c>
      <c r="BF48" s="75"/>
      <c r="BG48" s="10">
        <f t="shared" ca="1" si="108"/>
        <v>140</v>
      </c>
      <c r="BH48" s="10">
        <f t="shared" ca="1" si="109"/>
        <v>130</v>
      </c>
      <c r="BI48" s="10">
        <f t="shared" ca="1" si="110"/>
        <v>130</v>
      </c>
      <c r="BJ48" s="10">
        <f t="shared" ca="1" si="111"/>
        <v>15</v>
      </c>
      <c r="BK48" s="10">
        <f t="shared" ca="1" si="112"/>
        <v>10</v>
      </c>
      <c r="BL48" s="10">
        <f t="shared" ca="1" si="113"/>
        <v>15</v>
      </c>
      <c r="BM48" s="10">
        <f t="shared" ca="1" si="114"/>
        <v>12</v>
      </c>
      <c r="BN48" s="10">
        <f t="shared" ca="1" si="115"/>
        <v>12</v>
      </c>
      <c r="BO48" s="10">
        <f t="shared" ca="1" si="116"/>
        <v>10</v>
      </c>
      <c r="BP48" s="10">
        <f t="shared" ca="1" si="117"/>
        <v>12</v>
      </c>
      <c r="BQ48" s="10">
        <f t="shared" ca="1" si="118"/>
        <v>15</v>
      </c>
      <c r="BR48" s="10">
        <f t="shared" ca="1" si="119"/>
        <v>8</v>
      </c>
      <c r="BS48" s="25">
        <f t="shared" ca="1" si="120"/>
        <v>10</v>
      </c>
      <c r="BT48" s="10">
        <f t="shared" ca="1" si="76"/>
        <v>120</v>
      </c>
      <c r="BU48" s="10">
        <f t="shared" ca="1" si="77"/>
        <v>25</v>
      </c>
      <c r="BV48" s="10">
        <f t="shared" ca="1" si="78"/>
        <v>500</v>
      </c>
    </row>
    <row r="49" spans="1:74" x14ac:dyDescent="0.15">
      <c r="A49" s="8" t="s">
        <v>167</v>
      </c>
      <c r="B49" s="23">
        <f t="shared" ca="1" si="0"/>
        <v>44160</v>
      </c>
      <c r="C49" s="10">
        <f t="shared" ca="1" si="49"/>
        <v>74.216999999999999</v>
      </c>
      <c r="D49" s="10">
        <f t="shared" ref="D49:D54" ca="1" si="121">IF(AB49=0,"水位なし",$CA$4-AB49)</f>
        <v>69.436299999999989</v>
      </c>
      <c r="E49" s="10">
        <f t="shared" ca="1" si="50"/>
        <v>59.003</v>
      </c>
      <c r="F49" s="10">
        <f t="shared" ca="1" si="51"/>
        <v>55.070000000000007</v>
      </c>
      <c r="G49" s="10">
        <f t="shared" ca="1" si="52"/>
        <v>53.243999999999993</v>
      </c>
      <c r="H49" s="10">
        <f t="shared" ca="1" si="53"/>
        <v>51.751000000000005</v>
      </c>
      <c r="I49" s="10">
        <f t="shared" ca="1" si="54"/>
        <v>51.525000000000006</v>
      </c>
      <c r="J49" s="10">
        <f t="shared" ca="1" si="55"/>
        <v>64.649299999999997</v>
      </c>
      <c r="K49" s="10">
        <f t="shared" ca="1" si="56"/>
        <v>59.494699999999995</v>
      </c>
      <c r="L49" s="10">
        <f t="shared" ca="1" si="57"/>
        <v>57.446800000000003</v>
      </c>
      <c r="M49" s="10">
        <f t="shared" ca="1" si="58"/>
        <v>54.2453</v>
      </c>
      <c r="N49" s="10">
        <f t="shared" ca="1" si="59"/>
        <v>52.850899999999996</v>
      </c>
      <c r="O49" s="10">
        <f t="shared" ca="1" si="60"/>
        <v>51.465200000000003</v>
      </c>
      <c r="P49" s="10">
        <f t="shared" ca="1" si="61"/>
        <v>50.784999999999997</v>
      </c>
      <c r="Q49" s="10">
        <f t="shared" ca="1" si="62"/>
        <v>50.735000000000007</v>
      </c>
      <c r="R49" s="10">
        <f t="shared" ca="1" si="63"/>
        <v>51.164000000000001</v>
      </c>
      <c r="S49" s="10">
        <f t="shared" ca="1" si="64"/>
        <v>67.609000000000009</v>
      </c>
      <c r="T49" s="10">
        <f t="shared" ca="1" si="65"/>
        <v>62.231999999999999</v>
      </c>
      <c r="U49" s="10">
        <f t="shared" ca="1" si="66"/>
        <v>52.220999999999997</v>
      </c>
      <c r="V49" s="10">
        <f t="shared" ca="1" si="71"/>
        <v>54.696999999999996</v>
      </c>
      <c r="W49" s="25">
        <f t="shared" ca="1" si="67"/>
        <v>52.864999999999995</v>
      </c>
      <c r="X49" s="25">
        <f t="shared" ca="1" si="68"/>
        <v>97.868999999999971</v>
      </c>
      <c r="Y49" s="25">
        <f t="shared" ca="1" si="69"/>
        <v>81.656999999999982</v>
      </c>
      <c r="Z49" s="25">
        <f t="shared" ca="1" si="70"/>
        <v>105.667</v>
      </c>
      <c r="AA49" s="26">
        <f t="shared" ca="1" si="79"/>
        <v>3.9769999999999999</v>
      </c>
      <c r="AB49" s="10">
        <f t="shared" ca="1" si="80"/>
        <v>8.7750000000000004</v>
      </c>
      <c r="AC49" s="10">
        <f t="shared" ca="1" si="81"/>
        <v>19.167000000000002</v>
      </c>
      <c r="AD49" s="10">
        <f t="shared" ca="1" si="82"/>
        <v>23.111999999999998</v>
      </c>
      <c r="AE49" s="10">
        <f t="shared" ca="1" si="83"/>
        <v>24.945</v>
      </c>
      <c r="AF49" s="10">
        <f t="shared" ca="1" si="84"/>
        <v>26.399000000000001</v>
      </c>
      <c r="AG49" s="10">
        <f t="shared" ca="1" si="85"/>
        <v>26.669</v>
      </c>
      <c r="AH49" s="10">
        <f t="shared" ca="1" si="86"/>
        <v>7.9340000000000002</v>
      </c>
      <c r="AI49" s="10">
        <f t="shared" ca="1" si="87"/>
        <v>13.096</v>
      </c>
      <c r="AJ49" s="10">
        <f t="shared" ca="1" si="88"/>
        <v>15.292999999999999</v>
      </c>
      <c r="AK49" s="10">
        <f t="shared" ca="1" si="89"/>
        <v>18.367000000000001</v>
      </c>
      <c r="AL49" s="10">
        <f t="shared" ca="1" si="90"/>
        <v>19.812000000000001</v>
      </c>
      <c r="AM49" s="10">
        <f t="shared" ca="1" si="91"/>
        <v>21.052</v>
      </c>
      <c r="AN49" s="10">
        <f t="shared" ca="1" si="92"/>
        <v>21.783000000000001</v>
      </c>
      <c r="AO49" s="10">
        <f t="shared" ca="1" si="93"/>
        <v>21.948</v>
      </c>
      <c r="AP49" s="10">
        <f t="shared" ca="1" si="94"/>
        <v>23.123999999999999</v>
      </c>
      <c r="AQ49" s="10">
        <f t="shared" ca="1" si="95"/>
        <v>32.884999999999998</v>
      </c>
      <c r="AR49" s="10">
        <f t="shared" ca="1" si="96"/>
        <v>24.279</v>
      </c>
      <c r="AS49" s="10">
        <f t="shared" ca="1" si="97"/>
        <v>41.725000000000001</v>
      </c>
      <c r="AT49" s="10">
        <f t="shared" ca="1" si="98"/>
        <v>39.253999999999998</v>
      </c>
      <c r="AU49" s="25">
        <f t="shared" ca="1" si="99"/>
        <v>41.066000000000003</v>
      </c>
      <c r="AV49" s="10">
        <f t="shared" ca="1" si="73"/>
        <v>31.047999999999998</v>
      </c>
      <c r="AW49" s="10">
        <f t="shared" ca="1" si="74"/>
        <v>47.433999999999997</v>
      </c>
      <c r="AX49" s="10">
        <f t="shared" ca="1" si="75"/>
        <v>23.733000000000001</v>
      </c>
      <c r="AY49" s="26">
        <f t="shared" ca="1" si="100"/>
        <v>100</v>
      </c>
      <c r="AZ49" s="10">
        <f t="shared" ca="1" si="101"/>
        <v>200</v>
      </c>
      <c r="BA49" s="10">
        <f t="shared" ca="1" si="102"/>
        <v>50</v>
      </c>
      <c r="BB49" s="10">
        <f t="shared" ca="1" si="103"/>
        <v>25</v>
      </c>
      <c r="BC49" s="10">
        <f t="shared" ca="1" si="104"/>
        <v>30</v>
      </c>
      <c r="BD49" s="10">
        <f t="shared" ca="1" si="105"/>
        <v>25</v>
      </c>
      <c r="BE49" s="10">
        <f t="shared" ca="1" si="106"/>
        <v>15</v>
      </c>
      <c r="BF49" s="10">
        <f t="shared" ca="1" si="107"/>
        <v>100</v>
      </c>
      <c r="BG49" s="10">
        <f t="shared" ca="1" si="108"/>
        <v>280</v>
      </c>
      <c r="BH49" s="10">
        <f t="shared" ca="1" si="109"/>
        <v>550</v>
      </c>
      <c r="BI49" s="10">
        <f t="shared" ca="1" si="110"/>
        <v>150</v>
      </c>
      <c r="BJ49" s="10">
        <f t="shared" ca="1" si="111"/>
        <v>15</v>
      </c>
      <c r="BK49" s="10">
        <f t="shared" ca="1" si="112"/>
        <v>10</v>
      </c>
      <c r="BL49" s="10">
        <f t="shared" ca="1" si="113"/>
        <v>20</v>
      </c>
      <c r="BM49" s="10">
        <f t="shared" ca="1" si="114"/>
        <v>12</v>
      </c>
      <c r="BN49" s="10">
        <f t="shared" ca="1" si="115"/>
        <v>12</v>
      </c>
      <c r="BO49" s="10">
        <f t="shared" ca="1" si="116"/>
        <v>10</v>
      </c>
      <c r="BP49" s="10">
        <f t="shared" ca="1" si="117"/>
        <v>15</v>
      </c>
      <c r="BQ49" s="10">
        <f t="shared" ca="1" si="118"/>
        <v>12</v>
      </c>
      <c r="BR49" s="10">
        <f t="shared" ca="1" si="119"/>
        <v>8</v>
      </c>
      <c r="BS49" s="25">
        <f t="shared" ca="1" si="120"/>
        <v>12</v>
      </c>
      <c r="BT49" s="10">
        <f t="shared" ca="1" si="76"/>
        <v>170</v>
      </c>
      <c r="BU49" s="10">
        <f t="shared" ca="1" si="77"/>
        <v>25</v>
      </c>
      <c r="BV49" s="10">
        <f t="shared" ca="1" si="78"/>
        <v>600</v>
      </c>
    </row>
    <row r="50" spans="1:74" x14ac:dyDescent="0.15">
      <c r="A50" s="8" t="s">
        <v>169</v>
      </c>
      <c r="B50" s="23">
        <f t="shared" ca="1" si="0"/>
        <v>44166</v>
      </c>
      <c r="C50" s="10">
        <f t="shared" ca="1" si="49"/>
        <v>74.183000000000007</v>
      </c>
      <c r="D50" s="10">
        <f t="shared" ca="1" si="121"/>
        <v>69.33829999999999</v>
      </c>
      <c r="E50" s="10">
        <f t="shared" ca="1" si="50"/>
        <v>58.960999999999999</v>
      </c>
      <c r="F50" s="10">
        <f t="shared" ca="1" si="51"/>
        <v>55.018000000000001</v>
      </c>
      <c r="G50" s="10">
        <f t="shared" ca="1" si="52"/>
        <v>53.196999999999989</v>
      </c>
      <c r="H50" s="10">
        <f t="shared" ca="1" si="53"/>
        <v>51.720000000000006</v>
      </c>
      <c r="I50" s="10">
        <f t="shared" ca="1" si="54"/>
        <v>51.481000000000002</v>
      </c>
      <c r="J50" s="10">
        <f t="shared" ca="1" si="55"/>
        <v>64.598299999999995</v>
      </c>
      <c r="K50" s="10">
        <f t="shared" ca="1" si="56"/>
        <v>59.539699999999996</v>
      </c>
      <c r="L50" s="10">
        <f t="shared" ca="1" si="57"/>
        <v>57.4298</v>
      </c>
      <c r="M50" s="10">
        <f t="shared" ca="1" si="58"/>
        <v>54.197300000000006</v>
      </c>
      <c r="N50" s="10">
        <f t="shared" ca="1" si="59"/>
        <v>52.811899999999994</v>
      </c>
      <c r="O50" s="10">
        <f t="shared" ca="1" si="60"/>
        <v>51.429200000000002</v>
      </c>
      <c r="P50" s="10">
        <f t="shared" ca="1" si="61"/>
        <v>50.744999999999997</v>
      </c>
      <c r="Q50" s="10">
        <f t="shared" ca="1" si="62"/>
        <v>50.694000000000003</v>
      </c>
      <c r="R50" s="10">
        <f t="shared" ca="1" si="63"/>
        <v>51.200999999999993</v>
      </c>
      <c r="S50" s="10">
        <f t="shared" ca="1" si="64"/>
        <v>67.557000000000002</v>
      </c>
      <c r="T50" s="10">
        <f t="shared" ca="1" si="65"/>
        <v>62.180999999999997</v>
      </c>
      <c r="U50" s="10">
        <f t="shared" ca="1" si="66"/>
        <v>52.155000000000001</v>
      </c>
      <c r="V50" s="10">
        <f t="shared" ca="1" si="71"/>
        <v>54.676999999999992</v>
      </c>
      <c r="W50" s="75"/>
      <c r="X50" s="25">
        <f t="shared" ca="1" si="68"/>
        <v>97.723999999999975</v>
      </c>
      <c r="Y50" s="25">
        <f t="shared" ca="1" si="69"/>
        <v>81.575999999999979</v>
      </c>
      <c r="Z50" s="25">
        <f t="shared" ca="1" si="70"/>
        <v>105.61800000000001</v>
      </c>
      <c r="AA50" s="26">
        <f t="shared" ca="1" si="79"/>
        <v>4.0110000000000001</v>
      </c>
      <c r="AB50" s="10">
        <f t="shared" ca="1" si="80"/>
        <v>8.8729999999999993</v>
      </c>
      <c r="AC50" s="10">
        <f t="shared" ca="1" si="81"/>
        <v>19.209</v>
      </c>
      <c r="AD50" s="10">
        <f t="shared" ca="1" si="82"/>
        <v>23.164000000000001</v>
      </c>
      <c r="AE50" s="10">
        <f t="shared" ca="1" si="83"/>
        <v>24.992000000000001</v>
      </c>
      <c r="AF50" s="10">
        <f t="shared" ca="1" si="84"/>
        <v>26.43</v>
      </c>
      <c r="AG50" s="10">
        <f t="shared" ca="1" si="85"/>
        <v>26.713000000000001</v>
      </c>
      <c r="AH50" s="10">
        <f t="shared" ca="1" si="86"/>
        <v>7.9850000000000003</v>
      </c>
      <c r="AI50" s="10">
        <f t="shared" ca="1" si="87"/>
        <v>13.051</v>
      </c>
      <c r="AJ50" s="10">
        <f t="shared" ca="1" si="88"/>
        <v>15.31</v>
      </c>
      <c r="AK50" s="10">
        <f t="shared" ca="1" si="89"/>
        <v>18.414999999999999</v>
      </c>
      <c r="AL50" s="10">
        <f t="shared" ca="1" si="90"/>
        <v>19.850999999999999</v>
      </c>
      <c r="AM50" s="10">
        <f t="shared" ca="1" si="91"/>
        <v>21.088000000000001</v>
      </c>
      <c r="AN50" s="10">
        <f t="shared" ca="1" si="92"/>
        <v>21.823</v>
      </c>
      <c r="AO50" s="10">
        <f t="shared" ca="1" si="93"/>
        <v>21.989000000000001</v>
      </c>
      <c r="AP50" s="10">
        <f t="shared" ca="1" si="94"/>
        <v>23.087</v>
      </c>
      <c r="AQ50" s="10">
        <f t="shared" ca="1" si="95"/>
        <v>32.936999999999998</v>
      </c>
      <c r="AR50" s="10">
        <f t="shared" ca="1" si="96"/>
        <v>24.33</v>
      </c>
      <c r="AS50" s="10">
        <f t="shared" ca="1" si="97"/>
        <v>41.790999999999997</v>
      </c>
      <c r="AT50" s="10">
        <f t="shared" ca="1" si="98"/>
        <v>39.274000000000001</v>
      </c>
      <c r="AU50" s="25" t="str">
        <f t="shared" ca="1" si="99"/>
        <v>×</v>
      </c>
      <c r="AV50" s="10">
        <f t="shared" ca="1" si="73"/>
        <v>31.193000000000001</v>
      </c>
      <c r="AW50" s="10">
        <f t="shared" ca="1" si="74"/>
        <v>47.515000000000001</v>
      </c>
      <c r="AX50" s="10">
        <f t="shared" ca="1" si="75"/>
        <v>23.782</v>
      </c>
      <c r="AY50" s="26">
        <f t="shared" ca="1" si="100"/>
        <v>100</v>
      </c>
      <c r="AZ50" s="10">
        <f t="shared" ca="1" si="101"/>
        <v>220</v>
      </c>
      <c r="BA50" s="10">
        <f t="shared" ca="1" si="102"/>
        <v>60</v>
      </c>
      <c r="BB50" s="10">
        <f t="shared" ca="1" si="103"/>
        <v>25</v>
      </c>
      <c r="BC50" s="10">
        <f t="shared" ca="1" si="104"/>
        <v>30</v>
      </c>
      <c r="BD50" s="10">
        <f t="shared" ca="1" si="105"/>
        <v>30</v>
      </c>
      <c r="BE50" s="10">
        <f t="shared" ca="1" si="106"/>
        <v>12</v>
      </c>
      <c r="BF50" s="10">
        <f t="shared" ca="1" si="107"/>
        <v>90</v>
      </c>
      <c r="BG50" s="10">
        <f t="shared" ca="1" si="108"/>
        <v>150</v>
      </c>
      <c r="BH50" s="10">
        <f t="shared" ca="1" si="109"/>
        <v>210</v>
      </c>
      <c r="BI50" s="10">
        <f t="shared" ca="1" si="110"/>
        <v>120</v>
      </c>
      <c r="BJ50" s="10">
        <f t="shared" ca="1" si="111"/>
        <v>15</v>
      </c>
      <c r="BK50" s="10">
        <f t="shared" ca="1" si="112"/>
        <v>10</v>
      </c>
      <c r="BL50" s="10">
        <f t="shared" ca="1" si="113"/>
        <v>20</v>
      </c>
      <c r="BM50" s="10">
        <f t="shared" ca="1" si="114"/>
        <v>12</v>
      </c>
      <c r="BN50" s="10">
        <f t="shared" ca="1" si="115"/>
        <v>15</v>
      </c>
      <c r="BO50" s="10">
        <f t="shared" ca="1" si="116"/>
        <v>8</v>
      </c>
      <c r="BP50" s="10">
        <f t="shared" ca="1" si="117"/>
        <v>12</v>
      </c>
      <c r="BQ50" s="10">
        <f t="shared" ca="1" si="118"/>
        <v>12</v>
      </c>
      <c r="BR50" s="10">
        <f t="shared" ca="1" si="119"/>
        <v>8</v>
      </c>
      <c r="BS50" s="75"/>
      <c r="BT50" s="10">
        <f t="shared" ca="1" si="76"/>
        <v>100</v>
      </c>
      <c r="BU50" s="10">
        <f t="shared" ca="1" si="77"/>
        <v>25</v>
      </c>
      <c r="BV50" s="10">
        <f t="shared" ca="1" si="78"/>
        <v>510</v>
      </c>
    </row>
    <row r="51" spans="1:74" x14ac:dyDescent="0.15">
      <c r="A51" s="8" t="s">
        <v>171</v>
      </c>
      <c r="B51" s="23">
        <f t="shared" ca="1" si="0"/>
        <v>44173</v>
      </c>
      <c r="C51" s="10">
        <f t="shared" ca="1" si="49"/>
        <v>74.25</v>
      </c>
      <c r="D51" s="10">
        <f t="shared" ca="1" si="121"/>
        <v>69.386299999999991</v>
      </c>
      <c r="E51" s="10">
        <f t="shared" ca="1" si="50"/>
        <v>59.057000000000002</v>
      </c>
      <c r="F51" s="10">
        <f t="shared" ca="1" si="51"/>
        <v>55.043999999999997</v>
      </c>
      <c r="G51" s="10">
        <f t="shared" ca="1" si="52"/>
        <v>53.227999999999994</v>
      </c>
      <c r="H51" s="10">
        <f t="shared" ca="1" si="53"/>
        <v>51.750000000000007</v>
      </c>
      <c r="I51" s="10">
        <f t="shared" ca="1" si="54"/>
        <v>51.510000000000005</v>
      </c>
      <c r="J51" s="10">
        <f t="shared" ca="1" si="55"/>
        <v>64.583299999999994</v>
      </c>
      <c r="K51" s="10">
        <f t="shared" ca="1" si="56"/>
        <v>59.533699999999996</v>
      </c>
      <c r="L51" s="10">
        <f t="shared" ca="1" si="57"/>
        <v>57.481800000000007</v>
      </c>
      <c r="M51" s="10">
        <f t="shared" ca="1" si="58"/>
        <v>54.198300000000003</v>
      </c>
      <c r="N51" s="10">
        <f t="shared" ca="1" si="59"/>
        <v>52.838899999999995</v>
      </c>
      <c r="O51" s="10">
        <f t="shared" ca="1" si="60"/>
        <v>51.464200000000005</v>
      </c>
      <c r="P51" s="10">
        <f t="shared" ca="1" si="61"/>
        <v>50.774999999999999</v>
      </c>
      <c r="Q51" s="10">
        <f t="shared" ca="1" si="62"/>
        <v>50.725000000000009</v>
      </c>
      <c r="R51" s="10">
        <f t="shared" ca="1" si="63"/>
        <v>51.114999999999995</v>
      </c>
      <c r="S51" s="10">
        <f t="shared" ca="1" si="64"/>
        <v>67.56</v>
      </c>
      <c r="T51" s="10">
        <f t="shared" ca="1" si="65"/>
        <v>62.150999999999996</v>
      </c>
      <c r="U51" s="10">
        <f t="shared" ca="1" si="66"/>
        <v>52.172999999999995</v>
      </c>
      <c r="V51" s="10">
        <f t="shared" ca="1" si="71"/>
        <v>54.67199999999999</v>
      </c>
      <c r="W51" s="25">
        <f t="shared" ca="1" si="67"/>
        <v>52.830999999999996</v>
      </c>
      <c r="X51" s="25">
        <f t="shared" ca="1" si="68"/>
        <v>97.690999999999974</v>
      </c>
      <c r="Y51" s="25">
        <f t="shared" ca="1" si="69"/>
        <v>81.557999999999979</v>
      </c>
      <c r="Z51" s="25">
        <f t="shared" ca="1" si="70"/>
        <v>105.682</v>
      </c>
      <c r="AA51" s="26">
        <f t="shared" ca="1" si="79"/>
        <v>3.944</v>
      </c>
      <c r="AB51" s="10">
        <f t="shared" ca="1" si="80"/>
        <v>8.8249999999999993</v>
      </c>
      <c r="AC51" s="10">
        <f t="shared" ca="1" si="81"/>
        <v>19.113</v>
      </c>
      <c r="AD51" s="10">
        <f t="shared" ca="1" si="82"/>
        <v>23.138000000000002</v>
      </c>
      <c r="AE51" s="10">
        <f t="shared" ca="1" si="83"/>
        <v>24.960999999999999</v>
      </c>
      <c r="AF51" s="10">
        <f t="shared" ca="1" si="84"/>
        <v>26.4</v>
      </c>
      <c r="AG51" s="10">
        <f t="shared" ca="1" si="85"/>
        <v>26.684000000000001</v>
      </c>
      <c r="AH51" s="10">
        <f t="shared" ca="1" si="86"/>
        <v>8</v>
      </c>
      <c r="AI51" s="10">
        <f t="shared" ca="1" si="87"/>
        <v>13.057</v>
      </c>
      <c r="AJ51" s="10">
        <f t="shared" ca="1" si="88"/>
        <v>15.257999999999999</v>
      </c>
      <c r="AK51" s="10">
        <f t="shared" ca="1" si="89"/>
        <v>18.414000000000001</v>
      </c>
      <c r="AL51" s="10">
        <f t="shared" ca="1" si="90"/>
        <v>19.824000000000002</v>
      </c>
      <c r="AM51" s="10">
        <f t="shared" ca="1" si="91"/>
        <v>21.053000000000001</v>
      </c>
      <c r="AN51" s="10">
        <f t="shared" ca="1" si="92"/>
        <v>21.792999999999999</v>
      </c>
      <c r="AO51" s="10">
        <f t="shared" ca="1" si="93"/>
        <v>21.957999999999998</v>
      </c>
      <c r="AP51" s="10">
        <f t="shared" ca="1" si="94"/>
        <v>23.172999999999998</v>
      </c>
      <c r="AQ51" s="10">
        <f t="shared" ca="1" si="95"/>
        <v>32.933999999999997</v>
      </c>
      <c r="AR51" s="10">
        <f t="shared" ca="1" si="96"/>
        <v>24.36</v>
      </c>
      <c r="AS51" s="10">
        <f t="shared" ca="1" si="97"/>
        <v>41.773000000000003</v>
      </c>
      <c r="AT51" s="10">
        <f t="shared" ca="1" si="98"/>
        <v>39.279000000000003</v>
      </c>
      <c r="AU51" s="25">
        <f t="shared" ca="1" si="99"/>
        <v>41.1</v>
      </c>
      <c r="AV51" s="10">
        <f t="shared" ca="1" si="73"/>
        <v>31.225999999999999</v>
      </c>
      <c r="AW51" s="10">
        <f t="shared" ca="1" si="74"/>
        <v>47.533000000000001</v>
      </c>
      <c r="AX51" s="10">
        <f t="shared" ca="1" si="75"/>
        <v>23.718</v>
      </c>
      <c r="AY51" s="26">
        <f t="shared" ca="1" si="100"/>
        <v>30</v>
      </c>
      <c r="AZ51" s="10">
        <f t="shared" ca="1" si="101"/>
        <v>300</v>
      </c>
      <c r="BA51" s="10">
        <f t="shared" ca="1" si="102"/>
        <v>60</v>
      </c>
      <c r="BB51" s="10">
        <f t="shared" ca="1" si="103"/>
        <v>20</v>
      </c>
      <c r="BC51" s="10">
        <f t="shared" ca="1" si="104"/>
        <v>30</v>
      </c>
      <c r="BD51" s="10">
        <f t="shared" ca="1" si="105"/>
        <v>30</v>
      </c>
      <c r="BE51" s="10">
        <f t="shared" ca="1" si="106"/>
        <v>12</v>
      </c>
      <c r="BF51" s="10">
        <f t="shared" ca="1" si="107"/>
        <v>100</v>
      </c>
      <c r="BG51" s="10">
        <f t="shared" ca="1" si="108"/>
        <v>200</v>
      </c>
      <c r="BH51" s="10">
        <f t="shared" ca="1" si="109"/>
        <v>480</v>
      </c>
      <c r="BI51" s="10">
        <f t="shared" ca="1" si="110"/>
        <v>170</v>
      </c>
      <c r="BJ51" s="10">
        <f t="shared" ca="1" si="111"/>
        <v>20</v>
      </c>
      <c r="BK51" s="10">
        <f t="shared" ca="1" si="112"/>
        <v>10</v>
      </c>
      <c r="BL51" s="10">
        <f t="shared" ca="1" si="113"/>
        <v>15</v>
      </c>
      <c r="BM51" s="10">
        <f t="shared" ca="1" si="114"/>
        <v>15</v>
      </c>
      <c r="BN51" s="10">
        <f t="shared" ca="1" si="115"/>
        <v>20</v>
      </c>
      <c r="BO51" s="10">
        <f t="shared" ca="1" si="116"/>
        <v>8</v>
      </c>
      <c r="BP51" s="10">
        <f t="shared" ca="1" si="117"/>
        <v>12</v>
      </c>
      <c r="BQ51" s="10">
        <f t="shared" ca="1" si="118"/>
        <v>12</v>
      </c>
      <c r="BR51" s="10">
        <f t="shared" ca="1" si="119"/>
        <v>8</v>
      </c>
      <c r="BS51" s="25">
        <f t="shared" ca="1" si="120"/>
        <v>12</v>
      </c>
      <c r="BT51" s="10">
        <f t="shared" ca="1" si="76"/>
        <v>170</v>
      </c>
      <c r="BU51" s="10">
        <f t="shared" ca="1" si="77"/>
        <v>25</v>
      </c>
      <c r="BV51" s="10">
        <f t="shared" ca="1" si="78"/>
        <v>550</v>
      </c>
    </row>
    <row r="52" spans="1:74" x14ac:dyDescent="0.15">
      <c r="A52" s="8" t="s">
        <v>196</v>
      </c>
      <c r="B52" s="23">
        <f t="shared" ca="1" si="0"/>
        <v>44180</v>
      </c>
      <c r="C52" s="10">
        <f t="shared" ca="1" si="49"/>
        <v>74.201999999999998</v>
      </c>
      <c r="D52" s="10">
        <f t="shared" ca="1" si="121"/>
        <v>69.34429999999999</v>
      </c>
      <c r="E52" s="10">
        <f t="shared" ca="1" si="50"/>
        <v>59.042000000000002</v>
      </c>
      <c r="F52" s="10">
        <f t="shared" ca="1" si="51"/>
        <v>55.019000000000005</v>
      </c>
      <c r="G52" s="10">
        <f t="shared" ca="1" si="52"/>
        <v>53.193999999999988</v>
      </c>
      <c r="H52" s="10">
        <f t="shared" ca="1" si="53"/>
        <v>51.729000000000006</v>
      </c>
      <c r="I52" s="10">
        <f t="shared" ca="1" si="54"/>
        <v>51.582000000000008</v>
      </c>
      <c r="J52" s="10">
        <f t="shared" ca="1" si="55"/>
        <v>64.544299999999993</v>
      </c>
      <c r="K52" s="10">
        <f t="shared" ca="1" si="56"/>
        <v>59.552700000000002</v>
      </c>
      <c r="L52" s="10">
        <f t="shared" ca="1" si="57"/>
        <v>57.485800000000005</v>
      </c>
      <c r="M52" s="10">
        <f t="shared" ca="1" si="58"/>
        <v>54.177300000000002</v>
      </c>
      <c r="N52" s="10">
        <f t="shared" ca="1" si="59"/>
        <v>52.809899999999992</v>
      </c>
      <c r="O52" s="10">
        <f t="shared" ca="1" si="60"/>
        <v>51.509200000000007</v>
      </c>
      <c r="P52" s="10">
        <f t="shared" ca="1" si="61"/>
        <v>50.701999999999998</v>
      </c>
      <c r="Q52" s="10">
        <f t="shared" ca="1" si="62"/>
        <v>50.734000000000009</v>
      </c>
      <c r="R52" s="10">
        <f t="shared" ca="1" si="63"/>
        <v>51.137</v>
      </c>
      <c r="S52" s="10">
        <f t="shared" ca="1" si="64"/>
        <v>67.536000000000001</v>
      </c>
      <c r="T52" s="10">
        <f t="shared" ca="1" si="65"/>
        <v>62.184999999999995</v>
      </c>
      <c r="U52" s="10">
        <f t="shared" ca="1" si="66"/>
        <v>52.330999999999996</v>
      </c>
      <c r="V52" s="10">
        <f t="shared" ca="1" si="71"/>
        <v>54.695999999999991</v>
      </c>
      <c r="W52" s="25">
        <f t="shared" ca="1" si="67"/>
        <v>52.836999999999996</v>
      </c>
      <c r="X52" s="25">
        <f t="shared" ca="1" si="68"/>
        <v>97.564999999999969</v>
      </c>
      <c r="Y52" s="25">
        <f t="shared" ca="1" si="69"/>
        <v>81.535999999999973</v>
      </c>
      <c r="Z52" s="25">
        <f t="shared" ca="1" si="70"/>
        <v>105.69200000000001</v>
      </c>
      <c r="AA52" s="26">
        <f t="shared" ca="1" si="79"/>
        <v>3.992</v>
      </c>
      <c r="AB52" s="10">
        <f t="shared" ca="1" si="80"/>
        <v>8.8670000000000009</v>
      </c>
      <c r="AC52" s="10">
        <f t="shared" ca="1" si="81"/>
        <v>19.128</v>
      </c>
      <c r="AD52" s="10">
        <f t="shared" ca="1" si="82"/>
        <v>23.163</v>
      </c>
      <c r="AE52" s="10">
        <f t="shared" ca="1" si="83"/>
        <v>24.995000000000001</v>
      </c>
      <c r="AF52" s="10">
        <f t="shared" ca="1" si="84"/>
        <v>26.420999999999999</v>
      </c>
      <c r="AG52" s="10">
        <f t="shared" ca="1" si="85"/>
        <v>26.611999999999998</v>
      </c>
      <c r="AH52" s="10">
        <f t="shared" ca="1" si="86"/>
        <v>8.0389999999999997</v>
      </c>
      <c r="AI52" s="10">
        <f t="shared" ca="1" si="87"/>
        <v>13.038</v>
      </c>
      <c r="AJ52" s="10">
        <f t="shared" ca="1" si="88"/>
        <v>15.254</v>
      </c>
      <c r="AK52" s="10">
        <f t="shared" ca="1" si="89"/>
        <v>18.434999999999999</v>
      </c>
      <c r="AL52" s="10">
        <f t="shared" ca="1" si="90"/>
        <v>19.853000000000002</v>
      </c>
      <c r="AM52" s="10">
        <f t="shared" ca="1" si="91"/>
        <v>21.007999999999999</v>
      </c>
      <c r="AN52" s="10">
        <f t="shared" ca="1" si="92"/>
        <v>21.866</v>
      </c>
      <c r="AO52" s="10">
        <f t="shared" ca="1" si="93"/>
        <v>21.949000000000002</v>
      </c>
      <c r="AP52" s="10">
        <f t="shared" ca="1" si="94"/>
        <v>23.151</v>
      </c>
      <c r="AQ52" s="10">
        <f t="shared" ca="1" si="95"/>
        <v>32.957999999999998</v>
      </c>
      <c r="AR52" s="10">
        <f t="shared" ca="1" si="96"/>
        <v>24.326000000000001</v>
      </c>
      <c r="AS52" s="10">
        <f t="shared" ca="1" si="97"/>
        <v>41.615000000000002</v>
      </c>
      <c r="AT52" s="10">
        <f t="shared" ca="1" si="98"/>
        <v>39.255000000000003</v>
      </c>
      <c r="AU52" s="25">
        <f t="shared" ca="1" si="99"/>
        <v>41.094000000000001</v>
      </c>
      <c r="AV52" s="10">
        <f t="shared" ca="1" si="73"/>
        <v>31.352</v>
      </c>
      <c r="AW52" s="10">
        <f t="shared" ca="1" si="74"/>
        <v>47.555</v>
      </c>
      <c r="AX52" s="10">
        <f t="shared" ca="1" si="75"/>
        <v>23.707999999999998</v>
      </c>
      <c r="AY52" s="26">
        <f t="shared" ca="1" si="100"/>
        <v>60</v>
      </c>
      <c r="AZ52" s="10">
        <f t="shared" ca="1" si="101"/>
        <v>250</v>
      </c>
      <c r="BA52" s="10">
        <f t="shared" ca="1" si="102"/>
        <v>50</v>
      </c>
      <c r="BB52" s="10">
        <f t="shared" ca="1" si="103"/>
        <v>25</v>
      </c>
      <c r="BC52" s="10">
        <f t="shared" ca="1" si="104"/>
        <v>30</v>
      </c>
      <c r="BD52" s="10">
        <f t="shared" ca="1" si="105"/>
        <v>30</v>
      </c>
      <c r="BE52" s="10">
        <f t="shared" ca="1" si="106"/>
        <v>12</v>
      </c>
      <c r="BF52" s="10">
        <f t="shared" ca="1" si="107"/>
        <v>90</v>
      </c>
      <c r="BG52" s="10">
        <f t="shared" ca="1" si="108"/>
        <v>140</v>
      </c>
      <c r="BH52" s="10">
        <f t="shared" ca="1" si="109"/>
        <v>320</v>
      </c>
      <c r="BI52" s="10">
        <f t="shared" ca="1" si="110"/>
        <v>150</v>
      </c>
      <c r="BJ52" s="10">
        <f t="shared" ca="1" si="111"/>
        <v>20</v>
      </c>
      <c r="BK52" s="10">
        <f t="shared" ca="1" si="112"/>
        <v>10</v>
      </c>
      <c r="BL52" s="10">
        <f t="shared" ca="1" si="113"/>
        <v>15</v>
      </c>
      <c r="BM52" s="10">
        <f t="shared" ca="1" si="114"/>
        <v>12</v>
      </c>
      <c r="BN52" s="10">
        <f t="shared" ca="1" si="115"/>
        <v>15</v>
      </c>
      <c r="BO52" s="10">
        <f t="shared" ca="1" si="116"/>
        <v>10</v>
      </c>
      <c r="BP52" s="10">
        <f t="shared" ca="1" si="117"/>
        <v>12</v>
      </c>
      <c r="BQ52" s="10">
        <f t="shared" ca="1" si="118"/>
        <v>15</v>
      </c>
      <c r="BR52" s="10">
        <f t="shared" ca="1" si="119"/>
        <v>8</v>
      </c>
      <c r="BS52" s="25">
        <f t="shared" ca="1" si="120"/>
        <v>10</v>
      </c>
      <c r="BT52" s="10">
        <f t="shared" ca="1" si="76"/>
        <v>130</v>
      </c>
      <c r="BU52" s="10">
        <f t="shared" ca="1" si="77"/>
        <v>25</v>
      </c>
      <c r="BV52" s="10">
        <f t="shared" ca="1" si="78"/>
        <v>600</v>
      </c>
    </row>
    <row r="53" spans="1:74" x14ac:dyDescent="0.15">
      <c r="A53" s="8" t="s">
        <v>197</v>
      </c>
      <c r="B53" s="23">
        <f t="shared" ca="1" si="0"/>
        <v>44187</v>
      </c>
      <c r="C53" s="10">
        <f t="shared" ca="1" si="49"/>
        <v>74.13</v>
      </c>
      <c r="D53" s="10">
        <f t="shared" ca="1" si="121"/>
        <v>69.168299999999988</v>
      </c>
      <c r="E53" s="10">
        <f t="shared" ca="1" si="50"/>
        <v>58.957999999999998</v>
      </c>
      <c r="F53" s="10">
        <f t="shared" ca="1" si="51"/>
        <v>54.963999999999999</v>
      </c>
      <c r="G53" s="10">
        <f t="shared" ca="1" si="52"/>
        <v>53.139999999999993</v>
      </c>
      <c r="H53" s="10">
        <f t="shared" ca="1" si="53"/>
        <v>51.654000000000011</v>
      </c>
      <c r="I53" s="10">
        <f t="shared" ca="1" si="54"/>
        <v>51.410000000000004</v>
      </c>
      <c r="J53" s="10">
        <f t="shared" ca="1" si="55"/>
        <v>64.535299999999992</v>
      </c>
      <c r="K53" s="10">
        <f t="shared" ca="1" si="56"/>
        <v>59.634699999999995</v>
      </c>
      <c r="L53" s="10">
        <f t="shared" ca="1" si="57"/>
        <v>57.447800000000001</v>
      </c>
      <c r="M53" s="10">
        <f t="shared" ca="1" si="58"/>
        <v>54.140300000000003</v>
      </c>
      <c r="N53" s="10">
        <f t="shared" ca="1" si="59"/>
        <v>52.757899999999992</v>
      </c>
      <c r="O53" s="10">
        <f t="shared" ca="1" si="60"/>
        <v>51.369200000000006</v>
      </c>
      <c r="P53" s="10">
        <f t="shared" ca="1" si="61"/>
        <v>50.691000000000003</v>
      </c>
      <c r="Q53" s="10">
        <f t="shared" ca="1" si="62"/>
        <v>50.635000000000005</v>
      </c>
      <c r="R53" s="10">
        <f t="shared" ca="1" si="63"/>
        <v>51.087999999999994</v>
      </c>
      <c r="S53" s="10">
        <f t="shared" ca="1" si="64"/>
        <v>67.438000000000002</v>
      </c>
      <c r="T53" s="10">
        <f t="shared" ca="1" si="65"/>
        <v>62.203999999999994</v>
      </c>
      <c r="U53" s="10">
        <f t="shared" ca="1" si="66"/>
        <v>52.053999999999995</v>
      </c>
      <c r="V53" s="10">
        <f t="shared" ca="1" si="71"/>
        <v>54.521999999999991</v>
      </c>
      <c r="W53" s="25">
        <f t="shared" ca="1" si="67"/>
        <v>52.906999999999996</v>
      </c>
      <c r="X53" s="25">
        <f t="shared" ca="1" si="68"/>
        <v>97.327999999999975</v>
      </c>
      <c r="Y53" s="25">
        <f t="shared" ca="1" si="69"/>
        <v>81.369999999999976</v>
      </c>
      <c r="Z53" s="25">
        <f t="shared" ca="1" si="70"/>
        <v>105.578</v>
      </c>
      <c r="AA53" s="26">
        <f t="shared" ref="AA53" ca="1" si="122">INDIRECT(A53&amp;"!B9")</f>
        <v>4.0640000000000001</v>
      </c>
      <c r="AB53" s="10">
        <f t="shared" ref="AB53" ca="1" si="123">INDIRECT(A53&amp;"!C9")</f>
        <v>9.0429999999999993</v>
      </c>
      <c r="AC53" s="10">
        <f t="shared" ref="AC53" ca="1" si="124">INDIRECT(A53&amp;"!D9")</f>
        <v>19.212</v>
      </c>
      <c r="AD53" s="10">
        <f t="shared" ref="AD53" ca="1" si="125">INDIRECT(A53&amp;"!E9")</f>
        <v>23.218</v>
      </c>
      <c r="AE53" s="10">
        <f t="shared" ref="AE53" ca="1" si="126">INDIRECT(A53&amp;"!F9")</f>
        <v>25.048999999999999</v>
      </c>
      <c r="AF53" s="10">
        <f t="shared" ref="AF53" ca="1" si="127">INDIRECT(A53&amp;"!G9")</f>
        <v>26.495999999999999</v>
      </c>
      <c r="AG53" s="10">
        <f t="shared" ref="AG53" ca="1" si="128">INDIRECT(A53&amp;"!H9")</f>
        <v>26.783999999999999</v>
      </c>
      <c r="AH53" s="10">
        <f t="shared" ref="AH53" ca="1" si="129">INDIRECT(A53&amp;"!B16")</f>
        <v>8.048</v>
      </c>
      <c r="AI53" s="10">
        <f t="shared" ref="AI53" ca="1" si="130">INDIRECT(A53&amp;"!C16")</f>
        <v>12.956</v>
      </c>
      <c r="AJ53" s="10">
        <f t="shared" ref="AJ53" ca="1" si="131">INDIRECT(A53&amp;"!D16")</f>
        <v>15.292</v>
      </c>
      <c r="AK53" s="10">
        <f t="shared" ref="AK53" ca="1" si="132">INDIRECT(A53&amp;"!E16")</f>
        <v>18.472000000000001</v>
      </c>
      <c r="AL53" s="10">
        <f t="shared" ref="AL53" ca="1" si="133">INDIRECT(A53&amp;"!F16")</f>
        <v>19.905000000000001</v>
      </c>
      <c r="AM53" s="10">
        <f t="shared" ref="AM53" ca="1" si="134">INDIRECT(A53&amp;"!G16")</f>
        <v>21.148</v>
      </c>
      <c r="AN53" s="10">
        <f t="shared" ref="AN53" ca="1" si="135">INDIRECT(A53&amp;"!H16")</f>
        <v>21.876999999999999</v>
      </c>
      <c r="AO53" s="10">
        <f t="shared" ref="AO53" ca="1" si="136">INDIRECT(A53&amp;"!B23")</f>
        <v>22.047999999999998</v>
      </c>
      <c r="AP53" s="10">
        <f t="shared" ref="AP53" ca="1" si="137">INDIRECT(A53&amp;"!C23")</f>
        <v>23.2</v>
      </c>
      <c r="AQ53" s="10">
        <f t="shared" ref="AQ53" ca="1" si="138">INDIRECT(A53&amp;"!D23")</f>
        <v>33.055999999999997</v>
      </c>
      <c r="AR53" s="10">
        <f t="shared" ref="AR53" ca="1" si="139">INDIRECT(A53&amp;"!E23")</f>
        <v>24.306999999999999</v>
      </c>
      <c r="AS53" s="10">
        <f t="shared" ref="AS53" ca="1" si="140">INDIRECT(A53&amp;"!F23")</f>
        <v>41.892000000000003</v>
      </c>
      <c r="AT53" s="10">
        <f t="shared" ref="AT53" ca="1" si="141">INDIRECT(A53&amp;"!Ｇ23")</f>
        <v>39.429000000000002</v>
      </c>
      <c r="AU53" s="10">
        <f t="shared" ref="AU53" ca="1" si="142">INDIRECT(A53&amp;"!Ｈ23")</f>
        <v>41.024000000000001</v>
      </c>
      <c r="AV53" s="10">
        <f t="shared" ref="AV53" ca="1" si="143">INDIRECT(A53&amp;"!B30")</f>
        <v>31.588999999999999</v>
      </c>
      <c r="AW53" s="10">
        <f t="shared" ref="AW53" ca="1" si="144">INDIRECT(A53&amp;"!C30")</f>
        <v>47.720999999999997</v>
      </c>
      <c r="AX53" s="10">
        <f t="shared" ref="AX53" ca="1" si="145">INDIRECT(A53&amp;"!D30")</f>
        <v>23.821999999999999</v>
      </c>
      <c r="AY53" s="26">
        <f t="shared" ref="AY53" ca="1" si="146">INDIRECT(A53&amp;"!B11")</f>
        <v>120</v>
      </c>
      <c r="AZ53" s="10">
        <f t="shared" ref="AZ53" ca="1" si="147">INDIRECT(A53&amp;"!C11")</f>
        <v>250</v>
      </c>
      <c r="BA53" s="10">
        <f t="shared" ref="BA53" ca="1" si="148">INDIRECT(A53&amp;"!D11")</f>
        <v>50</v>
      </c>
      <c r="BB53" s="10">
        <f t="shared" ref="BB53" ca="1" si="149">INDIRECT(A53&amp;"!E11")</f>
        <v>25</v>
      </c>
      <c r="BC53" s="10">
        <f t="shared" ref="BC53" ca="1" si="150">INDIRECT(A53&amp;"!F11")</f>
        <v>25</v>
      </c>
      <c r="BD53" s="10">
        <f t="shared" ref="BD53" ca="1" si="151">INDIRECT(A53&amp;"!G11")</f>
        <v>30</v>
      </c>
      <c r="BE53" s="10">
        <f t="shared" ref="BE53" ca="1" si="152">INDIRECT(A53&amp;"!H11")</f>
        <v>15</v>
      </c>
      <c r="BF53" s="10">
        <f t="shared" ref="BF53" ca="1" si="153">INDIRECT(A53&amp;"!B18")</f>
        <v>100</v>
      </c>
      <c r="BG53" s="10">
        <f t="shared" ref="BG53" ca="1" si="154">INDIRECT(A53&amp;"!C18")</f>
        <v>200</v>
      </c>
      <c r="BH53" s="10">
        <f t="shared" ref="BH53" ca="1" si="155">INDIRECT(A53&amp;"!D18")</f>
        <v>130</v>
      </c>
      <c r="BI53" s="10">
        <f t="shared" ref="BI53" ca="1" si="156">INDIRECT(A53&amp;"!E18")</f>
        <v>45</v>
      </c>
      <c r="BJ53" s="10">
        <f t="shared" ref="BJ53" ca="1" si="157">INDIRECT(A53&amp;"!F18")</f>
        <v>20</v>
      </c>
      <c r="BK53" s="10">
        <f t="shared" ref="BK53" ca="1" si="158">INDIRECT(A53&amp;"!G18")</f>
        <v>10</v>
      </c>
      <c r="BL53" s="10">
        <f t="shared" ref="BL53" ca="1" si="159">INDIRECT(A53&amp;"!H18")</f>
        <v>15</v>
      </c>
      <c r="BM53" s="10">
        <f t="shared" ref="BM53" ca="1" si="160">INDIRECT(A53&amp;"!B25")</f>
        <v>12</v>
      </c>
      <c r="BN53" s="10">
        <f t="shared" ref="BN53" ca="1" si="161">INDIRECT(A53&amp;"!C25")</f>
        <v>15</v>
      </c>
      <c r="BO53" s="10">
        <f t="shared" ref="BO53" ca="1" si="162">INDIRECT(A53&amp;"!D25")</f>
        <v>10</v>
      </c>
      <c r="BP53" s="10">
        <f t="shared" ref="BP53" ca="1" si="163">INDIRECT(A53&amp;"!E25")</f>
        <v>12</v>
      </c>
      <c r="BQ53" s="10">
        <f t="shared" ref="BQ53" ca="1" si="164">INDIRECT(A53&amp;"!F25")</f>
        <v>15</v>
      </c>
      <c r="BR53" s="10">
        <f t="shared" ref="BR53" ca="1" si="165">INDIRECT(A53&amp;"!G25")</f>
        <v>8</v>
      </c>
      <c r="BS53" s="25">
        <f t="shared" ref="BS53" ca="1" si="166">INDIRECT(A53&amp;"!H25")</f>
        <v>10</v>
      </c>
      <c r="BT53" s="10">
        <f t="shared" ref="BT53" ca="1" si="167">INDIRECT(A53&amp;"!B32")</f>
        <v>160</v>
      </c>
      <c r="BU53" s="10">
        <f t="shared" ref="BU53" ca="1" si="168">INDIRECT(A53&amp;"!C32")</f>
        <v>25</v>
      </c>
      <c r="BV53" s="10">
        <f t="shared" ref="BV53" ca="1" si="169">INDIRECT(A53&amp;"!D32")</f>
        <v>500</v>
      </c>
    </row>
    <row r="54" spans="1:74" x14ac:dyDescent="0.15">
      <c r="A54" s="8" t="s">
        <v>199</v>
      </c>
      <c r="B54" s="23">
        <f t="shared" ca="1" si="0"/>
        <v>44194</v>
      </c>
      <c r="C54" s="10">
        <f t="shared" ca="1" si="49"/>
        <v>74.112000000000009</v>
      </c>
      <c r="D54" s="10">
        <f t="shared" ca="1" si="121"/>
        <v>69.1083</v>
      </c>
      <c r="E54" s="10">
        <f t="shared" ca="1" si="50"/>
        <v>58.959000000000003</v>
      </c>
      <c r="F54" s="10">
        <f t="shared" ca="1" si="51"/>
        <v>54.942000000000007</v>
      </c>
      <c r="G54" s="10">
        <f t="shared" ca="1" si="52"/>
        <v>53.11399999999999</v>
      </c>
      <c r="H54" s="10">
        <f t="shared" ca="1" si="53"/>
        <v>51.641000000000005</v>
      </c>
      <c r="I54" s="10">
        <f t="shared" ca="1" si="54"/>
        <v>51.381</v>
      </c>
      <c r="J54" s="10">
        <f t="shared" ca="1" si="55"/>
        <v>64.471299999999999</v>
      </c>
      <c r="K54" s="10">
        <f t="shared" ca="1" si="56"/>
        <v>59.547699999999999</v>
      </c>
      <c r="L54" s="10">
        <f t="shared" ca="1" si="57"/>
        <v>57.419800000000002</v>
      </c>
      <c r="M54" s="10">
        <f t="shared" ca="1" si="58"/>
        <v>54.1143</v>
      </c>
      <c r="N54" s="10">
        <f t="shared" ca="1" si="59"/>
        <v>52.727899999999991</v>
      </c>
      <c r="O54" s="10">
        <f t="shared" ca="1" si="60"/>
        <v>51.353200000000001</v>
      </c>
      <c r="P54" s="10">
        <f t="shared" ca="1" si="61"/>
        <v>50.667999999999999</v>
      </c>
      <c r="Q54" s="10">
        <f t="shared" ca="1" si="62"/>
        <v>50.621000000000009</v>
      </c>
      <c r="R54" s="10">
        <f t="shared" ca="1" si="63"/>
        <v>51.045000000000002</v>
      </c>
      <c r="S54" s="10">
        <f t="shared" ca="1" si="64"/>
        <v>67.38300000000001</v>
      </c>
      <c r="T54" s="10">
        <f t="shared" ca="1" si="65"/>
        <v>62.038999999999994</v>
      </c>
      <c r="U54" s="10">
        <f t="shared" ca="1" si="66"/>
        <v>52.018999999999998</v>
      </c>
      <c r="V54" s="10">
        <f t="shared" ca="1" si="71"/>
        <v>54.565999999999995</v>
      </c>
      <c r="W54" s="25">
        <f t="shared" ca="1" si="67"/>
        <v>52.734999999999999</v>
      </c>
      <c r="X54" s="25">
        <f t="shared" ca="1" si="68"/>
        <v>97.21599999999998</v>
      </c>
      <c r="Y54" s="25">
        <f t="shared" ca="1" si="69"/>
        <v>81.298999999999978</v>
      </c>
      <c r="Z54" s="25">
        <f t="shared" ca="1" si="70"/>
        <v>105.49100000000001</v>
      </c>
      <c r="AA54" s="26">
        <f t="shared" ca="1" si="79"/>
        <v>4.0819999999999999</v>
      </c>
      <c r="AB54" s="10">
        <f t="shared" ca="1" si="80"/>
        <v>9.1029999999999998</v>
      </c>
      <c r="AC54" s="10">
        <f t="shared" ca="1" si="81"/>
        <v>19.210999999999999</v>
      </c>
      <c r="AD54" s="10">
        <f t="shared" ca="1" si="82"/>
        <v>23.24</v>
      </c>
      <c r="AE54" s="10">
        <f t="shared" ca="1" si="83"/>
        <v>25.074999999999999</v>
      </c>
      <c r="AF54" s="10">
        <f t="shared" ca="1" si="84"/>
        <v>26.509</v>
      </c>
      <c r="AG54" s="10">
        <f t="shared" ca="1" si="85"/>
        <v>26.812999999999999</v>
      </c>
      <c r="AH54" s="10">
        <f t="shared" ca="1" si="86"/>
        <v>8.1120000000000001</v>
      </c>
      <c r="AI54" s="10">
        <f t="shared" ca="1" si="87"/>
        <v>13.042999999999999</v>
      </c>
      <c r="AJ54" s="10">
        <f t="shared" ca="1" si="88"/>
        <v>15.32</v>
      </c>
      <c r="AK54" s="10">
        <f t="shared" ca="1" si="89"/>
        <v>18.498000000000001</v>
      </c>
      <c r="AL54" s="10">
        <f t="shared" ca="1" si="90"/>
        <v>19.934999999999999</v>
      </c>
      <c r="AM54" s="10">
        <f t="shared" ca="1" si="91"/>
        <v>21.164000000000001</v>
      </c>
      <c r="AN54" s="10">
        <f t="shared" ca="1" si="92"/>
        <v>21.9</v>
      </c>
      <c r="AO54" s="10">
        <f t="shared" ca="1" si="93"/>
        <v>22.062000000000001</v>
      </c>
      <c r="AP54" s="10">
        <f t="shared" ca="1" si="94"/>
        <v>23.242999999999999</v>
      </c>
      <c r="AQ54" s="10">
        <f t="shared" ca="1" si="95"/>
        <v>33.110999999999997</v>
      </c>
      <c r="AR54" s="10">
        <f t="shared" ca="1" si="96"/>
        <v>24.472000000000001</v>
      </c>
      <c r="AS54" s="10">
        <f t="shared" ca="1" si="97"/>
        <v>41.927</v>
      </c>
      <c r="AT54" s="10">
        <f t="shared" ca="1" si="98"/>
        <v>39.384999999999998</v>
      </c>
      <c r="AU54" s="10">
        <f t="shared" ca="1" si="99"/>
        <v>41.195999999999998</v>
      </c>
      <c r="AV54" s="10">
        <f t="shared" ca="1" si="73"/>
        <v>31.701000000000001</v>
      </c>
      <c r="AW54" s="10">
        <f t="shared" ca="1" si="74"/>
        <v>47.792000000000002</v>
      </c>
      <c r="AX54" s="10">
        <f t="shared" ca="1" si="75"/>
        <v>23.908999999999999</v>
      </c>
      <c r="AY54" s="26">
        <f t="shared" ca="1" si="100"/>
        <v>130</v>
      </c>
      <c r="AZ54" s="10">
        <f t="shared" ca="1" si="101"/>
        <v>220</v>
      </c>
      <c r="BA54" s="10">
        <f t="shared" ca="1" si="102"/>
        <v>50</v>
      </c>
      <c r="BB54" s="10">
        <f t="shared" ca="1" si="103"/>
        <v>25</v>
      </c>
      <c r="BC54" s="10">
        <f t="shared" ca="1" si="104"/>
        <v>30</v>
      </c>
      <c r="BD54" s="10">
        <f t="shared" ca="1" si="105"/>
        <v>30</v>
      </c>
      <c r="BE54" s="10">
        <f t="shared" ca="1" si="106"/>
        <v>15</v>
      </c>
      <c r="BF54" s="10">
        <f t="shared" ca="1" si="107"/>
        <v>100</v>
      </c>
      <c r="BG54" s="10">
        <f t="shared" ca="1" si="108"/>
        <v>140</v>
      </c>
      <c r="BH54" s="10">
        <f t="shared" ca="1" si="109"/>
        <v>160</v>
      </c>
      <c r="BI54" s="10">
        <f t="shared" ca="1" si="110"/>
        <v>210</v>
      </c>
      <c r="BJ54" s="10">
        <f t="shared" ca="1" si="111"/>
        <v>12</v>
      </c>
      <c r="BK54" s="10">
        <f t="shared" ca="1" si="112"/>
        <v>10</v>
      </c>
      <c r="BL54" s="10">
        <f t="shared" ca="1" si="113"/>
        <v>20</v>
      </c>
      <c r="BM54" s="10">
        <f t="shared" ca="1" si="114"/>
        <v>12</v>
      </c>
      <c r="BN54" s="10">
        <f t="shared" ca="1" si="115"/>
        <v>12</v>
      </c>
      <c r="BO54" s="10">
        <f t="shared" ca="1" si="116"/>
        <v>8</v>
      </c>
      <c r="BP54" s="10">
        <f t="shared" ca="1" si="117"/>
        <v>12</v>
      </c>
      <c r="BQ54" s="10">
        <f t="shared" ca="1" si="118"/>
        <v>12</v>
      </c>
      <c r="BR54" s="10">
        <f t="shared" ca="1" si="119"/>
        <v>8</v>
      </c>
      <c r="BS54" s="25">
        <f t="shared" ca="1" si="120"/>
        <v>12</v>
      </c>
      <c r="BT54" s="10">
        <f t="shared" ca="1" si="76"/>
        <v>130</v>
      </c>
      <c r="BU54" s="10">
        <f t="shared" ca="1" si="77"/>
        <v>25</v>
      </c>
      <c r="BV54" s="10">
        <f t="shared" ca="1" si="78"/>
        <v>500</v>
      </c>
    </row>
    <row r="56" spans="1:74" x14ac:dyDescent="0.15">
      <c r="A56" s="34"/>
      <c r="B56" s="9" t="s">
        <v>68</v>
      </c>
    </row>
    <row r="57" spans="1:74" x14ac:dyDescent="0.15">
      <c r="A57" s="10" t="e">
        <v>#VALUE!</v>
      </c>
      <c r="B57" t="s">
        <v>75</v>
      </c>
      <c r="C57" s="9" t="s">
        <v>77</v>
      </c>
    </row>
    <row r="59" spans="1:74" x14ac:dyDescent="0.15">
      <c r="A59" s="24" t="s">
        <v>85</v>
      </c>
    </row>
    <row r="60" spans="1:74" x14ac:dyDescent="0.15">
      <c r="A60" s="24" t="s">
        <v>88</v>
      </c>
    </row>
    <row r="61" spans="1:74" x14ac:dyDescent="0.15">
      <c r="A61" s="24" t="s">
        <v>201</v>
      </c>
      <c r="K61" s="74"/>
    </row>
    <row r="62" spans="1:74" x14ac:dyDescent="0.15">
      <c r="A62"/>
    </row>
    <row r="63" spans="1:74" x14ac:dyDescent="0.15">
      <c r="A63"/>
    </row>
    <row r="70" spans="1:1" x14ac:dyDescent="0.15">
      <c r="A70" s="9"/>
    </row>
    <row r="73" spans="1:1" x14ac:dyDescent="0.15">
      <c r="A73" s="9"/>
    </row>
    <row r="74" spans="1:1" x14ac:dyDescent="0.15">
      <c r="A74" s="9"/>
    </row>
    <row r="75" spans="1:1" x14ac:dyDescent="0.15">
      <c r="A75" s="9"/>
    </row>
    <row r="76" spans="1:1" x14ac:dyDescent="0.15">
      <c r="A76" s="9"/>
    </row>
    <row r="77" spans="1:1" x14ac:dyDescent="0.15">
      <c r="A77" s="9"/>
    </row>
    <row r="78" spans="1:1" x14ac:dyDescent="0.15">
      <c r="A78" s="9"/>
    </row>
    <row r="79" spans="1:1" x14ac:dyDescent="0.15">
      <c r="A79" s="9"/>
    </row>
    <row r="80" spans="1:1" x14ac:dyDescent="0.15">
      <c r="A80" s="9"/>
    </row>
    <row r="81" spans="1:1" x14ac:dyDescent="0.15">
      <c r="A81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</sheetData>
  <mergeCells count="7">
    <mergeCell ref="BX20:BX23"/>
    <mergeCell ref="BX24:BX26"/>
    <mergeCell ref="C1:Z1"/>
    <mergeCell ref="AA1:AX1"/>
    <mergeCell ref="AY1:BV1"/>
    <mergeCell ref="BX2:BX8"/>
    <mergeCell ref="BX9:BX15"/>
  </mergeCells>
  <phoneticPr fontId="19"/>
  <pageMargins left="0.7" right="0.7" top="0.75" bottom="0.75" header="0.3" footer="0.3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zoomScale="110" zoomScaleNormal="110" workbookViewId="0">
      <selection activeCell="K27" sqref="K27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1" t="s">
        <v>65</v>
      </c>
      <c r="C7" s="91"/>
      <c r="D7" s="91"/>
      <c r="E7" s="91"/>
      <c r="F7" s="91"/>
      <c r="G7" s="91"/>
      <c r="H7" s="91"/>
    </row>
    <row r="8" spans="1:8" x14ac:dyDescent="0.15">
      <c r="A8" s="3">
        <v>43887</v>
      </c>
      <c r="B8" s="35" t="s">
        <v>1</v>
      </c>
      <c r="C8" s="36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7" t="s">
        <v>7</v>
      </c>
    </row>
    <row r="9" spans="1:8" x14ac:dyDescent="0.15">
      <c r="A9" s="4" t="s">
        <v>8</v>
      </c>
      <c r="B9" s="38">
        <v>3.8420000000000001</v>
      </c>
      <c r="C9" s="39">
        <v>8.6020000000000003</v>
      </c>
      <c r="D9" s="39">
        <v>19.085000000000001</v>
      </c>
      <c r="E9" s="39">
        <v>23.056000000000001</v>
      </c>
      <c r="F9" s="39">
        <v>24.82</v>
      </c>
      <c r="G9" s="39">
        <v>26.184999999999999</v>
      </c>
      <c r="H9" s="40">
        <v>26.248000000000001</v>
      </c>
    </row>
    <row r="10" spans="1:8" x14ac:dyDescent="0.15">
      <c r="A10" s="4" t="s">
        <v>9</v>
      </c>
      <c r="B10" s="35" t="s">
        <v>10</v>
      </c>
      <c r="C10" s="36" t="s">
        <v>11</v>
      </c>
      <c r="D10" s="36" t="s">
        <v>12</v>
      </c>
      <c r="E10" s="36" t="s">
        <v>13</v>
      </c>
      <c r="F10" s="36" t="s">
        <v>14</v>
      </c>
      <c r="G10" s="36" t="s">
        <v>59</v>
      </c>
      <c r="H10" s="37" t="s">
        <v>71</v>
      </c>
    </row>
    <row r="11" spans="1:8" x14ac:dyDescent="0.15">
      <c r="A11" s="4" t="s">
        <v>15</v>
      </c>
      <c r="B11" s="41">
        <v>70</v>
      </c>
      <c r="C11" s="42">
        <v>220</v>
      </c>
      <c r="D11" s="42">
        <v>55</v>
      </c>
      <c r="E11" s="42">
        <v>30</v>
      </c>
      <c r="F11" s="42">
        <v>30</v>
      </c>
      <c r="G11" s="42">
        <v>35</v>
      </c>
      <c r="H11" s="43">
        <v>15</v>
      </c>
    </row>
    <row r="12" spans="1:8" ht="12" thickBot="1" x14ac:dyDescent="0.2">
      <c r="A12" s="5" t="s">
        <v>16</v>
      </c>
      <c r="B12" s="44">
        <v>28.3</v>
      </c>
      <c r="C12" s="45">
        <v>40.200000000000003</v>
      </c>
      <c r="D12" s="45">
        <v>31.8</v>
      </c>
      <c r="E12" s="45">
        <v>26.6</v>
      </c>
      <c r="F12" s="45">
        <v>29.5</v>
      </c>
      <c r="G12" s="45">
        <v>25.2</v>
      </c>
      <c r="H12" s="46">
        <v>21.8</v>
      </c>
    </row>
    <row r="13" spans="1:8" ht="12" thickBot="1" x14ac:dyDescent="0.2">
      <c r="A13" s="6"/>
      <c r="B13" s="47"/>
      <c r="C13" s="47"/>
      <c r="D13" s="47"/>
      <c r="E13" s="47"/>
      <c r="F13" s="47"/>
      <c r="G13" s="47"/>
      <c r="H13" s="47"/>
    </row>
    <row r="14" spans="1:8" x14ac:dyDescent="0.15">
      <c r="A14" s="6"/>
      <c r="B14" s="92" t="s">
        <v>17</v>
      </c>
      <c r="C14" s="92"/>
      <c r="D14" s="92"/>
      <c r="E14" s="92"/>
      <c r="F14" s="92"/>
      <c r="G14" s="92"/>
      <c r="H14" s="92"/>
    </row>
    <row r="15" spans="1:8" ht="12" thickBot="1" x14ac:dyDescent="0.2">
      <c r="A15" s="6"/>
      <c r="B15" s="35" t="s">
        <v>18</v>
      </c>
      <c r="C15" s="36" t="s">
        <v>19</v>
      </c>
      <c r="D15" s="36" t="s">
        <v>20</v>
      </c>
      <c r="E15" s="36" t="s">
        <v>21</v>
      </c>
      <c r="F15" s="36" t="s">
        <v>22</v>
      </c>
      <c r="G15" s="36" t="s">
        <v>23</v>
      </c>
      <c r="H15" s="37" t="s">
        <v>24</v>
      </c>
    </row>
    <row r="16" spans="1:8" x14ac:dyDescent="0.15">
      <c r="A16" s="7" t="s">
        <v>8</v>
      </c>
      <c r="B16" s="38">
        <v>7.5289999999999999</v>
      </c>
      <c r="C16" s="39">
        <v>12.747999999999999</v>
      </c>
      <c r="D16" s="39">
        <v>15.202999999999999</v>
      </c>
      <c r="E16" s="39">
        <v>18.324000000000002</v>
      </c>
      <c r="F16" s="39">
        <v>19.68</v>
      </c>
      <c r="G16" s="39">
        <v>20.895</v>
      </c>
      <c r="H16" s="40">
        <v>21.5</v>
      </c>
    </row>
    <row r="17" spans="1:8" x14ac:dyDescent="0.15">
      <c r="A17" s="4" t="s">
        <v>9</v>
      </c>
      <c r="B17" s="35" t="s">
        <v>52</v>
      </c>
      <c r="C17" s="36" t="s">
        <v>25</v>
      </c>
      <c r="D17" s="36" t="s">
        <v>26</v>
      </c>
      <c r="E17" s="36" t="s">
        <v>27</v>
      </c>
      <c r="F17" s="36" t="s">
        <v>70</v>
      </c>
      <c r="G17" s="36" t="s">
        <v>69</v>
      </c>
      <c r="H17" s="37" t="s">
        <v>72</v>
      </c>
    </row>
    <row r="18" spans="1:8" x14ac:dyDescent="0.15">
      <c r="A18" s="4" t="s">
        <v>15</v>
      </c>
      <c r="B18" s="41">
        <v>90</v>
      </c>
      <c r="C18" s="42">
        <v>150</v>
      </c>
      <c r="D18" s="42">
        <v>100</v>
      </c>
      <c r="E18" s="42">
        <v>130</v>
      </c>
      <c r="F18" s="42">
        <v>20</v>
      </c>
      <c r="G18" s="42">
        <v>8</v>
      </c>
      <c r="H18" s="43">
        <v>25</v>
      </c>
    </row>
    <row r="19" spans="1:8" ht="12" thickBot="1" x14ac:dyDescent="0.2">
      <c r="A19" s="5" t="s">
        <v>16</v>
      </c>
      <c r="B19" s="44">
        <v>24.4</v>
      </c>
      <c r="C19" s="45">
        <v>30.1</v>
      </c>
      <c r="D19" s="45">
        <v>27.3</v>
      </c>
      <c r="E19" s="45">
        <v>24.4</v>
      </c>
      <c r="F19" s="45">
        <v>21.5</v>
      </c>
      <c r="G19" s="45">
        <v>12.5</v>
      </c>
      <c r="H19" s="46">
        <v>17.7</v>
      </c>
    </row>
    <row r="20" spans="1:8" ht="12" thickBot="1" x14ac:dyDescent="0.2">
      <c r="A20" s="6"/>
      <c r="B20" s="47"/>
      <c r="C20" s="47"/>
      <c r="D20" s="47"/>
      <c r="E20" s="47"/>
      <c r="F20" s="47"/>
      <c r="G20" s="47"/>
      <c r="H20" s="47"/>
    </row>
    <row r="21" spans="1:8" x14ac:dyDescent="0.15">
      <c r="A21" s="6"/>
      <c r="B21" s="48"/>
      <c r="C21" s="49"/>
      <c r="D21" s="50"/>
      <c r="E21" s="51"/>
      <c r="F21" s="93" t="s">
        <v>28</v>
      </c>
      <c r="G21" s="93"/>
      <c r="H21" s="93"/>
    </row>
    <row r="22" spans="1:8" ht="12" thickBot="1" x14ac:dyDescent="0.2">
      <c r="A22" s="6"/>
      <c r="B22" s="52" t="s">
        <v>29</v>
      </c>
      <c r="C22" s="52" t="s">
        <v>78</v>
      </c>
      <c r="D22" s="52" t="s">
        <v>30</v>
      </c>
      <c r="E22" s="53" t="s">
        <v>31</v>
      </c>
      <c r="F22" s="35" t="s">
        <v>32</v>
      </c>
      <c r="G22" s="36" t="s">
        <v>33</v>
      </c>
      <c r="H22" s="37" t="s">
        <v>64</v>
      </c>
    </row>
    <row r="23" spans="1:8" x14ac:dyDescent="0.15">
      <c r="A23" s="7" t="s">
        <v>8</v>
      </c>
      <c r="B23" s="54">
        <v>21.66</v>
      </c>
      <c r="C23" s="54">
        <v>22.87</v>
      </c>
      <c r="D23" s="54">
        <v>32.695</v>
      </c>
      <c r="E23" s="55">
        <v>24.04</v>
      </c>
      <c r="F23" s="38">
        <v>40.56</v>
      </c>
      <c r="G23" s="39">
        <v>39.122</v>
      </c>
      <c r="H23" s="40">
        <v>40.843000000000004</v>
      </c>
    </row>
    <row r="24" spans="1:8" x14ac:dyDescent="0.15">
      <c r="A24" s="4" t="s">
        <v>9</v>
      </c>
      <c r="B24" s="52" t="s">
        <v>67</v>
      </c>
      <c r="C24" s="56" t="s">
        <v>40</v>
      </c>
      <c r="D24" s="52" t="s">
        <v>35</v>
      </c>
      <c r="E24" s="53" t="s">
        <v>36</v>
      </c>
      <c r="F24" s="35" t="s">
        <v>37</v>
      </c>
      <c r="G24" s="36" t="s">
        <v>38</v>
      </c>
      <c r="H24" s="37" t="s">
        <v>39</v>
      </c>
    </row>
    <row r="25" spans="1:8" x14ac:dyDescent="0.15">
      <c r="A25" s="4" t="s">
        <v>15</v>
      </c>
      <c r="B25" s="57">
        <v>20</v>
      </c>
      <c r="C25" s="58">
        <v>25</v>
      </c>
      <c r="D25" s="57">
        <v>10</v>
      </c>
      <c r="E25" s="59">
        <v>20</v>
      </c>
      <c r="F25" s="41">
        <v>20</v>
      </c>
      <c r="G25" s="42">
        <v>10</v>
      </c>
      <c r="H25" s="43">
        <v>20</v>
      </c>
    </row>
    <row r="26" spans="1:8" ht="12" thickBot="1" x14ac:dyDescent="0.2">
      <c r="A26" s="5" t="s">
        <v>16</v>
      </c>
      <c r="B26" s="60">
        <v>20.7</v>
      </c>
      <c r="C26" s="61">
        <v>16.899999999999999</v>
      </c>
      <c r="D26" s="71">
        <v>14.4</v>
      </c>
      <c r="E26" s="62">
        <v>17</v>
      </c>
      <c r="F26" s="44">
        <v>17.8</v>
      </c>
      <c r="G26" s="45">
        <v>12.4</v>
      </c>
      <c r="H26" s="46">
        <v>17.899999999999999</v>
      </c>
    </row>
    <row r="27" spans="1:8" ht="12" thickBot="1" x14ac:dyDescent="0.2">
      <c r="B27" s="63"/>
      <c r="C27" s="63"/>
      <c r="D27" s="63"/>
      <c r="E27" s="63"/>
      <c r="F27" s="63"/>
      <c r="G27" s="63"/>
      <c r="H27" s="63"/>
    </row>
    <row r="28" spans="1:8" ht="13.5" customHeight="1" thickBot="1" x14ac:dyDescent="0.2">
      <c r="A28" s="6"/>
      <c r="B28" s="94" t="s">
        <v>66</v>
      </c>
      <c r="C28" s="95"/>
      <c r="D28" s="96"/>
      <c r="E28" s="63"/>
      <c r="F28" s="63"/>
      <c r="G28" s="63"/>
      <c r="H28" s="63"/>
    </row>
    <row r="29" spans="1:8" ht="14.25" customHeight="1" thickBot="1" x14ac:dyDescent="0.2">
      <c r="A29" s="6"/>
      <c r="B29" s="52" t="s">
        <v>53</v>
      </c>
      <c r="C29" s="64" t="s">
        <v>54</v>
      </c>
      <c r="D29" s="64" t="s">
        <v>55</v>
      </c>
      <c r="E29" s="63"/>
      <c r="F29" s="97" t="s">
        <v>73</v>
      </c>
      <c r="G29" s="98"/>
      <c r="H29" s="99"/>
    </row>
    <row r="30" spans="1:8" x14ac:dyDescent="0.15">
      <c r="A30" s="7" t="s">
        <v>8</v>
      </c>
      <c r="B30" s="65">
        <v>30.821999999999999</v>
      </c>
      <c r="C30" s="65">
        <v>47.27</v>
      </c>
      <c r="D30" s="65">
        <v>22.125</v>
      </c>
      <c r="E30" s="63"/>
      <c r="F30" s="100" t="s">
        <v>74</v>
      </c>
      <c r="G30" s="101"/>
      <c r="H30" s="102"/>
    </row>
    <row r="31" spans="1:8" ht="14.25" customHeight="1" thickBot="1" x14ac:dyDescent="0.2">
      <c r="A31" s="4" t="s">
        <v>9</v>
      </c>
      <c r="B31" s="52" t="s">
        <v>56</v>
      </c>
      <c r="C31" s="56" t="s">
        <v>57</v>
      </c>
      <c r="D31" s="52" t="s">
        <v>58</v>
      </c>
      <c r="E31" s="63"/>
      <c r="F31" s="88" t="s">
        <v>79</v>
      </c>
      <c r="G31" s="89"/>
      <c r="H31" s="90"/>
    </row>
    <row r="32" spans="1:8" x14ac:dyDescent="0.15">
      <c r="A32" s="4" t="s">
        <v>15</v>
      </c>
      <c r="B32" s="66">
        <v>150</v>
      </c>
      <c r="C32" s="67">
        <v>30</v>
      </c>
      <c r="D32" s="66">
        <v>600</v>
      </c>
      <c r="E32" s="63"/>
      <c r="F32" s="103" t="s">
        <v>93</v>
      </c>
      <c r="G32" s="104"/>
      <c r="H32" s="104"/>
    </row>
    <row r="33" spans="1:8" ht="12" thickBot="1" x14ac:dyDescent="0.2">
      <c r="A33" s="5" t="s">
        <v>16</v>
      </c>
      <c r="B33" s="68">
        <v>26.2</v>
      </c>
      <c r="C33" s="69">
        <v>16.5</v>
      </c>
      <c r="D33" s="70">
        <v>38.200000000000003</v>
      </c>
      <c r="E33" s="63"/>
      <c r="F33" s="105"/>
      <c r="G33" s="105"/>
      <c r="H33" s="105"/>
    </row>
  </sheetData>
  <mergeCells count="8">
    <mergeCell ref="F31:H31"/>
    <mergeCell ref="F32:H33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topLeftCell="A7" zoomScale="110" zoomScaleNormal="110" workbookViewId="0">
      <selection activeCell="I31" sqref="I31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1" t="s">
        <v>65</v>
      </c>
      <c r="C7" s="91"/>
      <c r="D7" s="91"/>
      <c r="E7" s="91"/>
      <c r="F7" s="91"/>
      <c r="G7" s="91"/>
      <c r="H7" s="91"/>
    </row>
    <row r="8" spans="1:8" x14ac:dyDescent="0.15">
      <c r="A8" s="3">
        <v>43893</v>
      </c>
      <c r="B8" s="35" t="s">
        <v>1</v>
      </c>
      <c r="C8" s="36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7" t="s">
        <v>7</v>
      </c>
    </row>
    <row r="9" spans="1:8" x14ac:dyDescent="0.15">
      <c r="A9" s="4" t="s">
        <v>8</v>
      </c>
      <c r="B9" s="38">
        <v>3.5750000000000002</v>
      </c>
      <c r="C9" s="39">
        <v>8.6780000000000008</v>
      </c>
      <c r="D9" s="39">
        <v>19.16</v>
      </c>
      <c r="E9" s="39">
        <v>23.123000000000001</v>
      </c>
      <c r="F9" s="39">
        <v>24.87</v>
      </c>
      <c r="G9" s="39">
        <v>26.207999999999998</v>
      </c>
      <c r="H9" s="40">
        <v>26.283000000000001</v>
      </c>
    </row>
    <row r="10" spans="1:8" x14ac:dyDescent="0.15">
      <c r="A10" s="4" t="s">
        <v>9</v>
      </c>
      <c r="B10" s="35" t="s">
        <v>10</v>
      </c>
      <c r="C10" s="36" t="s">
        <v>11</v>
      </c>
      <c r="D10" s="36" t="s">
        <v>12</v>
      </c>
      <c r="E10" s="36" t="s">
        <v>13</v>
      </c>
      <c r="F10" s="36" t="s">
        <v>14</v>
      </c>
      <c r="G10" s="36" t="s">
        <v>59</v>
      </c>
      <c r="H10" s="37" t="s">
        <v>71</v>
      </c>
    </row>
    <row r="11" spans="1:8" x14ac:dyDescent="0.15">
      <c r="A11" s="4" t="s">
        <v>15</v>
      </c>
      <c r="B11" s="41">
        <v>75</v>
      </c>
      <c r="C11" s="42">
        <v>230</v>
      </c>
      <c r="D11" s="42">
        <v>55</v>
      </c>
      <c r="E11" s="42">
        <v>35</v>
      </c>
      <c r="F11" s="42">
        <v>35</v>
      </c>
      <c r="G11" s="42">
        <v>35</v>
      </c>
      <c r="H11" s="43">
        <v>20</v>
      </c>
    </row>
    <row r="12" spans="1:8" ht="12" thickBot="1" x14ac:dyDescent="0.2">
      <c r="A12" s="5" t="s">
        <v>16</v>
      </c>
      <c r="B12" s="44">
        <v>48.1</v>
      </c>
      <c r="C12" s="45">
        <v>70.7</v>
      </c>
      <c r="D12" s="45">
        <v>52.3</v>
      </c>
      <c r="E12" s="45">
        <v>39</v>
      </c>
      <c r="F12" s="45">
        <v>46.2</v>
      </c>
      <c r="G12" s="45">
        <v>34.299999999999997</v>
      </c>
      <c r="H12" s="46">
        <v>31.3</v>
      </c>
    </row>
    <row r="13" spans="1:8" ht="12" thickBot="1" x14ac:dyDescent="0.2">
      <c r="A13" s="6"/>
      <c r="B13" s="47"/>
      <c r="C13" s="47"/>
      <c r="D13" s="47"/>
      <c r="E13" s="47"/>
      <c r="F13" s="47"/>
      <c r="G13" s="47"/>
      <c r="H13" s="47"/>
    </row>
    <row r="14" spans="1:8" x14ac:dyDescent="0.15">
      <c r="A14" s="6"/>
      <c r="B14" s="92" t="s">
        <v>17</v>
      </c>
      <c r="C14" s="92"/>
      <c r="D14" s="92"/>
      <c r="E14" s="92"/>
      <c r="F14" s="92"/>
      <c r="G14" s="92"/>
      <c r="H14" s="92"/>
    </row>
    <row r="15" spans="1:8" ht="12" thickBot="1" x14ac:dyDescent="0.2">
      <c r="A15" s="6"/>
      <c r="B15" s="35" t="s">
        <v>18</v>
      </c>
      <c r="C15" s="36" t="s">
        <v>19</v>
      </c>
      <c r="D15" s="36" t="s">
        <v>20</v>
      </c>
      <c r="E15" s="36" t="s">
        <v>21</v>
      </c>
      <c r="F15" s="36" t="s">
        <v>22</v>
      </c>
      <c r="G15" s="36" t="s">
        <v>23</v>
      </c>
      <c r="H15" s="37" t="s">
        <v>24</v>
      </c>
    </row>
    <row r="16" spans="1:8" x14ac:dyDescent="0.15">
      <c r="A16" s="7" t="s">
        <v>8</v>
      </c>
      <c r="B16" s="38">
        <v>7.601</v>
      </c>
      <c r="C16" s="39">
        <v>12.792</v>
      </c>
      <c r="D16" s="39">
        <v>15.231999999999999</v>
      </c>
      <c r="E16" s="39">
        <v>18.399999999999999</v>
      </c>
      <c r="F16" s="39">
        <v>19.745000000000001</v>
      </c>
      <c r="G16" s="39">
        <v>20.95</v>
      </c>
      <c r="H16" s="40">
        <v>21.536999999999999</v>
      </c>
    </row>
    <row r="17" spans="1:8" x14ac:dyDescent="0.15">
      <c r="A17" s="4" t="s">
        <v>9</v>
      </c>
      <c r="B17" s="35" t="s">
        <v>52</v>
      </c>
      <c r="C17" s="36" t="s">
        <v>25</v>
      </c>
      <c r="D17" s="36" t="s">
        <v>26</v>
      </c>
      <c r="E17" s="36" t="s">
        <v>27</v>
      </c>
      <c r="F17" s="36" t="s">
        <v>70</v>
      </c>
      <c r="G17" s="36" t="s">
        <v>69</v>
      </c>
      <c r="H17" s="37" t="s">
        <v>72</v>
      </c>
    </row>
    <row r="18" spans="1:8" x14ac:dyDescent="0.15">
      <c r="A18" s="4" t="s">
        <v>15</v>
      </c>
      <c r="B18" s="41">
        <v>80</v>
      </c>
      <c r="C18" s="42">
        <v>140</v>
      </c>
      <c r="D18" s="42">
        <v>170</v>
      </c>
      <c r="E18" s="42">
        <v>60</v>
      </c>
      <c r="F18" s="42">
        <v>25</v>
      </c>
      <c r="G18" s="42">
        <v>8</v>
      </c>
      <c r="H18" s="43">
        <v>20</v>
      </c>
    </row>
    <row r="19" spans="1:8" ht="12" thickBot="1" x14ac:dyDescent="0.2">
      <c r="A19" s="5" t="s">
        <v>16</v>
      </c>
      <c r="B19" s="44">
        <v>38.299999999999997</v>
      </c>
      <c r="C19" s="45">
        <v>49.2</v>
      </c>
      <c r="D19" s="45">
        <v>49.5</v>
      </c>
      <c r="E19" s="45">
        <v>30.6</v>
      </c>
      <c r="F19" s="45">
        <v>29.7</v>
      </c>
      <c r="G19" s="45">
        <v>14.7</v>
      </c>
      <c r="H19" s="46">
        <v>25.4</v>
      </c>
    </row>
    <row r="20" spans="1:8" ht="12" thickBot="1" x14ac:dyDescent="0.2">
      <c r="A20" s="6"/>
      <c r="B20" s="47"/>
      <c r="C20" s="47"/>
      <c r="D20" s="47"/>
      <c r="E20" s="47"/>
      <c r="F20" s="47"/>
      <c r="G20" s="47"/>
      <c r="H20" s="47"/>
    </row>
    <row r="21" spans="1:8" x14ac:dyDescent="0.15">
      <c r="A21" s="6"/>
      <c r="B21" s="48"/>
      <c r="C21" s="49"/>
      <c r="D21" s="50"/>
      <c r="E21" s="51"/>
      <c r="F21" s="93" t="s">
        <v>28</v>
      </c>
      <c r="G21" s="93"/>
      <c r="H21" s="93"/>
    </row>
    <row r="22" spans="1:8" ht="12" thickBot="1" x14ac:dyDescent="0.2">
      <c r="A22" s="6"/>
      <c r="B22" s="52" t="s">
        <v>29</v>
      </c>
      <c r="C22" s="52" t="s">
        <v>78</v>
      </c>
      <c r="D22" s="52" t="s">
        <v>30</v>
      </c>
      <c r="E22" s="53" t="s">
        <v>31</v>
      </c>
      <c r="F22" s="35" t="s">
        <v>32</v>
      </c>
      <c r="G22" s="36" t="s">
        <v>33</v>
      </c>
      <c r="H22" s="37" t="s">
        <v>64</v>
      </c>
    </row>
    <row r="23" spans="1:8" x14ac:dyDescent="0.15">
      <c r="A23" s="7" t="s">
        <v>8</v>
      </c>
      <c r="B23" s="54">
        <v>21.68</v>
      </c>
      <c r="C23" s="54">
        <v>22.925000000000001</v>
      </c>
      <c r="D23" s="54">
        <v>32.755000000000003</v>
      </c>
      <c r="E23" s="55">
        <v>24.074999999999999</v>
      </c>
      <c r="F23" s="38">
        <v>40.43</v>
      </c>
      <c r="G23" s="39">
        <v>39.182000000000002</v>
      </c>
      <c r="H23" s="40">
        <v>40.921999999999997</v>
      </c>
    </row>
    <row r="24" spans="1:8" x14ac:dyDescent="0.15">
      <c r="A24" s="4" t="s">
        <v>9</v>
      </c>
      <c r="B24" s="52" t="s">
        <v>67</v>
      </c>
      <c r="C24" s="56" t="s">
        <v>40</v>
      </c>
      <c r="D24" s="52" t="s">
        <v>35</v>
      </c>
      <c r="E24" s="53" t="s">
        <v>36</v>
      </c>
      <c r="F24" s="35" t="s">
        <v>37</v>
      </c>
      <c r="G24" s="36" t="s">
        <v>38</v>
      </c>
      <c r="H24" s="37" t="s">
        <v>39</v>
      </c>
    </row>
    <row r="25" spans="1:8" x14ac:dyDescent="0.15">
      <c r="A25" s="4" t="s">
        <v>15</v>
      </c>
      <c r="B25" s="57">
        <v>20</v>
      </c>
      <c r="C25" s="58">
        <v>25</v>
      </c>
      <c r="D25" s="57">
        <v>10</v>
      </c>
      <c r="E25" s="59">
        <v>15</v>
      </c>
      <c r="F25" s="41">
        <v>20</v>
      </c>
      <c r="G25" s="42">
        <v>12</v>
      </c>
      <c r="H25" s="43">
        <v>15</v>
      </c>
    </row>
    <row r="26" spans="1:8" ht="12" thickBot="1" x14ac:dyDescent="0.2">
      <c r="A26" s="5" t="s">
        <v>16</v>
      </c>
      <c r="B26" s="60">
        <v>29.2</v>
      </c>
      <c r="C26" s="61">
        <v>24.4</v>
      </c>
      <c r="D26" s="71">
        <v>19.7</v>
      </c>
      <c r="E26" s="62">
        <v>24.9</v>
      </c>
      <c r="F26" s="44">
        <v>29.7</v>
      </c>
      <c r="G26" s="45">
        <v>17.3</v>
      </c>
      <c r="H26" s="46">
        <v>27.9</v>
      </c>
    </row>
    <row r="27" spans="1:8" ht="12" thickBot="1" x14ac:dyDescent="0.2">
      <c r="B27" s="63"/>
      <c r="C27" s="63"/>
      <c r="D27" s="63"/>
      <c r="E27" s="63"/>
      <c r="F27" s="63"/>
      <c r="G27" s="63"/>
      <c r="H27" s="63"/>
    </row>
    <row r="28" spans="1:8" ht="13.5" customHeight="1" thickBot="1" x14ac:dyDescent="0.2">
      <c r="A28" s="6"/>
      <c r="B28" s="94" t="s">
        <v>66</v>
      </c>
      <c r="C28" s="95"/>
      <c r="D28" s="96"/>
      <c r="E28" s="63"/>
      <c r="F28" s="63"/>
      <c r="G28" s="63"/>
      <c r="H28" s="63"/>
    </row>
    <row r="29" spans="1:8" ht="14.25" customHeight="1" thickBot="1" x14ac:dyDescent="0.2">
      <c r="A29" s="6"/>
      <c r="B29" s="52" t="s">
        <v>53</v>
      </c>
      <c r="C29" s="64" t="s">
        <v>54</v>
      </c>
      <c r="D29" s="64" t="s">
        <v>55</v>
      </c>
      <c r="E29" s="63"/>
      <c r="F29" s="97" t="s">
        <v>73</v>
      </c>
      <c r="G29" s="98"/>
      <c r="H29" s="99"/>
    </row>
    <row r="30" spans="1:8" x14ac:dyDescent="0.15">
      <c r="A30" s="7" t="s">
        <v>8</v>
      </c>
      <c r="B30" s="65">
        <v>30.975000000000001</v>
      </c>
      <c r="C30" s="65">
        <v>47.368000000000002</v>
      </c>
      <c r="D30" s="65">
        <v>20.52</v>
      </c>
      <c r="E30" s="63"/>
      <c r="F30" s="100" t="s">
        <v>74</v>
      </c>
      <c r="G30" s="101"/>
      <c r="H30" s="102"/>
    </row>
    <row r="31" spans="1:8" ht="14.25" customHeight="1" thickBot="1" x14ac:dyDescent="0.2">
      <c r="A31" s="4" t="s">
        <v>9</v>
      </c>
      <c r="B31" s="52" t="s">
        <v>56</v>
      </c>
      <c r="C31" s="56" t="s">
        <v>57</v>
      </c>
      <c r="D31" s="52" t="s">
        <v>58</v>
      </c>
      <c r="E31" s="63"/>
      <c r="F31" s="88" t="s">
        <v>79</v>
      </c>
      <c r="G31" s="89"/>
      <c r="H31" s="90"/>
    </row>
    <row r="32" spans="1:8" x14ac:dyDescent="0.15">
      <c r="A32" s="4" t="s">
        <v>15</v>
      </c>
      <c r="B32" s="66">
        <v>140</v>
      </c>
      <c r="C32" s="67">
        <v>35</v>
      </c>
      <c r="D32" s="66">
        <v>600</v>
      </c>
      <c r="E32" s="63"/>
      <c r="F32" s="103" t="s">
        <v>93</v>
      </c>
      <c r="G32" s="104"/>
      <c r="H32" s="104"/>
    </row>
    <row r="33" spans="1:8" ht="12" thickBot="1" x14ac:dyDescent="0.2">
      <c r="A33" s="5" t="s">
        <v>16</v>
      </c>
      <c r="B33" s="68">
        <v>39.5</v>
      </c>
      <c r="C33" s="69">
        <v>26.6</v>
      </c>
      <c r="D33" s="70">
        <v>65.8</v>
      </c>
      <c r="E33" s="63"/>
      <c r="F33" s="105"/>
      <c r="G33" s="105"/>
      <c r="H33" s="105"/>
    </row>
  </sheetData>
  <mergeCells count="8">
    <mergeCell ref="F31:H31"/>
    <mergeCell ref="F32:H33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zoomScale="110" zoomScaleNormal="110" workbookViewId="0">
      <selection activeCell="B34" sqref="B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1" t="s">
        <v>65</v>
      </c>
      <c r="C7" s="91"/>
      <c r="D7" s="91"/>
      <c r="E7" s="91"/>
      <c r="F7" s="91"/>
      <c r="G7" s="91"/>
      <c r="H7" s="91"/>
    </row>
    <row r="8" spans="1:8" x14ac:dyDescent="0.15">
      <c r="A8" s="3">
        <v>43901</v>
      </c>
      <c r="B8" s="35" t="s">
        <v>1</v>
      </c>
      <c r="C8" s="36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7" t="s">
        <v>7</v>
      </c>
    </row>
    <row r="9" spans="1:8" x14ac:dyDescent="0.15">
      <c r="A9" s="4" t="s">
        <v>8</v>
      </c>
      <c r="B9" s="38">
        <v>1.613</v>
      </c>
      <c r="C9" s="39">
        <v>8.343</v>
      </c>
      <c r="D9" s="39">
        <v>18.984000000000002</v>
      </c>
      <c r="E9" s="39">
        <v>23.081</v>
      </c>
      <c r="F9" s="39">
        <v>24.803000000000001</v>
      </c>
      <c r="G9" s="39">
        <v>26.134</v>
      </c>
      <c r="H9" s="40">
        <v>26.204000000000001</v>
      </c>
    </row>
    <row r="10" spans="1:8" x14ac:dyDescent="0.15">
      <c r="A10" s="4" t="s">
        <v>9</v>
      </c>
      <c r="B10" s="35" t="s">
        <v>10</v>
      </c>
      <c r="C10" s="36" t="s">
        <v>11</v>
      </c>
      <c r="D10" s="36" t="s">
        <v>12</v>
      </c>
      <c r="E10" s="36" t="s">
        <v>13</v>
      </c>
      <c r="F10" s="36" t="s">
        <v>14</v>
      </c>
      <c r="G10" s="36" t="s">
        <v>59</v>
      </c>
      <c r="H10" s="37" t="s">
        <v>71</v>
      </c>
    </row>
    <row r="11" spans="1:8" x14ac:dyDescent="0.15">
      <c r="A11" s="4" t="s">
        <v>15</v>
      </c>
      <c r="B11" s="41">
        <v>75</v>
      </c>
      <c r="C11" s="42">
        <v>200</v>
      </c>
      <c r="D11" s="42">
        <v>60</v>
      </c>
      <c r="E11" s="42">
        <v>35</v>
      </c>
      <c r="F11" s="42">
        <v>30</v>
      </c>
      <c r="G11" s="42">
        <v>30</v>
      </c>
      <c r="H11" s="43">
        <v>20</v>
      </c>
    </row>
    <row r="12" spans="1:8" ht="12" thickBot="1" x14ac:dyDescent="0.2">
      <c r="A12" s="5" t="s">
        <v>16</v>
      </c>
      <c r="B12" s="44">
        <v>24.4</v>
      </c>
      <c r="C12" s="45">
        <v>34.6</v>
      </c>
      <c r="D12" s="45">
        <v>28.6</v>
      </c>
      <c r="E12" s="45">
        <v>24.5</v>
      </c>
      <c r="F12" s="45">
        <v>28.2</v>
      </c>
      <c r="G12" s="45">
        <v>24.9</v>
      </c>
      <c r="H12" s="46">
        <v>21.8</v>
      </c>
    </row>
    <row r="13" spans="1:8" ht="12" thickBot="1" x14ac:dyDescent="0.2">
      <c r="A13" s="6"/>
      <c r="B13" s="47"/>
      <c r="C13" s="47"/>
      <c r="D13" s="47"/>
      <c r="E13" s="47"/>
      <c r="F13" s="47"/>
      <c r="G13" s="47"/>
      <c r="H13" s="47"/>
    </row>
    <row r="14" spans="1:8" x14ac:dyDescent="0.15">
      <c r="A14" s="6"/>
      <c r="B14" s="92" t="s">
        <v>17</v>
      </c>
      <c r="C14" s="92"/>
      <c r="D14" s="92"/>
      <c r="E14" s="92"/>
      <c r="F14" s="92"/>
      <c r="G14" s="92"/>
      <c r="H14" s="92"/>
    </row>
    <row r="15" spans="1:8" ht="12" thickBot="1" x14ac:dyDescent="0.2">
      <c r="A15" s="6"/>
      <c r="B15" s="35" t="s">
        <v>18</v>
      </c>
      <c r="C15" s="36" t="s">
        <v>19</v>
      </c>
      <c r="D15" s="36" t="s">
        <v>20</v>
      </c>
      <c r="E15" s="36" t="s">
        <v>21</v>
      </c>
      <c r="F15" s="36" t="s">
        <v>22</v>
      </c>
      <c r="G15" s="36" t="s">
        <v>23</v>
      </c>
      <c r="H15" s="37" t="s">
        <v>24</v>
      </c>
    </row>
    <row r="16" spans="1:8" x14ac:dyDescent="0.15">
      <c r="A16" s="7" t="s">
        <v>8</v>
      </c>
      <c r="B16" s="38">
        <v>5.1050000000000004</v>
      </c>
      <c r="C16" s="39">
        <v>12.417999999999999</v>
      </c>
      <c r="D16" s="39">
        <v>15.076000000000001</v>
      </c>
      <c r="E16" s="39">
        <v>18.385000000000002</v>
      </c>
      <c r="F16" s="39">
        <v>19.652999999999999</v>
      </c>
      <c r="G16" s="39">
        <v>20.858000000000001</v>
      </c>
      <c r="H16" s="40">
        <v>21.477</v>
      </c>
    </row>
    <row r="17" spans="1:8" x14ac:dyDescent="0.15">
      <c r="A17" s="4" t="s">
        <v>9</v>
      </c>
      <c r="B17" s="35" t="s">
        <v>52</v>
      </c>
      <c r="C17" s="36" t="s">
        <v>25</v>
      </c>
      <c r="D17" s="36" t="s">
        <v>26</v>
      </c>
      <c r="E17" s="36" t="s">
        <v>27</v>
      </c>
      <c r="F17" s="36" t="s">
        <v>70</v>
      </c>
      <c r="G17" s="36" t="s">
        <v>69</v>
      </c>
      <c r="H17" s="37" t="s">
        <v>72</v>
      </c>
    </row>
    <row r="18" spans="1:8" x14ac:dyDescent="0.15">
      <c r="A18" s="4" t="s">
        <v>15</v>
      </c>
      <c r="B18" s="41">
        <v>170</v>
      </c>
      <c r="C18" s="42">
        <v>200</v>
      </c>
      <c r="D18" s="42">
        <v>750</v>
      </c>
      <c r="E18" s="42">
        <v>200</v>
      </c>
      <c r="F18" s="42">
        <v>25</v>
      </c>
      <c r="G18" s="42">
        <v>10</v>
      </c>
      <c r="H18" s="43">
        <v>25</v>
      </c>
    </row>
    <row r="19" spans="1:8" ht="12" thickBot="1" x14ac:dyDescent="0.2">
      <c r="A19" s="5" t="s">
        <v>16</v>
      </c>
      <c r="B19" s="44">
        <v>26.6</v>
      </c>
      <c r="C19" s="45">
        <v>31.9</v>
      </c>
      <c r="D19" s="45">
        <v>36.299999999999997</v>
      </c>
      <c r="E19" s="45">
        <v>24.7</v>
      </c>
      <c r="F19" s="45">
        <v>19.899999999999999</v>
      </c>
      <c r="G19" s="45">
        <v>9.9</v>
      </c>
      <c r="H19" s="46">
        <v>15.5</v>
      </c>
    </row>
    <row r="20" spans="1:8" ht="12" thickBot="1" x14ac:dyDescent="0.2">
      <c r="A20" s="6"/>
      <c r="B20" s="47"/>
      <c r="C20" s="47"/>
      <c r="D20" s="47"/>
      <c r="E20" s="47"/>
      <c r="F20" s="47"/>
      <c r="G20" s="47"/>
      <c r="H20" s="47"/>
    </row>
    <row r="21" spans="1:8" x14ac:dyDescent="0.15">
      <c r="A21" s="6"/>
      <c r="B21" s="48"/>
      <c r="C21" s="49"/>
      <c r="D21" s="50"/>
      <c r="E21" s="51"/>
      <c r="F21" s="93" t="s">
        <v>28</v>
      </c>
      <c r="G21" s="93"/>
      <c r="H21" s="93"/>
    </row>
    <row r="22" spans="1:8" ht="12" thickBot="1" x14ac:dyDescent="0.2">
      <c r="A22" s="6"/>
      <c r="B22" s="52" t="s">
        <v>29</v>
      </c>
      <c r="C22" s="52" t="s">
        <v>78</v>
      </c>
      <c r="D22" s="52" t="s">
        <v>30</v>
      </c>
      <c r="E22" s="53" t="s">
        <v>31</v>
      </c>
      <c r="F22" s="35" t="s">
        <v>32</v>
      </c>
      <c r="G22" s="36" t="s">
        <v>33</v>
      </c>
      <c r="H22" s="37" t="s">
        <v>64</v>
      </c>
    </row>
    <row r="23" spans="1:8" x14ac:dyDescent="0.15">
      <c r="A23" s="7" t="s">
        <v>8</v>
      </c>
      <c r="B23" s="54">
        <v>21.626000000000001</v>
      </c>
      <c r="C23" s="54">
        <v>22.873000000000001</v>
      </c>
      <c r="D23" s="54">
        <v>32.71</v>
      </c>
      <c r="E23" s="55">
        <v>24.125</v>
      </c>
      <c r="F23" s="38">
        <v>40.325000000000003</v>
      </c>
      <c r="G23" s="39">
        <v>39.121000000000002</v>
      </c>
      <c r="H23" s="40">
        <v>40.799999999999997</v>
      </c>
    </row>
    <row r="24" spans="1:8" x14ac:dyDescent="0.15">
      <c r="A24" s="4" t="s">
        <v>9</v>
      </c>
      <c r="B24" s="52" t="s">
        <v>67</v>
      </c>
      <c r="C24" s="56" t="s">
        <v>40</v>
      </c>
      <c r="D24" s="52" t="s">
        <v>35</v>
      </c>
      <c r="E24" s="53" t="s">
        <v>36</v>
      </c>
      <c r="F24" s="35" t="s">
        <v>37</v>
      </c>
      <c r="G24" s="36" t="s">
        <v>38</v>
      </c>
      <c r="H24" s="37" t="s">
        <v>39</v>
      </c>
    </row>
    <row r="25" spans="1:8" x14ac:dyDescent="0.15">
      <c r="A25" s="4" t="s">
        <v>15</v>
      </c>
      <c r="B25" s="57">
        <v>25</v>
      </c>
      <c r="C25" s="58">
        <v>25</v>
      </c>
      <c r="D25" s="57">
        <v>12</v>
      </c>
      <c r="E25" s="59">
        <v>25</v>
      </c>
      <c r="F25" s="41">
        <v>25</v>
      </c>
      <c r="G25" s="42">
        <v>10</v>
      </c>
      <c r="H25" s="43">
        <v>20</v>
      </c>
    </row>
    <row r="26" spans="1:8" ht="12" thickBot="1" x14ac:dyDescent="0.2">
      <c r="A26" s="5" t="s">
        <v>16</v>
      </c>
      <c r="B26" s="60">
        <v>18.3</v>
      </c>
      <c r="C26" s="61">
        <v>19.8</v>
      </c>
      <c r="D26" s="71">
        <v>15.9</v>
      </c>
      <c r="E26" s="62">
        <v>20.5</v>
      </c>
      <c r="F26" s="44">
        <v>23.7</v>
      </c>
      <c r="G26" s="45">
        <v>13.3</v>
      </c>
      <c r="H26" s="46">
        <v>21.1</v>
      </c>
    </row>
    <row r="27" spans="1:8" ht="12" thickBot="1" x14ac:dyDescent="0.2">
      <c r="B27" s="63"/>
      <c r="C27" s="63"/>
      <c r="D27" s="63"/>
      <c r="E27" s="63"/>
      <c r="F27" s="63"/>
      <c r="G27" s="63"/>
      <c r="H27" s="63"/>
    </row>
    <row r="28" spans="1:8" ht="13.5" customHeight="1" thickBot="1" x14ac:dyDescent="0.2">
      <c r="A28" s="6"/>
      <c r="B28" s="94" t="s">
        <v>66</v>
      </c>
      <c r="C28" s="95"/>
      <c r="D28" s="96"/>
      <c r="E28" s="63"/>
      <c r="F28" s="63"/>
      <c r="G28" s="63"/>
      <c r="H28" s="63"/>
    </row>
    <row r="29" spans="1:8" ht="14.25" customHeight="1" thickBot="1" x14ac:dyDescent="0.2">
      <c r="A29" s="6"/>
      <c r="B29" s="52" t="s">
        <v>53</v>
      </c>
      <c r="C29" s="64" t="s">
        <v>54</v>
      </c>
      <c r="D29" s="64" t="s">
        <v>55</v>
      </c>
      <c r="E29" s="63"/>
      <c r="F29" s="97" t="s">
        <v>73</v>
      </c>
      <c r="G29" s="98"/>
      <c r="H29" s="99"/>
    </row>
    <row r="30" spans="1:8" x14ac:dyDescent="0.15">
      <c r="A30" s="7" t="s">
        <v>8</v>
      </c>
      <c r="B30" s="65">
        <v>30.907</v>
      </c>
      <c r="C30" s="65">
        <v>47.322000000000003</v>
      </c>
      <c r="D30" s="65">
        <v>21.154</v>
      </c>
      <c r="E30" s="63"/>
      <c r="F30" s="100" t="s">
        <v>74</v>
      </c>
      <c r="G30" s="101"/>
      <c r="H30" s="102"/>
    </row>
    <row r="31" spans="1:8" ht="14.25" customHeight="1" thickBot="1" x14ac:dyDescent="0.2">
      <c r="A31" s="4" t="s">
        <v>9</v>
      </c>
      <c r="B31" s="52" t="s">
        <v>56</v>
      </c>
      <c r="C31" s="56" t="s">
        <v>57</v>
      </c>
      <c r="D31" s="52" t="s">
        <v>58</v>
      </c>
      <c r="E31" s="63"/>
      <c r="F31" s="88" t="s">
        <v>79</v>
      </c>
      <c r="G31" s="89"/>
      <c r="H31" s="90"/>
    </row>
    <row r="32" spans="1:8" x14ac:dyDescent="0.15">
      <c r="A32" s="4" t="s">
        <v>15</v>
      </c>
      <c r="B32" s="66">
        <v>180</v>
      </c>
      <c r="C32" s="67">
        <v>40</v>
      </c>
      <c r="D32" s="66">
        <v>520</v>
      </c>
      <c r="E32" s="63"/>
      <c r="F32" s="103" t="s">
        <v>93</v>
      </c>
      <c r="G32" s="104"/>
      <c r="H32" s="104"/>
    </row>
    <row r="33" spans="1:8" ht="12" thickBot="1" x14ac:dyDescent="0.2">
      <c r="A33" s="5" t="s">
        <v>16</v>
      </c>
      <c r="B33" s="68">
        <v>40.5</v>
      </c>
      <c r="C33" s="69">
        <v>25.3</v>
      </c>
      <c r="D33" s="70">
        <v>55.8</v>
      </c>
      <c r="E33" s="63"/>
      <c r="F33" s="105"/>
      <c r="G33" s="105"/>
      <c r="H33" s="105"/>
    </row>
  </sheetData>
  <mergeCells count="8">
    <mergeCell ref="F31:H31"/>
    <mergeCell ref="F32:H33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zoomScale="110" zoomScaleNormal="110" workbookViewId="0">
      <selection activeCell="B34" sqref="B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1" t="s">
        <v>65</v>
      </c>
      <c r="C7" s="91"/>
      <c r="D7" s="91"/>
      <c r="E7" s="91"/>
      <c r="F7" s="91"/>
      <c r="G7" s="91"/>
      <c r="H7" s="91"/>
    </row>
    <row r="8" spans="1:8" x14ac:dyDescent="0.15">
      <c r="A8" s="3">
        <v>43907</v>
      </c>
      <c r="B8" s="35" t="s">
        <v>1</v>
      </c>
      <c r="C8" s="36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7" t="s">
        <v>7</v>
      </c>
    </row>
    <row r="9" spans="1:8" x14ac:dyDescent="0.15">
      <c r="A9" s="4" t="s">
        <v>8</v>
      </c>
      <c r="B9" s="38">
        <v>3.56</v>
      </c>
      <c r="C9" s="39">
        <v>8.5540000000000003</v>
      </c>
      <c r="D9" s="39">
        <v>19.172999999999998</v>
      </c>
      <c r="E9" s="39">
        <v>23.184000000000001</v>
      </c>
      <c r="F9" s="39">
        <v>24.905000000000001</v>
      </c>
      <c r="G9" s="39">
        <v>26.12</v>
      </c>
      <c r="H9" s="40">
        <v>25.867999999999999</v>
      </c>
    </row>
    <row r="10" spans="1:8" x14ac:dyDescent="0.15">
      <c r="A10" s="4" t="s">
        <v>9</v>
      </c>
      <c r="B10" s="35" t="s">
        <v>10</v>
      </c>
      <c r="C10" s="36" t="s">
        <v>11</v>
      </c>
      <c r="D10" s="36" t="s">
        <v>12</v>
      </c>
      <c r="E10" s="36" t="s">
        <v>13</v>
      </c>
      <c r="F10" s="36" t="s">
        <v>14</v>
      </c>
      <c r="G10" s="36" t="s">
        <v>59</v>
      </c>
      <c r="H10" s="37" t="s">
        <v>71</v>
      </c>
    </row>
    <row r="11" spans="1:8" x14ac:dyDescent="0.15">
      <c r="A11" s="4" t="s">
        <v>15</v>
      </c>
      <c r="B11" s="41">
        <v>70</v>
      </c>
      <c r="C11" s="42">
        <v>210</v>
      </c>
      <c r="D11" s="42">
        <v>75</v>
      </c>
      <c r="E11" s="42">
        <v>35</v>
      </c>
      <c r="F11" s="42">
        <v>40</v>
      </c>
      <c r="G11" s="42">
        <v>35</v>
      </c>
      <c r="H11" s="43">
        <v>25</v>
      </c>
    </row>
    <row r="12" spans="1:8" ht="12" thickBot="1" x14ac:dyDescent="0.2">
      <c r="A12" s="5" t="s">
        <v>16</v>
      </c>
      <c r="B12" s="44">
        <v>14.6</v>
      </c>
      <c r="C12" s="45">
        <v>18.600000000000001</v>
      </c>
      <c r="D12" s="45">
        <v>15.9</v>
      </c>
      <c r="E12" s="45">
        <v>14.1</v>
      </c>
      <c r="F12" s="45">
        <v>15.6</v>
      </c>
      <c r="G12" s="45">
        <v>14.3</v>
      </c>
      <c r="H12" s="46">
        <v>13.2</v>
      </c>
    </row>
    <row r="13" spans="1:8" ht="12" thickBot="1" x14ac:dyDescent="0.2">
      <c r="A13" s="6"/>
      <c r="B13" s="47"/>
      <c r="C13" s="47"/>
      <c r="D13" s="47"/>
      <c r="E13" s="47"/>
      <c r="F13" s="47"/>
      <c r="G13" s="47"/>
      <c r="H13" s="47"/>
    </row>
    <row r="14" spans="1:8" x14ac:dyDescent="0.15">
      <c r="A14" s="6"/>
      <c r="B14" s="92" t="s">
        <v>17</v>
      </c>
      <c r="C14" s="92"/>
      <c r="D14" s="92"/>
      <c r="E14" s="92"/>
      <c r="F14" s="92"/>
      <c r="G14" s="92"/>
      <c r="H14" s="92"/>
    </row>
    <row r="15" spans="1:8" ht="12" thickBot="1" x14ac:dyDescent="0.2">
      <c r="A15" s="6"/>
      <c r="B15" s="35" t="s">
        <v>18</v>
      </c>
      <c r="C15" s="36" t="s">
        <v>19</v>
      </c>
      <c r="D15" s="36" t="s">
        <v>20</v>
      </c>
      <c r="E15" s="36" t="s">
        <v>21</v>
      </c>
      <c r="F15" s="36" t="s">
        <v>22</v>
      </c>
      <c r="G15" s="36" t="s">
        <v>23</v>
      </c>
      <c r="H15" s="37" t="s">
        <v>24</v>
      </c>
    </row>
    <row r="16" spans="1:8" x14ac:dyDescent="0.15">
      <c r="A16" s="7" t="s">
        <v>8</v>
      </c>
      <c r="B16" s="38">
        <v>6.952</v>
      </c>
      <c r="C16" s="39">
        <v>12.69</v>
      </c>
      <c r="D16" s="39">
        <v>15.268000000000001</v>
      </c>
      <c r="E16" s="39">
        <v>18.420000000000002</v>
      </c>
      <c r="F16" s="39">
        <v>19.747</v>
      </c>
      <c r="G16" s="39">
        <v>20.858000000000001</v>
      </c>
      <c r="H16" s="40">
        <v>21.329000000000001</v>
      </c>
    </row>
    <row r="17" spans="1:8" x14ac:dyDescent="0.15">
      <c r="A17" s="4" t="s">
        <v>9</v>
      </c>
      <c r="B17" s="35" t="s">
        <v>52</v>
      </c>
      <c r="C17" s="36" t="s">
        <v>25</v>
      </c>
      <c r="D17" s="36" t="s">
        <v>26</v>
      </c>
      <c r="E17" s="36" t="s">
        <v>27</v>
      </c>
      <c r="F17" s="36" t="s">
        <v>70</v>
      </c>
      <c r="G17" s="36" t="s">
        <v>69</v>
      </c>
      <c r="H17" s="37" t="s">
        <v>72</v>
      </c>
    </row>
    <row r="18" spans="1:8" x14ac:dyDescent="0.15">
      <c r="A18" s="4" t="s">
        <v>15</v>
      </c>
      <c r="B18" s="41">
        <v>150</v>
      </c>
      <c r="C18" s="42">
        <v>130</v>
      </c>
      <c r="D18" s="42">
        <v>100</v>
      </c>
      <c r="E18" s="42">
        <v>45</v>
      </c>
      <c r="F18" s="42">
        <v>30</v>
      </c>
      <c r="G18" s="42">
        <v>5</v>
      </c>
      <c r="H18" s="43">
        <v>20</v>
      </c>
    </row>
    <row r="19" spans="1:8" ht="12" thickBot="1" x14ac:dyDescent="0.2">
      <c r="A19" s="5" t="s">
        <v>16</v>
      </c>
      <c r="B19" s="44">
        <v>15.4</v>
      </c>
      <c r="C19" s="45">
        <v>16.8</v>
      </c>
      <c r="D19" s="45">
        <v>15</v>
      </c>
      <c r="E19" s="45">
        <v>12</v>
      </c>
      <c r="F19" s="45">
        <v>13.2</v>
      </c>
      <c r="G19" s="45">
        <v>7.5</v>
      </c>
      <c r="H19" s="46">
        <v>12.5</v>
      </c>
    </row>
    <row r="20" spans="1:8" ht="12" thickBot="1" x14ac:dyDescent="0.2">
      <c r="A20" s="6"/>
      <c r="B20" s="47"/>
      <c r="C20" s="47"/>
      <c r="D20" s="47"/>
      <c r="E20" s="47"/>
      <c r="F20" s="47"/>
      <c r="G20" s="47"/>
      <c r="H20" s="47"/>
    </row>
    <row r="21" spans="1:8" x14ac:dyDescent="0.15">
      <c r="A21" s="6"/>
      <c r="B21" s="48"/>
      <c r="C21" s="49"/>
      <c r="D21" s="50"/>
      <c r="E21" s="51"/>
      <c r="F21" s="93" t="s">
        <v>28</v>
      </c>
      <c r="G21" s="93"/>
      <c r="H21" s="93"/>
    </row>
    <row r="22" spans="1:8" ht="12" thickBot="1" x14ac:dyDescent="0.2">
      <c r="A22" s="6"/>
      <c r="B22" s="52" t="s">
        <v>29</v>
      </c>
      <c r="C22" s="52" t="s">
        <v>78</v>
      </c>
      <c r="D22" s="52" t="s">
        <v>30</v>
      </c>
      <c r="E22" s="53" t="s">
        <v>31</v>
      </c>
      <c r="F22" s="35" t="s">
        <v>32</v>
      </c>
      <c r="G22" s="36" t="s">
        <v>33</v>
      </c>
      <c r="H22" s="37" t="s">
        <v>64</v>
      </c>
    </row>
    <row r="23" spans="1:8" x14ac:dyDescent="0.15">
      <c r="A23" s="7" t="s">
        <v>8</v>
      </c>
      <c r="B23" s="54">
        <v>21.484000000000002</v>
      </c>
      <c r="C23" s="54">
        <v>22.673999999999999</v>
      </c>
      <c r="D23" s="54">
        <v>32.195</v>
      </c>
      <c r="E23" s="55">
        <v>24.026</v>
      </c>
      <c r="F23" s="38">
        <v>39.450000000000003</v>
      </c>
      <c r="G23" s="39">
        <v>39.241999999999997</v>
      </c>
      <c r="H23" s="40">
        <v>40.813000000000002</v>
      </c>
    </row>
    <row r="24" spans="1:8" x14ac:dyDescent="0.15">
      <c r="A24" s="4" t="s">
        <v>9</v>
      </c>
      <c r="B24" s="52" t="s">
        <v>67</v>
      </c>
      <c r="C24" s="56" t="s">
        <v>40</v>
      </c>
      <c r="D24" s="52" t="s">
        <v>35</v>
      </c>
      <c r="E24" s="53" t="s">
        <v>36</v>
      </c>
      <c r="F24" s="35" t="s">
        <v>37</v>
      </c>
      <c r="G24" s="36" t="s">
        <v>38</v>
      </c>
      <c r="H24" s="37" t="s">
        <v>39</v>
      </c>
    </row>
    <row r="25" spans="1:8" x14ac:dyDescent="0.15">
      <c r="A25" s="4" t="s">
        <v>15</v>
      </c>
      <c r="B25" s="57">
        <v>25</v>
      </c>
      <c r="C25" s="58">
        <v>25</v>
      </c>
      <c r="D25" s="57">
        <v>12</v>
      </c>
      <c r="E25" s="59">
        <v>25</v>
      </c>
      <c r="F25" s="41">
        <v>25</v>
      </c>
      <c r="G25" s="42">
        <v>12</v>
      </c>
      <c r="H25" s="43">
        <v>20</v>
      </c>
    </row>
    <row r="26" spans="1:8" ht="12" thickBot="1" x14ac:dyDescent="0.2">
      <c r="A26" s="5" t="s">
        <v>16</v>
      </c>
      <c r="B26" s="60">
        <v>12.9</v>
      </c>
      <c r="C26" s="61">
        <v>12.8</v>
      </c>
      <c r="D26" s="71">
        <v>10.5</v>
      </c>
      <c r="E26" s="62">
        <v>13.1</v>
      </c>
      <c r="F26" s="44">
        <v>13.1</v>
      </c>
      <c r="G26" s="45">
        <v>9.8000000000000007</v>
      </c>
      <c r="H26" s="46">
        <v>13.3</v>
      </c>
    </row>
    <row r="27" spans="1:8" ht="12" thickBot="1" x14ac:dyDescent="0.2">
      <c r="B27" s="63"/>
      <c r="C27" s="63"/>
      <c r="D27" s="63"/>
      <c r="E27" s="63"/>
      <c r="F27" s="63"/>
      <c r="G27" s="63"/>
      <c r="H27" s="63"/>
    </row>
    <row r="28" spans="1:8" ht="13.5" customHeight="1" thickBot="1" x14ac:dyDescent="0.2">
      <c r="A28" s="6"/>
      <c r="B28" s="94" t="s">
        <v>66</v>
      </c>
      <c r="C28" s="95"/>
      <c r="D28" s="96"/>
      <c r="E28" s="63"/>
      <c r="F28" s="63"/>
      <c r="G28" s="63"/>
      <c r="H28" s="63"/>
    </row>
    <row r="29" spans="1:8" ht="14.25" customHeight="1" thickBot="1" x14ac:dyDescent="0.2">
      <c r="A29" s="6"/>
      <c r="B29" s="52" t="s">
        <v>53</v>
      </c>
      <c r="C29" s="64" t="s">
        <v>54</v>
      </c>
      <c r="D29" s="64" t="s">
        <v>55</v>
      </c>
      <c r="E29" s="63"/>
      <c r="F29" s="97" t="s">
        <v>73</v>
      </c>
      <c r="G29" s="98"/>
      <c r="H29" s="99"/>
    </row>
    <row r="30" spans="1:8" x14ac:dyDescent="0.15">
      <c r="A30" s="7" t="s">
        <v>8</v>
      </c>
      <c r="B30" s="65">
        <v>31.125</v>
      </c>
      <c r="C30" s="65">
        <v>47.453000000000003</v>
      </c>
      <c r="D30" s="65">
        <v>21.315999999999999</v>
      </c>
      <c r="E30" s="63"/>
      <c r="F30" s="100" t="s">
        <v>74</v>
      </c>
      <c r="G30" s="101"/>
      <c r="H30" s="102"/>
    </row>
    <row r="31" spans="1:8" ht="14.25" customHeight="1" thickBot="1" x14ac:dyDescent="0.2">
      <c r="A31" s="4" t="s">
        <v>9</v>
      </c>
      <c r="B31" s="52" t="s">
        <v>56</v>
      </c>
      <c r="C31" s="56" t="s">
        <v>57</v>
      </c>
      <c r="D31" s="52" t="s">
        <v>58</v>
      </c>
      <c r="E31" s="63"/>
      <c r="F31" s="88" t="s">
        <v>79</v>
      </c>
      <c r="G31" s="89"/>
      <c r="H31" s="90"/>
    </row>
    <row r="32" spans="1:8" x14ac:dyDescent="0.15">
      <c r="A32" s="4" t="s">
        <v>15</v>
      </c>
      <c r="B32" s="66">
        <v>180</v>
      </c>
      <c r="C32" s="67">
        <v>30</v>
      </c>
      <c r="D32" s="66">
        <v>500</v>
      </c>
      <c r="E32" s="63"/>
      <c r="F32" s="103" t="s">
        <v>93</v>
      </c>
      <c r="G32" s="104"/>
      <c r="H32" s="104"/>
    </row>
    <row r="33" spans="1:8" ht="12" thickBot="1" x14ac:dyDescent="0.2">
      <c r="A33" s="5" t="s">
        <v>16</v>
      </c>
      <c r="B33" s="68">
        <v>22.2</v>
      </c>
      <c r="C33" s="69">
        <v>12.5</v>
      </c>
      <c r="D33" s="70">
        <v>26.8</v>
      </c>
      <c r="E33" s="63"/>
      <c r="F33" s="105"/>
      <c r="G33" s="105"/>
      <c r="H33" s="105"/>
    </row>
  </sheetData>
  <mergeCells count="8">
    <mergeCell ref="F31:H31"/>
    <mergeCell ref="F32:H33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topLeftCell="A8" zoomScale="110" zoomScaleNormal="110" workbookViewId="0">
      <selection activeCell="J25" sqref="J25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1" t="s">
        <v>65</v>
      </c>
      <c r="C7" s="91"/>
      <c r="D7" s="91"/>
      <c r="E7" s="91"/>
      <c r="F7" s="91"/>
      <c r="G7" s="91"/>
      <c r="H7" s="91"/>
    </row>
    <row r="8" spans="1:8" x14ac:dyDescent="0.15">
      <c r="A8" s="3">
        <v>43914</v>
      </c>
      <c r="B8" s="35" t="s">
        <v>1</v>
      </c>
      <c r="C8" s="36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7" t="s">
        <v>7</v>
      </c>
    </row>
    <row r="9" spans="1:8" x14ac:dyDescent="0.15">
      <c r="A9" s="4" t="s">
        <v>8</v>
      </c>
      <c r="B9" s="38">
        <v>3.61</v>
      </c>
      <c r="C9" s="39">
        <v>8.5630000000000006</v>
      </c>
      <c r="D9" s="39">
        <v>19.172999999999998</v>
      </c>
      <c r="E9" s="39">
        <v>23.184999999999999</v>
      </c>
      <c r="F9" s="39">
        <v>24.931999999999999</v>
      </c>
      <c r="G9" s="39">
        <v>26.26</v>
      </c>
      <c r="H9" s="40">
        <v>26.356000000000002</v>
      </c>
    </row>
    <row r="10" spans="1:8" x14ac:dyDescent="0.15">
      <c r="A10" s="4" t="s">
        <v>9</v>
      </c>
      <c r="B10" s="35" t="s">
        <v>10</v>
      </c>
      <c r="C10" s="36" t="s">
        <v>11</v>
      </c>
      <c r="D10" s="36" t="s">
        <v>12</v>
      </c>
      <c r="E10" s="36" t="s">
        <v>13</v>
      </c>
      <c r="F10" s="36" t="s">
        <v>14</v>
      </c>
      <c r="G10" s="36" t="s">
        <v>59</v>
      </c>
      <c r="H10" s="37" t="s">
        <v>71</v>
      </c>
    </row>
    <row r="11" spans="1:8" x14ac:dyDescent="0.15">
      <c r="A11" s="4" t="s">
        <v>15</v>
      </c>
      <c r="B11" s="41">
        <v>50</v>
      </c>
      <c r="C11" s="42">
        <v>190</v>
      </c>
      <c r="D11" s="42">
        <v>40</v>
      </c>
      <c r="E11" s="42">
        <v>30</v>
      </c>
      <c r="F11" s="42">
        <v>25</v>
      </c>
      <c r="G11" s="42">
        <v>20</v>
      </c>
      <c r="H11" s="43">
        <v>12</v>
      </c>
    </row>
    <row r="12" spans="1:8" ht="12" thickBot="1" x14ac:dyDescent="0.2">
      <c r="A12" s="5" t="s">
        <v>16</v>
      </c>
      <c r="B12" s="44">
        <v>18.399999999999999</v>
      </c>
      <c r="C12" s="45">
        <v>25.1</v>
      </c>
      <c r="D12" s="45">
        <v>22.1</v>
      </c>
      <c r="E12" s="45">
        <v>17.3</v>
      </c>
      <c r="F12" s="45">
        <v>18.600000000000001</v>
      </c>
      <c r="G12" s="45">
        <v>16.600000000000001</v>
      </c>
      <c r="H12" s="46">
        <v>14.6</v>
      </c>
    </row>
    <row r="13" spans="1:8" ht="12" thickBot="1" x14ac:dyDescent="0.2">
      <c r="A13" s="6"/>
      <c r="B13" s="47"/>
      <c r="C13" s="47"/>
      <c r="D13" s="47"/>
      <c r="E13" s="47"/>
      <c r="F13" s="47"/>
      <c r="G13" s="47"/>
      <c r="H13" s="47"/>
    </row>
    <row r="14" spans="1:8" x14ac:dyDescent="0.15">
      <c r="A14" s="6"/>
      <c r="B14" s="92" t="s">
        <v>17</v>
      </c>
      <c r="C14" s="92"/>
      <c r="D14" s="92"/>
      <c r="E14" s="92"/>
      <c r="F14" s="92"/>
      <c r="G14" s="92"/>
      <c r="H14" s="92"/>
    </row>
    <row r="15" spans="1:8" ht="12" thickBot="1" x14ac:dyDescent="0.2">
      <c r="A15" s="6"/>
      <c r="B15" s="35" t="s">
        <v>18</v>
      </c>
      <c r="C15" s="36" t="s">
        <v>19</v>
      </c>
      <c r="D15" s="36" t="s">
        <v>20</v>
      </c>
      <c r="E15" s="36" t="s">
        <v>21</v>
      </c>
      <c r="F15" s="36" t="s">
        <v>22</v>
      </c>
      <c r="G15" s="36" t="s">
        <v>23</v>
      </c>
      <c r="H15" s="37" t="s">
        <v>24</v>
      </c>
    </row>
    <row r="16" spans="1:8" x14ac:dyDescent="0.15">
      <c r="A16" s="7" t="s">
        <v>8</v>
      </c>
      <c r="B16" s="38">
        <v>6.8920000000000003</v>
      </c>
      <c r="C16" s="39">
        <v>12.654999999999999</v>
      </c>
      <c r="D16" s="39">
        <v>15.272</v>
      </c>
      <c r="E16" s="39">
        <v>18.442</v>
      </c>
      <c r="F16" s="39">
        <v>19.771999999999998</v>
      </c>
      <c r="G16" s="39">
        <v>20.975999999999999</v>
      </c>
      <c r="H16" s="40">
        <v>21.600999999999999</v>
      </c>
    </row>
    <row r="17" spans="1:8" x14ac:dyDescent="0.15">
      <c r="A17" s="4" t="s">
        <v>9</v>
      </c>
      <c r="B17" s="35" t="s">
        <v>52</v>
      </c>
      <c r="C17" s="36" t="s">
        <v>25</v>
      </c>
      <c r="D17" s="36" t="s">
        <v>26</v>
      </c>
      <c r="E17" s="36" t="s">
        <v>27</v>
      </c>
      <c r="F17" s="36" t="s">
        <v>70</v>
      </c>
      <c r="G17" s="36" t="s">
        <v>69</v>
      </c>
      <c r="H17" s="37" t="s">
        <v>72</v>
      </c>
    </row>
    <row r="18" spans="1:8" x14ac:dyDescent="0.15">
      <c r="A18" s="4" t="s">
        <v>15</v>
      </c>
      <c r="B18" s="41">
        <v>70</v>
      </c>
      <c r="C18" s="42">
        <v>130</v>
      </c>
      <c r="D18" s="42">
        <v>150</v>
      </c>
      <c r="E18" s="42">
        <v>110</v>
      </c>
      <c r="F18" s="42">
        <v>20</v>
      </c>
      <c r="G18" s="42">
        <v>10</v>
      </c>
      <c r="H18" s="43">
        <v>20</v>
      </c>
    </row>
    <row r="19" spans="1:8" ht="12" thickBot="1" x14ac:dyDescent="0.2">
      <c r="A19" s="5" t="s">
        <v>16</v>
      </c>
      <c r="B19" s="44">
        <v>16.7</v>
      </c>
      <c r="C19" s="45">
        <v>19.7</v>
      </c>
      <c r="D19" s="45">
        <v>19.5</v>
      </c>
      <c r="E19" s="45">
        <v>16.100000000000001</v>
      </c>
      <c r="F19" s="45">
        <v>15</v>
      </c>
      <c r="G19" s="45">
        <v>10.6</v>
      </c>
      <c r="H19" s="46">
        <v>13.6</v>
      </c>
    </row>
    <row r="20" spans="1:8" ht="12" thickBot="1" x14ac:dyDescent="0.2">
      <c r="A20" s="6"/>
      <c r="B20" s="47"/>
      <c r="C20" s="47"/>
      <c r="D20" s="47"/>
      <c r="E20" s="47"/>
      <c r="F20" s="47"/>
      <c r="G20" s="47"/>
      <c r="H20" s="47"/>
    </row>
    <row r="21" spans="1:8" x14ac:dyDescent="0.15">
      <c r="A21" s="6"/>
      <c r="B21" s="48"/>
      <c r="C21" s="49"/>
      <c r="D21" s="50"/>
      <c r="E21" s="51"/>
      <c r="F21" s="93" t="s">
        <v>28</v>
      </c>
      <c r="G21" s="93"/>
      <c r="H21" s="93"/>
    </row>
    <row r="22" spans="1:8" ht="12" thickBot="1" x14ac:dyDescent="0.2">
      <c r="A22" s="6"/>
      <c r="B22" s="52" t="s">
        <v>29</v>
      </c>
      <c r="C22" s="52" t="s">
        <v>78</v>
      </c>
      <c r="D22" s="52" t="s">
        <v>30</v>
      </c>
      <c r="E22" s="53" t="s">
        <v>31</v>
      </c>
      <c r="F22" s="35" t="s">
        <v>32</v>
      </c>
      <c r="G22" s="36" t="s">
        <v>33</v>
      </c>
      <c r="H22" s="37" t="s">
        <v>64</v>
      </c>
    </row>
    <row r="23" spans="1:8" x14ac:dyDescent="0.15">
      <c r="A23" s="7" t="s">
        <v>8</v>
      </c>
      <c r="B23" s="54">
        <v>21.759</v>
      </c>
      <c r="C23" s="54">
        <v>22.765000000000001</v>
      </c>
      <c r="D23" s="54">
        <v>32.825000000000003</v>
      </c>
      <c r="E23" s="55">
        <v>24.18</v>
      </c>
      <c r="F23" s="38">
        <v>40.204999999999998</v>
      </c>
      <c r="G23" s="39">
        <v>39.204999999999998</v>
      </c>
      <c r="H23" s="40">
        <v>40.926000000000002</v>
      </c>
    </row>
    <row r="24" spans="1:8" x14ac:dyDescent="0.15">
      <c r="A24" s="4" t="s">
        <v>9</v>
      </c>
      <c r="B24" s="52" t="s">
        <v>67</v>
      </c>
      <c r="C24" s="56" t="s">
        <v>40</v>
      </c>
      <c r="D24" s="52" t="s">
        <v>35</v>
      </c>
      <c r="E24" s="53" t="s">
        <v>36</v>
      </c>
      <c r="F24" s="35" t="s">
        <v>37</v>
      </c>
      <c r="G24" s="36" t="s">
        <v>38</v>
      </c>
      <c r="H24" s="37" t="s">
        <v>39</v>
      </c>
    </row>
    <row r="25" spans="1:8" x14ac:dyDescent="0.15">
      <c r="A25" s="4" t="s">
        <v>15</v>
      </c>
      <c r="B25" s="57">
        <v>25</v>
      </c>
      <c r="C25" s="58">
        <v>20</v>
      </c>
      <c r="D25" s="57">
        <v>8</v>
      </c>
      <c r="E25" s="59">
        <v>25</v>
      </c>
      <c r="F25" s="41">
        <v>20</v>
      </c>
      <c r="G25" s="42">
        <v>10</v>
      </c>
      <c r="H25" s="43">
        <v>12</v>
      </c>
    </row>
    <row r="26" spans="1:8" ht="12" thickBot="1" x14ac:dyDescent="0.2">
      <c r="A26" s="5" t="s">
        <v>16</v>
      </c>
      <c r="B26" s="60">
        <v>14.3</v>
      </c>
      <c r="C26" s="61">
        <v>12.9</v>
      </c>
      <c r="D26" s="71">
        <v>11.5</v>
      </c>
      <c r="E26" s="62">
        <v>13.5</v>
      </c>
      <c r="F26" s="44">
        <v>13.4</v>
      </c>
      <c r="G26" s="45">
        <v>9.9</v>
      </c>
      <c r="H26" s="46">
        <v>13.2</v>
      </c>
    </row>
    <row r="27" spans="1:8" ht="12" thickBot="1" x14ac:dyDescent="0.2">
      <c r="B27" s="63"/>
      <c r="C27" s="63"/>
      <c r="D27" s="63"/>
      <c r="E27" s="63"/>
      <c r="F27" s="63"/>
      <c r="G27" s="63"/>
      <c r="H27" s="63"/>
    </row>
    <row r="28" spans="1:8" ht="13.5" customHeight="1" thickBot="1" x14ac:dyDescent="0.2">
      <c r="A28" s="6"/>
      <c r="B28" s="94" t="s">
        <v>66</v>
      </c>
      <c r="C28" s="95"/>
      <c r="D28" s="96"/>
      <c r="E28" s="63"/>
      <c r="F28" s="63"/>
      <c r="G28" s="63"/>
      <c r="H28" s="63"/>
    </row>
    <row r="29" spans="1:8" ht="14.25" customHeight="1" thickBot="1" x14ac:dyDescent="0.2">
      <c r="A29" s="6"/>
      <c r="B29" s="52" t="s">
        <v>53</v>
      </c>
      <c r="C29" s="64" t="s">
        <v>54</v>
      </c>
      <c r="D29" s="64" t="s">
        <v>55</v>
      </c>
      <c r="E29" s="63"/>
      <c r="F29" s="97" t="s">
        <v>73</v>
      </c>
      <c r="G29" s="98"/>
      <c r="H29" s="99"/>
    </row>
    <row r="30" spans="1:8" x14ac:dyDescent="0.15">
      <c r="A30" s="7" t="s">
        <v>8</v>
      </c>
      <c r="B30" s="65">
        <v>31.138000000000002</v>
      </c>
      <c r="C30" s="65">
        <v>47.481999999999999</v>
      </c>
      <c r="D30" s="65">
        <v>21.472999999999999</v>
      </c>
      <c r="E30" s="63"/>
      <c r="F30" s="100" t="s">
        <v>74</v>
      </c>
      <c r="G30" s="101"/>
      <c r="H30" s="102"/>
    </row>
    <row r="31" spans="1:8" ht="14.25" customHeight="1" thickBot="1" x14ac:dyDescent="0.2">
      <c r="A31" s="4" t="s">
        <v>9</v>
      </c>
      <c r="B31" s="52" t="s">
        <v>56</v>
      </c>
      <c r="C31" s="56" t="s">
        <v>57</v>
      </c>
      <c r="D31" s="52" t="s">
        <v>58</v>
      </c>
      <c r="E31" s="63"/>
      <c r="F31" s="88" t="s">
        <v>79</v>
      </c>
      <c r="G31" s="89"/>
      <c r="H31" s="90"/>
    </row>
    <row r="32" spans="1:8" x14ac:dyDescent="0.15">
      <c r="A32" s="4" t="s">
        <v>15</v>
      </c>
      <c r="B32" s="66">
        <v>100</v>
      </c>
      <c r="C32" s="67">
        <v>20</v>
      </c>
      <c r="D32" s="66">
        <v>500</v>
      </c>
      <c r="E32" s="63"/>
      <c r="F32" s="103" t="s">
        <v>93</v>
      </c>
      <c r="G32" s="104"/>
      <c r="H32" s="104"/>
    </row>
    <row r="33" spans="1:8" ht="12" thickBot="1" x14ac:dyDescent="0.2">
      <c r="A33" s="5" t="s">
        <v>16</v>
      </c>
      <c r="B33" s="68">
        <v>18.7</v>
      </c>
      <c r="C33" s="69">
        <v>14.3</v>
      </c>
      <c r="D33" s="70">
        <v>32.6</v>
      </c>
      <c r="E33" s="63"/>
      <c r="F33" s="105"/>
      <c r="G33" s="105"/>
      <c r="H33" s="105"/>
    </row>
  </sheetData>
  <mergeCells count="8">
    <mergeCell ref="F31:H31"/>
    <mergeCell ref="F32:H33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zoomScale="110" zoomScaleNormal="110" workbookViewId="0">
      <selection activeCell="B34" sqref="B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1" t="s">
        <v>65</v>
      </c>
      <c r="C7" s="91"/>
      <c r="D7" s="91"/>
      <c r="E7" s="91"/>
      <c r="F7" s="91"/>
      <c r="G7" s="91"/>
      <c r="H7" s="91"/>
    </row>
    <row r="8" spans="1:8" x14ac:dyDescent="0.15">
      <c r="A8" s="3">
        <v>43921</v>
      </c>
      <c r="B8" s="35" t="s">
        <v>1</v>
      </c>
      <c r="C8" s="36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7" t="s">
        <v>7</v>
      </c>
    </row>
    <row r="9" spans="1:8" x14ac:dyDescent="0.15">
      <c r="A9" s="4" t="s">
        <v>8</v>
      </c>
      <c r="B9" s="38">
        <v>0.99299999999999999</v>
      </c>
      <c r="C9" s="39">
        <v>8.4589999999999996</v>
      </c>
      <c r="D9" s="39">
        <v>19.190999999999999</v>
      </c>
      <c r="E9" s="39">
        <v>23.183</v>
      </c>
      <c r="F9" s="39">
        <v>24.914000000000001</v>
      </c>
      <c r="G9" s="39">
        <v>26.273</v>
      </c>
      <c r="H9" s="40">
        <v>26.449000000000002</v>
      </c>
    </row>
    <row r="10" spans="1:8" x14ac:dyDescent="0.15">
      <c r="A10" s="4" t="s">
        <v>9</v>
      </c>
      <c r="B10" s="35" t="s">
        <v>10</v>
      </c>
      <c r="C10" s="36" t="s">
        <v>11</v>
      </c>
      <c r="D10" s="36" t="s">
        <v>12</v>
      </c>
      <c r="E10" s="36" t="s">
        <v>13</v>
      </c>
      <c r="F10" s="36" t="s">
        <v>14</v>
      </c>
      <c r="G10" s="36" t="s">
        <v>59</v>
      </c>
      <c r="H10" s="37" t="s">
        <v>71</v>
      </c>
    </row>
    <row r="11" spans="1:8" x14ac:dyDescent="0.15">
      <c r="A11" s="4" t="s">
        <v>15</v>
      </c>
      <c r="B11" s="41">
        <v>25</v>
      </c>
      <c r="C11" s="42">
        <v>220</v>
      </c>
      <c r="D11" s="42">
        <v>40</v>
      </c>
      <c r="E11" s="42">
        <v>25</v>
      </c>
      <c r="F11" s="42">
        <v>25</v>
      </c>
      <c r="G11" s="42">
        <v>20</v>
      </c>
      <c r="H11" s="43">
        <v>15</v>
      </c>
    </row>
    <row r="12" spans="1:8" ht="12" thickBot="1" x14ac:dyDescent="0.2">
      <c r="A12" s="5" t="s">
        <v>16</v>
      </c>
      <c r="B12" s="44">
        <v>16.7</v>
      </c>
      <c r="C12" s="45">
        <v>34</v>
      </c>
      <c r="D12" s="45">
        <v>28.2</v>
      </c>
      <c r="E12" s="45">
        <v>24.2</v>
      </c>
      <c r="F12" s="45">
        <v>28.1</v>
      </c>
      <c r="G12" s="45">
        <v>24.9</v>
      </c>
      <c r="H12" s="46">
        <v>21.8</v>
      </c>
    </row>
    <row r="13" spans="1:8" ht="12" thickBot="1" x14ac:dyDescent="0.2">
      <c r="A13" s="6"/>
      <c r="B13" s="47"/>
      <c r="C13" s="47"/>
      <c r="D13" s="47"/>
      <c r="E13" s="47"/>
      <c r="F13" s="47"/>
      <c r="G13" s="47"/>
      <c r="H13" s="47"/>
    </row>
    <row r="14" spans="1:8" x14ac:dyDescent="0.15">
      <c r="A14" s="6"/>
      <c r="B14" s="92" t="s">
        <v>17</v>
      </c>
      <c r="C14" s="92"/>
      <c r="D14" s="92"/>
      <c r="E14" s="92"/>
      <c r="F14" s="92"/>
      <c r="G14" s="92"/>
      <c r="H14" s="92"/>
    </row>
    <row r="15" spans="1:8" ht="12" thickBot="1" x14ac:dyDescent="0.2">
      <c r="A15" s="6"/>
      <c r="B15" s="35" t="s">
        <v>18</v>
      </c>
      <c r="C15" s="36" t="s">
        <v>19</v>
      </c>
      <c r="D15" s="36" t="s">
        <v>20</v>
      </c>
      <c r="E15" s="36" t="s">
        <v>21</v>
      </c>
      <c r="F15" s="36" t="s">
        <v>22</v>
      </c>
      <c r="G15" s="36" t="s">
        <v>23</v>
      </c>
      <c r="H15" s="37" t="s">
        <v>24</v>
      </c>
    </row>
    <row r="16" spans="1:8" x14ac:dyDescent="0.15">
      <c r="A16" s="7" t="s">
        <v>8</v>
      </c>
      <c r="B16" s="38">
        <v>5.7549999999999999</v>
      </c>
      <c r="C16" s="39">
        <v>12.323</v>
      </c>
      <c r="D16" s="39">
        <v>15.243</v>
      </c>
      <c r="E16" s="39">
        <v>18.425000000000001</v>
      </c>
      <c r="F16" s="39">
        <v>19.763000000000002</v>
      </c>
      <c r="G16" s="39">
        <v>20.981999999999999</v>
      </c>
      <c r="H16" s="40">
        <v>21.635999999999999</v>
      </c>
    </row>
    <row r="17" spans="1:8" x14ac:dyDescent="0.15">
      <c r="A17" s="4" t="s">
        <v>9</v>
      </c>
      <c r="B17" s="35" t="s">
        <v>52</v>
      </c>
      <c r="C17" s="36" t="s">
        <v>25</v>
      </c>
      <c r="D17" s="36" t="s">
        <v>26</v>
      </c>
      <c r="E17" s="36" t="s">
        <v>27</v>
      </c>
      <c r="F17" s="36" t="s">
        <v>70</v>
      </c>
      <c r="G17" s="36" t="s">
        <v>69</v>
      </c>
      <c r="H17" s="37" t="s">
        <v>72</v>
      </c>
    </row>
    <row r="18" spans="1:8" x14ac:dyDescent="0.15">
      <c r="A18" s="4" t="s">
        <v>15</v>
      </c>
      <c r="B18" s="41">
        <v>80</v>
      </c>
      <c r="C18" s="42">
        <v>100</v>
      </c>
      <c r="D18" s="42">
        <v>100</v>
      </c>
      <c r="E18" s="42">
        <v>45</v>
      </c>
      <c r="F18" s="42">
        <v>15</v>
      </c>
      <c r="G18" s="42">
        <v>8</v>
      </c>
      <c r="H18" s="43">
        <v>20</v>
      </c>
    </row>
    <row r="19" spans="1:8" ht="12" thickBot="1" x14ac:dyDescent="0.2">
      <c r="A19" s="5" t="s">
        <v>16</v>
      </c>
      <c r="B19" s="44">
        <v>22.9</v>
      </c>
      <c r="C19" s="45">
        <v>28.7</v>
      </c>
      <c r="D19" s="45">
        <v>28.8</v>
      </c>
      <c r="E19" s="45">
        <v>18.399999999999999</v>
      </c>
      <c r="F19" s="45">
        <v>19.8</v>
      </c>
      <c r="G19" s="45">
        <v>9.9</v>
      </c>
      <c r="H19" s="46">
        <v>19.899999999999999</v>
      </c>
    </row>
    <row r="20" spans="1:8" ht="12" thickBot="1" x14ac:dyDescent="0.2">
      <c r="A20" s="6"/>
      <c r="B20" s="47"/>
      <c r="C20" s="47"/>
      <c r="D20" s="47"/>
      <c r="E20" s="47"/>
      <c r="F20" s="47"/>
      <c r="G20" s="47"/>
      <c r="H20" s="47"/>
    </row>
    <row r="21" spans="1:8" x14ac:dyDescent="0.15">
      <c r="A21" s="6"/>
      <c r="B21" s="48"/>
      <c r="C21" s="49"/>
      <c r="D21" s="50"/>
      <c r="E21" s="51"/>
      <c r="F21" s="93" t="s">
        <v>28</v>
      </c>
      <c r="G21" s="93"/>
      <c r="H21" s="93"/>
    </row>
    <row r="22" spans="1:8" ht="12" thickBot="1" x14ac:dyDescent="0.2">
      <c r="A22" s="6"/>
      <c r="B22" s="52" t="s">
        <v>29</v>
      </c>
      <c r="C22" s="52" t="s">
        <v>78</v>
      </c>
      <c r="D22" s="52" t="s">
        <v>30</v>
      </c>
      <c r="E22" s="53" t="s">
        <v>31</v>
      </c>
      <c r="F22" s="35" t="s">
        <v>32</v>
      </c>
      <c r="G22" s="36" t="s">
        <v>33</v>
      </c>
      <c r="H22" s="37" t="s">
        <v>64</v>
      </c>
    </row>
    <row r="23" spans="1:8" x14ac:dyDescent="0.15">
      <c r="A23" s="7" t="s">
        <v>8</v>
      </c>
      <c r="B23" s="54">
        <v>21.797000000000001</v>
      </c>
      <c r="C23" s="54">
        <v>22.948</v>
      </c>
      <c r="D23" s="54">
        <v>32.868000000000002</v>
      </c>
      <c r="E23" s="55">
        <v>24.233000000000001</v>
      </c>
      <c r="F23" s="38">
        <v>39.637999999999998</v>
      </c>
      <c r="G23" s="39">
        <v>39.249000000000002</v>
      </c>
      <c r="H23" s="40">
        <v>40.914000000000001</v>
      </c>
    </row>
    <row r="24" spans="1:8" x14ac:dyDescent="0.15">
      <c r="A24" s="4" t="s">
        <v>9</v>
      </c>
      <c r="B24" s="52" t="s">
        <v>67</v>
      </c>
      <c r="C24" s="56" t="s">
        <v>40</v>
      </c>
      <c r="D24" s="52" t="s">
        <v>35</v>
      </c>
      <c r="E24" s="53" t="s">
        <v>36</v>
      </c>
      <c r="F24" s="35" t="s">
        <v>37</v>
      </c>
      <c r="G24" s="36" t="s">
        <v>38</v>
      </c>
      <c r="H24" s="37" t="s">
        <v>39</v>
      </c>
    </row>
    <row r="25" spans="1:8" x14ac:dyDescent="0.15">
      <c r="A25" s="4" t="s">
        <v>15</v>
      </c>
      <c r="B25" s="57">
        <v>15</v>
      </c>
      <c r="C25" s="58">
        <v>20</v>
      </c>
      <c r="D25" s="57">
        <v>12</v>
      </c>
      <c r="E25" s="59">
        <v>15</v>
      </c>
      <c r="F25" s="41">
        <v>25</v>
      </c>
      <c r="G25" s="42">
        <v>8</v>
      </c>
      <c r="H25" s="43">
        <v>12</v>
      </c>
    </row>
    <row r="26" spans="1:8" ht="12" thickBot="1" x14ac:dyDescent="0.2">
      <c r="A26" s="5" t="s">
        <v>16</v>
      </c>
      <c r="B26" s="60">
        <v>20</v>
      </c>
      <c r="C26" s="61">
        <v>19.7</v>
      </c>
      <c r="D26" s="71">
        <v>15.8</v>
      </c>
      <c r="E26" s="62">
        <v>20.8</v>
      </c>
      <c r="F26" s="44">
        <v>23.9</v>
      </c>
      <c r="G26" s="45">
        <v>13.1</v>
      </c>
      <c r="H26" s="46">
        <v>20.9</v>
      </c>
    </row>
    <row r="27" spans="1:8" ht="12" thickBot="1" x14ac:dyDescent="0.2">
      <c r="B27" s="63"/>
      <c r="C27" s="63"/>
      <c r="D27" s="63"/>
      <c r="E27" s="63"/>
      <c r="F27" s="63"/>
      <c r="G27" s="63"/>
      <c r="H27" s="63"/>
    </row>
    <row r="28" spans="1:8" ht="13.5" customHeight="1" thickBot="1" x14ac:dyDescent="0.2">
      <c r="A28" s="6"/>
      <c r="B28" s="94" t="s">
        <v>66</v>
      </c>
      <c r="C28" s="95"/>
      <c r="D28" s="96"/>
      <c r="E28" s="63"/>
      <c r="F28" s="63"/>
      <c r="G28" s="63"/>
      <c r="H28" s="63"/>
    </row>
    <row r="29" spans="1:8" ht="14.25" customHeight="1" thickBot="1" x14ac:dyDescent="0.2">
      <c r="A29" s="6"/>
      <c r="B29" s="52" t="s">
        <v>53</v>
      </c>
      <c r="C29" s="64" t="s">
        <v>54</v>
      </c>
      <c r="D29" s="64" t="s">
        <v>55</v>
      </c>
      <c r="E29" s="63"/>
      <c r="F29" s="97" t="s">
        <v>73</v>
      </c>
      <c r="G29" s="98"/>
      <c r="H29" s="99"/>
    </row>
    <row r="30" spans="1:8" x14ac:dyDescent="0.15">
      <c r="A30" s="7" t="s">
        <v>8</v>
      </c>
      <c r="B30" s="65">
        <v>31.198</v>
      </c>
      <c r="C30" s="65">
        <v>47.55</v>
      </c>
      <c r="D30" s="65">
        <v>21.704999999999998</v>
      </c>
      <c r="E30" s="63"/>
      <c r="F30" s="100" t="s">
        <v>74</v>
      </c>
      <c r="G30" s="101"/>
      <c r="H30" s="102"/>
    </row>
    <row r="31" spans="1:8" ht="14.25" customHeight="1" thickBot="1" x14ac:dyDescent="0.2">
      <c r="A31" s="4" t="s">
        <v>9</v>
      </c>
      <c r="B31" s="52" t="s">
        <v>56</v>
      </c>
      <c r="C31" s="56" t="s">
        <v>57</v>
      </c>
      <c r="D31" s="52" t="s">
        <v>58</v>
      </c>
      <c r="E31" s="63"/>
      <c r="F31" s="88" t="s">
        <v>79</v>
      </c>
      <c r="G31" s="89"/>
      <c r="H31" s="90"/>
    </row>
    <row r="32" spans="1:8" x14ac:dyDescent="0.15">
      <c r="A32" s="4" t="s">
        <v>15</v>
      </c>
      <c r="B32" s="66">
        <v>130</v>
      </c>
      <c r="C32" s="67">
        <v>20</v>
      </c>
      <c r="D32" s="66">
        <v>700</v>
      </c>
      <c r="E32" s="63"/>
      <c r="F32" s="103" t="s">
        <v>93</v>
      </c>
      <c r="G32" s="104"/>
      <c r="H32" s="104"/>
    </row>
    <row r="33" spans="1:8" ht="12" thickBot="1" x14ac:dyDescent="0.2">
      <c r="A33" s="5" t="s">
        <v>16</v>
      </c>
      <c r="B33" s="68">
        <v>51.4</v>
      </c>
      <c r="C33" s="69">
        <v>18.899999999999999</v>
      </c>
      <c r="D33" s="70">
        <v>74.400000000000006</v>
      </c>
      <c r="E33" s="63"/>
      <c r="F33" s="105"/>
      <c r="G33" s="105"/>
      <c r="H33" s="105"/>
    </row>
  </sheetData>
  <mergeCells count="8">
    <mergeCell ref="F31:H31"/>
    <mergeCell ref="F32:H33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topLeftCell="A4" zoomScale="140" zoomScaleNormal="140" workbookViewId="0">
      <selection activeCell="H23" sqref="H23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1" t="s">
        <v>65</v>
      </c>
      <c r="C7" s="91"/>
      <c r="D7" s="91"/>
      <c r="E7" s="91"/>
      <c r="F7" s="91"/>
      <c r="G7" s="91"/>
      <c r="H7" s="91"/>
    </row>
    <row r="8" spans="1:8" x14ac:dyDescent="0.15">
      <c r="A8" s="3">
        <v>43928</v>
      </c>
      <c r="B8" s="35" t="s">
        <v>1</v>
      </c>
      <c r="C8" s="36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7" t="s">
        <v>7</v>
      </c>
    </row>
    <row r="9" spans="1:8" x14ac:dyDescent="0.15">
      <c r="A9" s="4" t="s">
        <v>8</v>
      </c>
      <c r="B9" s="38">
        <v>2.5009999999999999</v>
      </c>
      <c r="C9" s="39">
        <v>8.4480000000000004</v>
      </c>
      <c r="D9" s="39">
        <v>19.129000000000001</v>
      </c>
      <c r="E9" s="39">
        <v>23.106999999999999</v>
      </c>
      <c r="F9" s="39">
        <v>24.84</v>
      </c>
      <c r="G9" s="39">
        <v>26.274999999999999</v>
      </c>
      <c r="H9" s="40">
        <v>26.582999999999998</v>
      </c>
    </row>
    <row r="10" spans="1:8" x14ac:dyDescent="0.15">
      <c r="A10" s="4" t="s">
        <v>9</v>
      </c>
      <c r="B10" s="35" t="s">
        <v>10</v>
      </c>
      <c r="C10" s="36" t="s">
        <v>11</v>
      </c>
      <c r="D10" s="36" t="s">
        <v>12</v>
      </c>
      <c r="E10" s="36" t="s">
        <v>13</v>
      </c>
      <c r="F10" s="36" t="s">
        <v>14</v>
      </c>
      <c r="G10" s="36" t="s">
        <v>59</v>
      </c>
      <c r="H10" s="37" t="s">
        <v>71</v>
      </c>
    </row>
    <row r="11" spans="1:8" x14ac:dyDescent="0.15">
      <c r="A11" s="4" t="s">
        <v>15</v>
      </c>
      <c r="B11" s="41">
        <v>50</v>
      </c>
      <c r="C11" s="42">
        <v>220</v>
      </c>
      <c r="D11" s="42">
        <v>40</v>
      </c>
      <c r="E11" s="42">
        <v>20</v>
      </c>
      <c r="F11" s="42">
        <v>25</v>
      </c>
      <c r="G11" s="42">
        <v>20</v>
      </c>
      <c r="H11" s="43">
        <v>12</v>
      </c>
    </row>
    <row r="12" spans="1:8" ht="12" thickBot="1" x14ac:dyDescent="0.2">
      <c r="A12" s="5" t="s">
        <v>16</v>
      </c>
      <c r="B12" s="44">
        <v>28.2</v>
      </c>
      <c r="C12" s="45">
        <v>40.9</v>
      </c>
      <c r="D12" s="45">
        <v>33.1</v>
      </c>
      <c r="E12" s="45">
        <v>25.7</v>
      </c>
      <c r="F12" s="45">
        <v>28.8</v>
      </c>
      <c r="G12" s="45">
        <v>24.9</v>
      </c>
      <c r="H12" s="46">
        <v>21.5</v>
      </c>
    </row>
    <row r="13" spans="1:8" ht="12" thickBot="1" x14ac:dyDescent="0.2">
      <c r="A13" s="6"/>
      <c r="B13" s="47"/>
      <c r="C13" s="47"/>
      <c r="D13" s="47"/>
      <c r="E13" s="47"/>
      <c r="F13" s="47"/>
      <c r="G13" s="47"/>
      <c r="H13" s="47"/>
    </row>
    <row r="14" spans="1:8" x14ac:dyDescent="0.15">
      <c r="A14" s="6"/>
      <c r="B14" s="92" t="s">
        <v>17</v>
      </c>
      <c r="C14" s="92"/>
      <c r="D14" s="92"/>
      <c r="E14" s="92"/>
      <c r="F14" s="92"/>
      <c r="G14" s="92"/>
      <c r="H14" s="92"/>
    </row>
    <row r="15" spans="1:8" ht="12" thickBot="1" x14ac:dyDescent="0.2">
      <c r="A15" s="6"/>
      <c r="B15" s="35" t="s">
        <v>18</v>
      </c>
      <c r="C15" s="36" t="s">
        <v>19</v>
      </c>
      <c r="D15" s="36" t="s">
        <v>20</v>
      </c>
      <c r="E15" s="36" t="s">
        <v>21</v>
      </c>
      <c r="F15" s="36" t="s">
        <v>22</v>
      </c>
      <c r="G15" s="36" t="s">
        <v>23</v>
      </c>
      <c r="H15" s="37" t="s">
        <v>24</v>
      </c>
    </row>
    <row r="16" spans="1:8" x14ac:dyDescent="0.15">
      <c r="A16" s="7" t="s">
        <v>8</v>
      </c>
      <c r="B16" s="38">
        <v>6.8520000000000003</v>
      </c>
      <c r="C16" s="39">
        <v>12.561999999999999</v>
      </c>
      <c r="D16" s="39">
        <v>15.234999999999999</v>
      </c>
      <c r="E16" s="39">
        <v>18.338000000000001</v>
      </c>
      <c r="F16" s="39">
        <v>19.692</v>
      </c>
      <c r="G16" s="39">
        <v>20.975000000000001</v>
      </c>
      <c r="H16" s="40">
        <v>21.681000000000001</v>
      </c>
    </row>
    <row r="17" spans="1:8" x14ac:dyDescent="0.15">
      <c r="A17" s="4" t="s">
        <v>9</v>
      </c>
      <c r="B17" s="35" t="s">
        <v>52</v>
      </c>
      <c r="C17" s="36" t="s">
        <v>25</v>
      </c>
      <c r="D17" s="36" t="s">
        <v>26</v>
      </c>
      <c r="E17" s="36" t="s">
        <v>27</v>
      </c>
      <c r="F17" s="36" t="s">
        <v>70</v>
      </c>
      <c r="G17" s="36" t="s">
        <v>69</v>
      </c>
      <c r="H17" s="37" t="s">
        <v>72</v>
      </c>
    </row>
    <row r="18" spans="1:8" x14ac:dyDescent="0.15">
      <c r="A18" s="4" t="s">
        <v>15</v>
      </c>
      <c r="B18" s="41">
        <v>45</v>
      </c>
      <c r="C18" s="42">
        <v>100</v>
      </c>
      <c r="D18" s="42">
        <v>80</v>
      </c>
      <c r="E18" s="42">
        <v>75</v>
      </c>
      <c r="F18" s="42">
        <v>15</v>
      </c>
      <c r="G18" s="42">
        <v>8</v>
      </c>
      <c r="H18" s="43">
        <v>20</v>
      </c>
    </row>
    <row r="19" spans="1:8" ht="12" thickBot="1" x14ac:dyDescent="0.2">
      <c r="A19" s="5" t="s">
        <v>16</v>
      </c>
      <c r="B19" s="44">
        <v>23</v>
      </c>
      <c r="C19" s="45">
        <v>29.8</v>
      </c>
      <c r="D19" s="45">
        <v>28.3</v>
      </c>
      <c r="E19" s="45">
        <v>23.4</v>
      </c>
      <c r="F19" s="45">
        <v>21.9</v>
      </c>
      <c r="G19" s="45">
        <v>13.5</v>
      </c>
      <c r="H19" s="46">
        <v>18.2</v>
      </c>
    </row>
    <row r="20" spans="1:8" ht="12" thickBot="1" x14ac:dyDescent="0.2">
      <c r="A20" s="6"/>
      <c r="B20" s="47"/>
      <c r="C20" s="47"/>
      <c r="D20" s="47"/>
      <c r="E20" s="47"/>
      <c r="F20" s="47"/>
      <c r="G20" s="47"/>
      <c r="H20" s="47"/>
    </row>
    <row r="21" spans="1:8" x14ac:dyDescent="0.15">
      <c r="A21" s="6"/>
      <c r="B21" s="48"/>
      <c r="C21" s="49"/>
      <c r="D21" s="50"/>
      <c r="E21" s="51"/>
      <c r="F21" s="93" t="s">
        <v>28</v>
      </c>
      <c r="G21" s="93"/>
      <c r="H21" s="93"/>
    </row>
    <row r="22" spans="1:8" ht="12" thickBot="1" x14ac:dyDescent="0.2">
      <c r="A22" s="6"/>
      <c r="B22" s="52" t="s">
        <v>29</v>
      </c>
      <c r="C22" s="52" t="s">
        <v>78</v>
      </c>
      <c r="D22" s="52" t="s">
        <v>30</v>
      </c>
      <c r="E22" s="53" t="s">
        <v>31</v>
      </c>
      <c r="F22" s="35" t="s">
        <v>32</v>
      </c>
      <c r="G22" s="36" t="s">
        <v>33</v>
      </c>
      <c r="H22" s="37" t="s">
        <v>64</v>
      </c>
    </row>
    <row r="23" spans="1:8" x14ac:dyDescent="0.15">
      <c r="A23" s="7" t="s">
        <v>8</v>
      </c>
      <c r="B23" s="54">
        <v>21.85</v>
      </c>
      <c r="C23" s="54">
        <v>23.068000000000001</v>
      </c>
      <c r="D23" s="54">
        <v>32.86</v>
      </c>
      <c r="E23" s="55">
        <v>24.239000000000001</v>
      </c>
      <c r="F23" s="38">
        <v>34.567</v>
      </c>
      <c r="G23" s="39">
        <v>39.01</v>
      </c>
      <c r="H23" s="40">
        <v>40.866999999999997</v>
      </c>
    </row>
    <row r="24" spans="1:8" x14ac:dyDescent="0.15">
      <c r="A24" s="4" t="s">
        <v>9</v>
      </c>
      <c r="B24" s="52" t="s">
        <v>67</v>
      </c>
      <c r="C24" s="56" t="s">
        <v>40</v>
      </c>
      <c r="D24" s="52" t="s">
        <v>35</v>
      </c>
      <c r="E24" s="53" t="s">
        <v>36</v>
      </c>
      <c r="F24" s="35" t="s">
        <v>37</v>
      </c>
      <c r="G24" s="36" t="s">
        <v>38</v>
      </c>
      <c r="H24" s="37" t="s">
        <v>39</v>
      </c>
    </row>
    <row r="25" spans="1:8" x14ac:dyDescent="0.15">
      <c r="A25" s="4" t="s">
        <v>15</v>
      </c>
      <c r="B25" s="57">
        <v>12</v>
      </c>
      <c r="C25" s="58">
        <v>20</v>
      </c>
      <c r="D25" s="57">
        <v>14.5</v>
      </c>
      <c r="E25" s="59">
        <v>12</v>
      </c>
      <c r="F25" s="41">
        <v>15</v>
      </c>
      <c r="G25" s="42">
        <v>8</v>
      </c>
      <c r="H25" s="43">
        <v>12</v>
      </c>
    </row>
    <row r="26" spans="1:8" ht="12" thickBot="1" x14ac:dyDescent="0.2">
      <c r="A26" s="5" t="s">
        <v>16</v>
      </c>
      <c r="B26" s="60">
        <v>19.5</v>
      </c>
      <c r="C26" s="61">
        <v>17.3</v>
      </c>
      <c r="D26" s="71">
        <v>8</v>
      </c>
      <c r="E26" s="62">
        <v>17.100000000000001</v>
      </c>
      <c r="F26" s="44">
        <v>18.399999999999999</v>
      </c>
      <c r="G26" s="45">
        <v>12.6</v>
      </c>
      <c r="H26" s="46">
        <v>17.899999999999999</v>
      </c>
    </row>
    <row r="27" spans="1:8" ht="12" thickBot="1" x14ac:dyDescent="0.2">
      <c r="B27" s="63"/>
      <c r="C27" s="63"/>
      <c r="D27" s="63"/>
      <c r="E27" s="63"/>
      <c r="F27" s="63"/>
      <c r="G27" s="63"/>
      <c r="H27" s="63"/>
    </row>
    <row r="28" spans="1:8" ht="13.5" customHeight="1" thickBot="1" x14ac:dyDescent="0.2">
      <c r="A28" s="6"/>
      <c r="B28" s="94" t="s">
        <v>66</v>
      </c>
      <c r="C28" s="95"/>
      <c r="D28" s="96"/>
      <c r="E28" s="63"/>
      <c r="F28" s="63"/>
      <c r="G28" s="63"/>
      <c r="H28" s="63"/>
    </row>
    <row r="29" spans="1:8" ht="14.25" customHeight="1" thickBot="1" x14ac:dyDescent="0.2">
      <c r="A29" s="6"/>
      <c r="B29" s="52" t="s">
        <v>53</v>
      </c>
      <c r="C29" s="64" t="s">
        <v>54</v>
      </c>
      <c r="D29" s="64" t="s">
        <v>55</v>
      </c>
      <c r="E29" s="63"/>
      <c r="F29" s="97" t="s">
        <v>73</v>
      </c>
      <c r="G29" s="98"/>
      <c r="H29" s="99"/>
    </row>
    <row r="30" spans="1:8" x14ac:dyDescent="0.15">
      <c r="A30" s="7" t="s">
        <v>8</v>
      </c>
      <c r="B30" s="65">
        <v>30.992000000000001</v>
      </c>
      <c r="C30" s="65">
        <v>47.44</v>
      </c>
      <c r="D30" s="65">
        <v>21.928000000000001</v>
      </c>
      <c r="E30" s="63"/>
      <c r="F30" s="100" t="s">
        <v>74</v>
      </c>
      <c r="G30" s="101"/>
      <c r="H30" s="102"/>
    </row>
    <row r="31" spans="1:8" ht="14.25" customHeight="1" thickBot="1" x14ac:dyDescent="0.2">
      <c r="A31" s="4" t="s">
        <v>9</v>
      </c>
      <c r="B31" s="52" t="s">
        <v>56</v>
      </c>
      <c r="C31" s="56" t="s">
        <v>57</v>
      </c>
      <c r="D31" s="52" t="s">
        <v>58</v>
      </c>
      <c r="E31" s="63"/>
      <c r="F31" s="88" t="s">
        <v>79</v>
      </c>
      <c r="G31" s="89"/>
      <c r="H31" s="90"/>
    </row>
    <row r="32" spans="1:8" ht="10.9" customHeight="1" x14ac:dyDescent="0.15">
      <c r="A32" s="4" t="s">
        <v>15</v>
      </c>
      <c r="B32" s="66">
        <v>100</v>
      </c>
      <c r="C32" s="67">
        <v>25</v>
      </c>
      <c r="D32" s="66">
        <v>700</v>
      </c>
      <c r="E32" s="63"/>
      <c r="F32" s="103" t="s">
        <v>104</v>
      </c>
      <c r="G32" s="103"/>
      <c r="H32" s="103"/>
    </row>
    <row r="33" spans="1:8" ht="12" thickBot="1" x14ac:dyDescent="0.2">
      <c r="A33" s="5" t="s">
        <v>16</v>
      </c>
      <c r="B33" s="68">
        <v>27.3</v>
      </c>
      <c r="C33" s="69">
        <v>18.399999999999999</v>
      </c>
      <c r="D33" s="70">
        <v>45.3</v>
      </c>
      <c r="E33" s="63"/>
      <c r="F33" s="106"/>
      <c r="G33" s="106"/>
      <c r="H33" s="106"/>
    </row>
    <row r="34" spans="1:8" x14ac:dyDescent="0.15">
      <c r="F34" s="106"/>
      <c r="G34" s="106"/>
      <c r="H34" s="106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="140" zoomScaleNormal="140" workbookViewId="0">
      <selection activeCell="D31" sqref="D31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1" t="s">
        <v>65</v>
      </c>
      <c r="C7" s="91"/>
      <c r="D7" s="91"/>
      <c r="E7" s="91"/>
      <c r="F7" s="91"/>
      <c r="G7" s="91"/>
      <c r="H7" s="91"/>
    </row>
    <row r="8" spans="1:8" x14ac:dyDescent="0.15">
      <c r="A8" s="3">
        <v>43936</v>
      </c>
      <c r="B8" s="35" t="s">
        <v>1</v>
      </c>
      <c r="C8" s="36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7" t="s">
        <v>7</v>
      </c>
    </row>
    <row r="9" spans="1:8" x14ac:dyDescent="0.15">
      <c r="A9" s="4" t="s">
        <v>8</v>
      </c>
      <c r="B9" s="38">
        <v>1.663</v>
      </c>
      <c r="C9" s="39">
        <v>8.3559999999999999</v>
      </c>
      <c r="D9" s="39">
        <v>19.113</v>
      </c>
      <c r="E9" s="39">
        <v>22.971</v>
      </c>
      <c r="F9" s="39">
        <v>24.777999999999999</v>
      </c>
      <c r="G9" s="39">
        <v>26.263000000000002</v>
      </c>
      <c r="H9" s="40">
        <v>26.584</v>
      </c>
    </row>
    <row r="10" spans="1:8" x14ac:dyDescent="0.15">
      <c r="A10" s="4" t="s">
        <v>9</v>
      </c>
      <c r="B10" s="35" t="s">
        <v>10</v>
      </c>
      <c r="C10" s="36" t="s">
        <v>11</v>
      </c>
      <c r="D10" s="36" t="s">
        <v>12</v>
      </c>
      <c r="E10" s="36" t="s">
        <v>13</v>
      </c>
      <c r="F10" s="36" t="s">
        <v>14</v>
      </c>
      <c r="G10" s="36" t="s">
        <v>59</v>
      </c>
      <c r="H10" s="37" t="s">
        <v>71</v>
      </c>
    </row>
    <row r="11" spans="1:8" x14ac:dyDescent="0.15">
      <c r="A11" s="4" t="s">
        <v>15</v>
      </c>
      <c r="B11" s="41">
        <v>35</v>
      </c>
      <c r="C11" s="42">
        <v>220</v>
      </c>
      <c r="D11" s="42">
        <v>40</v>
      </c>
      <c r="E11" s="42">
        <v>25</v>
      </c>
      <c r="F11" s="42">
        <v>35</v>
      </c>
      <c r="G11" s="42">
        <v>35</v>
      </c>
      <c r="H11" s="43">
        <v>20</v>
      </c>
    </row>
    <row r="12" spans="1:8" ht="12" thickBot="1" x14ac:dyDescent="0.2">
      <c r="A12" s="5" t="s">
        <v>16</v>
      </c>
      <c r="B12" s="44">
        <v>19.7</v>
      </c>
      <c r="C12" s="45">
        <v>32.6</v>
      </c>
      <c r="D12" s="45">
        <v>27.3</v>
      </c>
      <c r="E12" s="45">
        <v>22.9</v>
      </c>
      <c r="F12" s="45">
        <v>26.9</v>
      </c>
      <c r="G12" s="45">
        <v>23.7</v>
      </c>
      <c r="H12" s="46">
        <v>21</v>
      </c>
    </row>
    <row r="13" spans="1:8" ht="12" thickBot="1" x14ac:dyDescent="0.2">
      <c r="A13" s="6"/>
      <c r="B13" s="47"/>
      <c r="C13" s="47"/>
      <c r="D13" s="47"/>
      <c r="E13" s="47"/>
      <c r="F13" s="47"/>
      <c r="G13" s="47"/>
      <c r="H13" s="47"/>
    </row>
    <row r="14" spans="1:8" x14ac:dyDescent="0.15">
      <c r="A14" s="6"/>
      <c r="B14" s="92" t="s">
        <v>17</v>
      </c>
      <c r="C14" s="92"/>
      <c r="D14" s="92"/>
      <c r="E14" s="92"/>
      <c r="F14" s="92"/>
      <c r="G14" s="92"/>
      <c r="H14" s="92"/>
    </row>
    <row r="15" spans="1:8" ht="12" thickBot="1" x14ac:dyDescent="0.2">
      <c r="A15" s="6"/>
      <c r="B15" s="35" t="s">
        <v>18</v>
      </c>
      <c r="C15" s="36" t="s">
        <v>19</v>
      </c>
      <c r="D15" s="36" t="s">
        <v>20</v>
      </c>
      <c r="E15" s="36" t="s">
        <v>21</v>
      </c>
      <c r="F15" s="36" t="s">
        <v>22</v>
      </c>
      <c r="G15" s="36" t="s">
        <v>23</v>
      </c>
      <c r="H15" s="37" t="s">
        <v>24</v>
      </c>
    </row>
    <row r="16" spans="1:8" x14ac:dyDescent="0.15">
      <c r="A16" s="7" t="s">
        <v>8</v>
      </c>
      <c r="B16" s="38">
        <v>6.12</v>
      </c>
      <c r="C16" s="39">
        <v>12.429</v>
      </c>
      <c r="D16" s="39">
        <v>15.183</v>
      </c>
      <c r="E16" s="39">
        <v>18.187000000000001</v>
      </c>
      <c r="F16" s="39">
        <v>19.641999999999999</v>
      </c>
      <c r="G16" s="39">
        <v>20.946000000000002</v>
      </c>
      <c r="H16" s="40">
        <v>21.678000000000001</v>
      </c>
    </row>
    <row r="17" spans="1:8" x14ac:dyDescent="0.15">
      <c r="A17" s="4" t="s">
        <v>9</v>
      </c>
      <c r="B17" s="35" t="s">
        <v>52</v>
      </c>
      <c r="C17" s="36" t="s">
        <v>25</v>
      </c>
      <c r="D17" s="36" t="s">
        <v>26</v>
      </c>
      <c r="E17" s="36" t="s">
        <v>27</v>
      </c>
      <c r="F17" s="36" t="s">
        <v>70</v>
      </c>
      <c r="G17" s="36" t="s">
        <v>69</v>
      </c>
      <c r="H17" s="37" t="s">
        <v>72</v>
      </c>
    </row>
    <row r="18" spans="1:8" x14ac:dyDescent="0.15">
      <c r="A18" s="4" t="s">
        <v>15</v>
      </c>
      <c r="B18" s="41">
        <v>90</v>
      </c>
      <c r="C18" s="42">
        <v>180</v>
      </c>
      <c r="D18" s="42">
        <v>350</v>
      </c>
      <c r="E18" s="42">
        <v>100</v>
      </c>
      <c r="F18" s="42">
        <v>20</v>
      </c>
      <c r="G18" s="42">
        <v>10</v>
      </c>
      <c r="H18" s="43">
        <v>15</v>
      </c>
    </row>
    <row r="19" spans="1:8" ht="12" thickBot="1" x14ac:dyDescent="0.2">
      <c r="A19" s="5" t="s">
        <v>16</v>
      </c>
      <c r="B19" s="44">
        <v>22</v>
      </c>
      <c r="C19" s="45">
        <v>28.1</v>
      </c>
      <c r="D19" s="45">
        <v>30.8</v>
      </c>
      <c r="E19" s="45">
        <v>19.600000000000001</v>
      </c>
      <c r="F19" s="45">
        <v>19.100000000000001</v>
      </c>
      <c r="G19" s="45">
        <v>9.3000000000000007</v>
      </c>
      <c r="H19" s="46">
        <v>18.899999999999999</v>
      </c>
    </row>
    <row r="20" spans="1:8" ht="12" thickBot="1" x14ac:dyDescent="0.2">
      <c r="A20" s="6"/>
      <c r="B20" s="47"/>
      <c r="C20" s="47"/>
      <c r="D20" s="47"/>
      <c r="E20" s="47"/>
      <c r="F20" s="47"/>
      <c r="G20" s="47"/>
      <c r="H20" s="47"/>
    </row>
    <row r="21" spans="1:8" x14ac:dyDescent="0.15">
      <c r="A21" s="6"/>
      <c r="B21" s="48"/>
      <c r="C21" s="49"/>
      <c r="D21" s="50"/>
      <c r="E21" s="51"/>
      <c r="F21" s="93" t="s">
        <v>28</v>
      </c>
      <c r="G21" s="93"/>
      <c r="H21" s="93"/>
    </row>
    <row r="22" spans="1:8" ht="12" thickBot="1" x14ac:dyDescent="0.2">
      <c r="A22" s="6"/>
      <c r="B22" s="52" t="s">
        <v>29</v>
      </c>
      <c r="C22" s="52" t="s">
        <v>78</v>
      </c>
      <c r="D22" s="52" t="s">
        <v>30</v>
      </c>
      <c r="E22" s="53" t="s">
        <v>31</v>
      </c>
      <c r="F22" s="35" t="s">
        <v>32</v>
      </c>
      <c r="G22" s="36" t="s">
        <v>33</v>
      </c>
      <c r="H22" s="37" t="s">
        <v>64</v>
      </c>
    </row>
    <row r="23" spans="1:8" x14ac:dyDescent="0.15">
      <c r="A23" s="7" t="s">
        <v>8</v>
      </c>
      <c r="B23" s="54">
        <v>21.841999999999999</v>
      </c>
      <c r="C23" s="54">
        <v>23.062999999999999</v>
      </c>
      <c r="D23" s="54">
        <v>32.814</v>
      </c>
      <c r="E23" s="55">
        <v>24.204000000000001</v>
      </c>
      <c r="F23" s="38">
        <v>29.414000000000001</v>
      </c>
      <c r="G23" s="39">
        <v>39.024999999999999</v>
      </c>
      <c r="H23" s="40">
        <v>40.857999999999997</v>
      </c>
    </row>
    <row r="24" spans="1:8" x14ac:dyDescent="0.15">
      <c r="A24" s="4" t="s">
        <v>9</v>
      </c>
      <c r="B24" s="52" t="s">
        <v>67</v>
      </c>
      <c r="C24" s="56" t="s">
        <v>40</v>
      </c>
      <c r="D24" s="52" t="s">
        <v>35</v>
      </c>
      <c r="E24" s="53" t="s">
        <v>36</v>
      </c>
      <c r="F24" s="35" t="s">
        <v>37</v>
      </c>
      <c r="G24" s="36" t="s">
        <v>38</v>
      </c>
      <c r="H24" s="37" t="s">
        <v>39</v>
      </c>
    </row>
    <row r="25" spans="1:8" x14ac:dyDescent="0.15">
      <c r="A25" s="4" t="s">
        <v>15</v>
      </c>
      <c r="B25" s="57">
        <v>25</v>
      </c>
      <c r="C25" s="58">
        <v>20</v>
      </c>
      <c r="D25" s="57">
        <v>12</v>
      </c>
      <c r="E25" s="59">
        <v>25</v>
      </c>
      <c r="F25" s="41">
        <v>25</v>
      </c>
      <c r="G25" s="42">
        <v>12</v>
      </c>
      <c r="H25" s="43">
        <v>20</v>
      </c>
    </row>
    <row r="26" spans="1:8" ht="12" thickBot="1" x14ac:dyDescent="0.2">
      <c r="A26" s="5" t="s">
        <v>16</v>
      </c>
      <c r="B26" s="60">
        <v>17.5</v>
      </c>
      <c r="C26" s="61">
        <v>18.100000000000001</v>
      </c>
      <c r="D26" s="71">
        <v>15.3</v>
      </c>
      <c r="E26" s="62">
        <v>19.600000000000001</v>
      </c>
      <c r="F26" s="44">
        <v>22.6</v>
      </c>
      <c r="G26" s="45">
        <v>12.8</v>
      </c>
      <c r="H26" s="46">
        <v>18.5</v>
      </c>
    </row>
    <row r="27" spans="1:8" ht="12" thickBot="1" x14ac:dyDescent="0.2">
      <c r="B27" s="63"/>
      <c r="C27" s="63"/>
      <c r="D27" s="63"/>
      <c r="E27" s="63"/>
      <c r="F27" s="63"/>
      <c r="G27" s="63"/>
      <c r="H27" s="63"/>
    </row>
    <row r="28" spans="1:8" ht="13.5" customHeight="1" thickBot="1" x14ac:dyDescent="0.2">
      <c r="A28" s="6"/>
      <c r="B28" s="94" t="s">
        <v>66</v>
      </c>
      <c r="C28" s="95"/>
      <c r="D28" s="96"/>
      <c r="E28" s="63"/>
      <c r="F28" s="63"/>
      <c r="G28" s="63"/>
      <c r="H28" s="63"/>
    </row>
    <row r="29" spans="1:8" ht="14.25" customHeight="1" thickBot="1" x14ac:dyDescent="0.2">
      <c r="A29" s="6"/>
      <c r="B29" s="52" t="s">
        <v>53</v>
      </c>
      <c r="C29" s="64" t="s">
        <v>54</v>
      </c>
      <c r="D29" s="64" t="s">
        <v>55</v>
      </c>
      <c r="E29" s="63"/>
      <c r="F29" s="97" t="s">
        <v>73</v>
      </c>
      <c r="G29" s="98"/>
      <c r="H29" s="99"/>
    </row>
    <row r="30" spans="1:8" x14ac:dyDescent="0.15">
      <c r="A30" s="7" t="s">
        <v>8</v>
      </c>
      <c r="B30" s="65">
        <v>30.960999999999999</v>
      </c>
      <c r="C30" s="65">
        <v>47.375999999999998</v>
      </c>
      <c r="D30" s="65">
        <v>22.192</v>
      </c>
      <c r="E30" s="63"/>
      <c r="F30" s="100" t="s">
        <v>74</v>
      </c>
      <c r="G30" s="101"/>
      <c r="H30" s="102"/>
    </row>
    <row r="31" spans="1:8" ht="14.25" customHeight="1" thickBot="1" x14ac:dyDescent="0.2">
      <c r="A31" s="4" t="s">
        <v>9</v>
      </c>
      <c r="B31" s="52" t="s">
        <v>56</v>
      </c>
      <c r="C31" s="56" t="s">
        <v>57</v>
      </c>
      <c r="D31" s="52" t="s">
        <v>58</v>
      </c>
      <c r="E31" s="63"/>
      <c r="F31" s="88" t="s">
        <v>79</v>
      </c>
      <c r="G31" s="89"/>
      <c r="H31" s="90"/>
    </row>
    <row r="32" spans="1:8" ht="10.9" customHeight="1" x14ac:dyDescent="0.15">
      <c r="A32" s="4" t="s">
        <v>15</v>
      </c>
      <c r="B32" s="66">
        <v>180</v>
      </c>
      <c r="C32" s="67">
        <v>25</v>
      </c>
      <c r="D32" s="66">
        <v>750</v>
      </c>
      <c r="E32" s="63"/>
      <c r="F32" s="103" t="s">
        <v>104</v>
      </c>
      <c r="G32" s="103"/>
      <c r="H32" s="103"/>
    </row>
    <row r="33" spans="1:8" ht="12" thickBot="1" x14ac:dyDescent="0.2">
      <c r="A33" s="5" t="s">
        <v>16</v>
      </c>
      <c r="B33" s="68">
        <v>38.4</v>
      </c>
      <c r="C33" s="69">
        <v>23.6</v>
      </c>
      <c r="D33" s="70">
        <v>56.6</v>
      </c>
      <c r="E33" s="63"/>
      <c r="F33" s="106"/>
      <c r="G33" s="106"/>
      <c r="H33" s="106"/>
    </row>
    <row r="34" spans="1:8" x14ac:dyDescent="0.15">
      <c r="F34" s="106"/>
      <c r="G34" s="106"/>
      <c r="H34" s="106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5118110236220472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topLeftCell="C1" zoomScale="140" zoomScaleNormal="140" workbookViewId="0">
      <selection activeCell="I32" sqref="I32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1" t="s">
        <v>65</v>
      </c>
      <c r="C7" s="91"/>
      <c r="D7" s="91"/>
      <c r="E7" s="91"/>
      <c r="F7" s="91"/>
      <c r="G7" s="91"/>
      <c r="H7" s="91"/>
    </row>
    <row r="8" spans="1:8" x14ac:dyDescent="0.15">
      <c r="A8" s="3">
        <v>43942</v>
      </c>
      <c r="B8" s="35" t="s">
        <v>1</v>
      </c>
      <c r="C8" s="36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7" t="s">
        <v>7</v>
      </c>
    </row>
    <row r="9" spans="1:8" x14ac:dyDescent="0.15">
      <c r="A9" s="4" t="s">
        <v>8</v>
      </c>
      <c r="B9" s="38">
        <v>1.1499999999999999</v>
      </c>
      <c r="C9" s="39">
        <v>8.3089999999999993</v>
      </c>
      <c r="D9" s="39">
        <v>19.039000000000001</v>
      </c>
      <c r="E9" s="39">
        <v>22.92</v>
      </c>
      <c r="F9" s="39">
        <v>24.757000000000001</v>
      </c>
      <c r="G9" s="39">
        <v>26.2</v>
      </c>
      <c r="H9" s="40">
        <v>26.491</v>
      </c>
    </row>
    <row r="10" spans="1:8" x14ac:dyDescent="0.15">
      <c r="A10" s="4" t="s">
        <v>9</v>
      </c>
      <c r="B10" s="35" t="s">
        <v>10</v>
      </c>
      <c r="C10" s="36" t="s">
        <v>11</v>
      </c>
      <c r="D10" s="36" t="s">
        <v>12</v>
      </c>
      <c r="E10" s="36" t="s">
        <v>13</v>
      </c>
      <c r="F10" s="36" t="s">
        <v>14</v>
      </c>
      <c r="G10" s="36" t="s">
        <v>59</v>
      </c>
      <c r="H10" s="37" t="s">
        <v>71</v>
      </c>
    </row>
    <row r="11" spans="1:8" x14ac:dyDescent="0.15">
      <c r="A11" s="4" t="s">
        <v>15</v>
      </c>
      <c r="B11" s="41">
        <v>30</v>
      </c>
      <c r="C11" s="42">
        <v>210</v>
      </c>
      <c r="D11" s="42">
        <v>60</v>
      </c>
      <c r="E11" s="42">
        <v>25</v>
      </c>
      <c r="F11" s="42">
        <v>30</v>
      </c>
      <c r="G11" s="42">
        <v>30</v>
      </c>
      <c r="H11" s="43">
        <v>25</v>
      </c>
    </row>
    <row r="12" spans="1:8" ht="12" thickBot="1" x14ac:dyDescent="0.2">
      <c r="A12" s="5" t="s">
        <v>16</v>
      </c>
      <c r="B12" s="44">
        <v>16.399999999999999</v>
      </c>
      <c r="C12" s="45">
        <v>25.5</v>
      </c>
      <c r="D12" s="45">
        <v>22.6</v>
      </c>
      <c r="E12" s="45">
        <v>17.5</v>
      </c>
      <c r="F12" s="45">
        <v>17.3</v>
      </c>
      <c r="G12" s="45">
        <v>17.2</v>
      </c>
      <c r="H12" s="46">
        <v>15.2</v>
      </c>
    </row>
    <row r="13" spans="1:8" ht="12" thickBot="1" x14ac:dyDescent="0.2">
      <c r="A13" s="6"/>
      <c r="B13" s="47"/>
      <c r="C13" s="47"/>
      <c r="D13" s="47"/>
      <c r="E13" s="47"/>
      <c r="F13" s="47"/>
      <c r="G13" s="47"/>
      <c r="H13" s="47"/>
    </row>
    <row r="14" spans="1:8" x14ac:dyDescent="0.15">
      <c r="A14" s="6"/>
      <c r="B14" s="92" t="s">
        <v>17</v>
      </c>
      <c r="C14" s="92"/>
      <c r="D14" s="92"/>
      <c r="E14" s="92"/>
      <c r="F14" s="92"/>
      <c r="G14" s="92"/>
      <c r="H14" s="92"/>
    </row>
    <row r="15" spans="1:8" ht="12" thickBot="1" x14ac:dyDescent="0.2">
      <c r="A15" s="6"/>
      <c r="B15" s="35" t="s">
        <v>18</v>
      </c>
      <c r="C15" s="36" t="s">
        <v>19</v>
      </c>
      <c r="D15" s="36" t="s">
        <v>20</v>
      </c>
      <c r="E15" s="36" t="s">
        <v>21</v>
      </c>
      <c r="F15" s="36" t="s">
        <v>22</v>
      </c>
      <c r="G15" s="36" t="s">
        <v>23</v>
      </c>
      <c r="H15" s="37" t="s">
        <v>24</v>
      </c>
    </row>
    <row r="16" spans="1:8" x14ac:dyDescent="0.15">
      <c r="A16" s="7" t="s">
        <v>8</v>
      </c>
      <c r="B16" s="38">
        <v>5.9409999999999998</v>
      </c>
      <c r="C16" s="39">
        <v>12.066000000000001</v>
      </c>
      <c r="D16" s="39">
        <v>15.115</v>
      </c>
      <c r="E16" s="39">
        <v>18.149999999999999</v>
      </c>
      <c r="F16" s="39">
        <v>19.550999999999998</v>
      </c>
      <c r="G16" s="39">
        <v>20.803000000000001</v>
      </c>
      <c r="H16" s="40">
        <v>21.594999999999999</v>
      </c>
    </row>
    <row r="17" spans="1:8" x14ac:dyDescent="0.15">
      <c r="A17" s="4" t="s">
        <v>9</v>
      </c>
      <c r="B17" s="35" t="s">
        <v>52</v>
      </c>
      <c r="C17" s="36" t="s">
        <v>25</v>
      </c>
      <c r="D17" s="36" t="s">
        <v>26</v>
      </c>
      <c r="E17" s="36" t="s">
        <v>27</v>
      </c>
      <c r="F17" s="36" t="s">
        <v>70</v>
      </c>
      <c r="G17" s="36" t="s">
        <v>69</v>
      </c>
      <c r="H17" s="37" t="s">
        <v>72</v>
      </c>
    </row>
    <row r="18" spans="1:8" x14ac:dyDescent="0.15">
      <c r="A18" s="4" t="s">
        <v>15</v>
      </c>
      <c r="B18" s="41">
        <v>55</v>
      </c>
      <c r="C18" s="42">
        <v>150</v>
      </c>
      <c r="D18" s="42">
        <v>75</v>
      </c>
      <c r="E18" s="42">
        <v>90</v>
      </c>
      <c r="F18" s="42">
        <v>15</v>
      </c>
      <c r="G18" s="42">
        <v>12</v>
      </c>
      <c r="H18" s="43">
        <v>20</v>
      </c>
    </row>
    <row r="19" spans="1:8" ht="12" thickBot="1" x14ac:dyDescent="0.2">
      <c r="A19" s="5" t="s">
        <v>16</v>
      </c>
      <c r="B19" s="44">
        <v>15.9</v>
      </c>
      <c r="C19" s="45">
        <v>19.7</v>
      </c>
      <c r="D19" s="45">
        <v>17.7</v>
      </c>
      <c r="E19" s="45">
        <v>16</v>
      </c>
      <c r="F19" s="45">
        <v>15.5</v>
      </c>
      <c r="G19" s="45">
        <v>9.9</v>
      </c>
      <c r="H19" s="46">
        <v>13.4</v>
      </c>
    </row>
    <row r="20" spans="1:8" ht="12" thickBot="1" x14ac:dyDescent="0.2">
      <c r="A20" s="6"/>
      <c r="B20" s="47"/>
      <c r="C20" s="47"/>
      <c r="D20" s="47"/>
      <c r="E20" s="47"/>
      <c r="F20" s="47"/>
      <c r="G20" s="47"/>
      <c r="H20" s="47"/>
    </row>
    <row r="21" spans="1:8" x14ac:dyDescent="0.15">
      <c r="A21" s="6"/>
      <c r="B21" s="48"/>
      <c r="C21" s="49"/>
      <c r="D21" s="50"/>
      <c r="E21" s="51"/>
      <c r="F21" s="93" t="s">
        <v>28</v>
      </c>
      <c r="G21" s="93"/>
      <c r="H21" s="93"/>
    </row>
    <row r="22" spans="1:8" ht="12" thickBot="1" x14ac:dyDescent="0.2">
      <c r="A22" s="6"/>
      <c r="B22" s="52" t="s">
        <v>29</v>
      </c>
      <c r="C22" s="52" t="s">
        <v>78</v>
      </c>
      <c r="D22" s="52" t="s">
        <v>30</v>
      </c>
      <c r="E22" s="53" t="s">
        <v>31</v>
      </c>
      <c r="F22" s="35" t="s">
        <v>32</v>
      </c>
      <c r="G22" s="36" t="s">
        <v>33</v>
      </c>
      <c r="H22" s="37" t="s">
        <v>64</v>
      </c>
    </row>
    <row r="23" spans="1:8" x14ac:dyDescent="0.15">
      <c r="A23" s="7" t="s">
        <v>8</v>
      </c>
      <c r="B23" s="54">
        <v>21.766999999999999</v>
      </c>
      <c r="C23" s="54">
        <v>23.007000000000001</v>
      </c>
      <c r="D23" s="54">
        <v>32.81</v>
      </c>
      <c r="E23" s="55">
        <v>24.164999999999999</v>
      </c>
      <c r="F23" s="38">
        <v>23.385000000000002</v>
      </c>
      <c r="G23" s="39">
        <v>38.81</v>
      </c>
      <c r="H23" s="40">
        <v>40.729999999999997</v>
      </c>
    </row>
    <row r="24" spans="1:8" x14ac:dyDescent="0.15">
      <c r="A24" s="4" t="s">
        <v>9</v>
      </c>
      <c r="B24" s="52" t="s">
        <v>67</v>
      </c>
      <c r="C24" s="56" t="s">
        <v>40</v>
      </c>
      <c r="D24" s="52" t="s">
        <v>35</v>
      </c>
      <c r="E24" s="53" t="s">
        <v>36</v>
      </c>
      <c r="F24" s="35" t="s">
        <v>37</v>
      </c>
      <c r="G24" s="36" t="s">
        <v>38</v>
      </c>
      <c r="H24" s="37" t="s">
        <v>39</v>
      </c>
    </row>
    <row r="25" spans="1:8" x14ac:dyDescent="0.15">
      <c r="A25" s="4" t="s">
        <v>15</v>
      </c>
      <c r="B25" s="57">
        <v>20</v>
      </c>
      <c r="C25" s="58">
        <v>25</v>
      </c>
      <c r="D25" s="57">
        <v>10</v>
      </c>
      <c r="E25" s="59">
        <v>15</v>
      </c>
      <c r="F25" s="41">
        <v>20</v>
      </c>
      <c r="G25" s="42">
        <v>10</v>
      </c>
      <c r="H25" s="43">
        <v>15</v>
      </c>
    </row>
    <row r="26" spans="1:8" ht="12" thickBot="1" x14ac:dyDescent="0.2">
      <c r="A26" s="5" t="s">
        <v>16</v>
      </c>
      <c r="B26" s="60">
        <v>14.6</v>
      </c>
      <c r="C26" s="61">
        <v>13.1</v>
      </c>
      <c r="D26" s="71">
        <v>11.5</v>
      </c>
      <c r="E26" s="62">
        <v>13.4</v>
      </c>
      <c r="F26" s="44">
        <v>14.4</v>
      </c>
      <c r="G26" s="45">
        <v>10.8</v>
      </c>
      <c r="H26" s="46">
        <v>14.1</v>
      </c>
    </row>
    <row r="27" spans="1:8" ht="12" thickBot="1" x14ac:dyDescent="0.2">
      <c r="B27" s="63"/>
      <c r="C27" s="63"/>
      <c r="D27" s="63"/>
      <c r="E27" s="63"/>
      <c r="F27" s="63"/>
      <c r="G27" s="63"/>
      <c r="H27" s="63"/>
    </row>
    <row r="28" spans="1:8" ht="13.5" customHeight="1" thickBot="1" x14ac:dyDescent="0.2">
      <c r="A28" s="6"/>
      <c r="B28" s="94" t="s">
        <v>66</v>
      </c>
      <c r="C28" s="95"/>
      <c r="D28" s="96"/>
      <c r="E28" s="63"/>
      <c r="F28" s="63"/>
      <c r="G28" s="63"/>
      <c r="H28" s="63"/>
    </row>
    <row r="29" spans="1:8" ht="14.25" customHeight="1" thickBot="1" x14ac:dyDescent="0.2">
      <c r="A29" s="6"/>
      <c r="B29" s="52" t="s">
        <v>53</v>
      </c>
      <c r="C29" s="64" t="s">
        <v>54</v>
      </c>
      <c r="D29" s="64" t="s">
        <v>55</v>
      </c>
      <c r="E29" s="63"/>
      <c r="F29" s="97" t="s">
        <v>73</v>
      </c>
      <c r="G29" s="98"/>
      <c r="H29" s="99"/>
    </row>
    <row r="30" spans="1:8" x14ac:dyDescent="0.15">
      <c r="A30" s="7" t="s">
        <v>8</v>
      </c>
      <c r="B30" s="65">
        <v>30.695</v>
      </c>
      <c r="C30" s="65">
        <v>47.292000000000002</v>
      </c>
      <c r="D30" s="65">
        <v>22.3</v>
      </c>
      <c r="E30" s="63"/>
      <c r="F30" s="100" t="s">
        <v>74</v>
      </c>
      <c r="G30" s="101"/>
      <c r="H30" s="102"/>
    </row>
    <row r="31" spans="1:8" ht="14.25" customHeight="1" thickBot="1" x14ac:dyDescent="0.2">
      <c r="A31" s="4" t="s">
        <v>9</v>
      </c>
      <c r="B31" s="52" t="s">
        <v>56</v>
      </c>
      <c r="C31" s="56" t="s">
        <v>57</v>
      </c>
      <c r="D31" s="52" t="s">
        <v>58</v>
      </c>
      <c r="E31" s="63"/>
      <c r="F31" s="88" t="s">
        <v>79</v>
      </c>
      <c r="G31" s="89"/>
      <c r="H31" s="90"/>
    </row>
    <row r="32" spans="1:8" ht="10.9" customHeight="1" x14ac:dyDescent="0.15">
      <c r="A32" s="4" t="s">
        <v>15</v>
      </c>
      <c r="B32" s="66">
        <v>150</v>
      </c>
      <c r="C32" s="67">
        <v>30</v>
      </c>
      <c r="D32" s="66">
        <v>500</v>
      </c>
      <c r="E32" s="63"/>
      <c r="F32" s="103" t="s">
        <v>109</v>
      </c>
      <c r="G32" s="103"/>
      <c r="H32" s="103"/>
    </row>
    <row r="33" spans="1:8" ht="12" thickBot="1" x14ac:dyDescent="0.2">
      <c r="A33" s="5" t="s">
        <v>16</v>
      </c>
      <c r="B33" s="68">
        <v>22.1</v>
      </c>
      <c r="C33" s="69">
        <v>15.3</v>
      </c>
      <c r="D33" s="70">
        <v>36.4</v>
      </c>
      <c r="E33" s="63"/>
      <c r="F33" s="106"/>
      <c r="G33" s="106"/>
      <c r="H33" s="106"/>
    </row>
    <row r="34" spans="1:8" x14ac:dyDescent="0.15">
      <c r="F34" s="106"/>
      <c r="G34" s="106"/>
      <c r="H34" s="106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5118110236220472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topLeftCell="A4" zoomScale="140" zoomScaleNormal="140" workbookViewId="0">
      <selection activeCell="D31" sqref="D31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1" t="s">
        <v>65</v>
      </c>
      <c r="C7" s="91"/>
      <c r="D7" s="91"/>
      <c r="E7" s="91"/>
      <c r="F7" s="91"/>
      <c r="G7" s="91"/>
      <c r="H7" s="91"/>
    </row>
    <row r="8" spans="1:8" x14ac:dyDescent="0.15">
      <c r="A8" s="3">
        <v>43949</v>
      </c>
      <c r="B8" s="35" t="s">
        <v>1</v>
      </c>
      <c r="C8" s="36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7" t="s">
        <v>7</v>
      </c>
    </row>
    <row r="9" spans="1:8" x14ac:dyDescent="0.15">
      <c r="A9" s="4" t="s">
        <v>8</v>
      </c>
      <c r="B9" s="38">
        <v>3.3940000000000001</v>
      </c>
      <c r="C9" s="39">
        <v>8.4260000000000002</v>
      </c>
      <c r="D9" s="39">
        <v>19.105</v>
      </c>
      <c r="E9" s="39">
        <v>22.773</v>
      </c>
      <c r="F9" s="39">
        <v>24.646999999999998</v>
      </c>
      <c r="G9" s="39">
        <v>26.238</v>
      </c>
      <c r="H9" s="40">
        <v>26.562999999999999</v>
      </c>
    </row>
    <row r="10" spans="1:8" x14ac:dyDescent="0.15">
      <c r="A10" s="4" t="s">
        <v>9</v>
      </c>
      <c r="B10" s="35" t="s">
        <v>10</v>
      </c>
      <c r="C10" s="36" t="s">
        <v>11</v>
      </c>
      <c r="D10" s="36" t="s">
        <v>12</v>
      </c>
      <c r="E10" s="36" t="s">
        <v>13</v>
      </c>
      <c r="F10" s="36" t="s">
        <v>14</v>
      </c>
      <c r="G10" s="36" t="s">
        <v>59</v>
      </c>
      <c r="H10" s="37" t="s">
        <v>71</v>
      </c>
    </row>
    <row r="11" spans="1:8" x14ac:dyDescent="0.15">
      <c r="A11" s="4" t="s">
        <v>15</v>
      </c>
      <c r="B11" s="41">
        <v>45</v>
      </c>
      <c r="C11" s="42">
        <v>250</v>
      </c>
      <c r="D11" s="42">
        <v>60</v>
      </c>
      <c r="E11" s="42">
        <v>30</v>
      </c>
      <c r="F11" s="42">
        <v>40</v>
      </c>
      <c r="G11" s="42">
        <v>30</v>
      </c>
      <c r="H11" s="43">
        <v>12</v>
      </c>
    </row>
    <row r="12" spans="1:8" ht="12" thickBot="1" x14ac:dyDescent="0.2">
      <c r="A12" s="5" t="s">
        <v>16</v>
      </c>
      <c r="B12" s="44">
        <v>18.3</v>
      </c>
      <c r="C12" s="45">
        <v>25.8</v>
      </c>
      <c r="D12" s="45">
        <v>21.9</v>
      </c>
      <c r="E12" s="45">
        <v>17.399999999999999</v>
      </c>
      <c r="F12" s="45">
        <v>21.6</v>
      </c>
      <c r="G12" s="45">
        <v>18.3</v>
      </c>
      <c r="H12" s="46">
        <v>16.5</v>
      </c>
    </row>
    <row r="13" spans="1:8" ht="12" thickBot="1" x14ac:dyDescent="0.2">
      <c r="A13" s="6"/>
      <c r="B13" s="47"/>
      <c r="C13" s="47"/>
      <c r="D13" s="47"/>
      <c r="E13" s="47"/>
      <c r="F13" s="47"/>
      <c r="G13" s="47"/>
      <c r="H13" s="47"/>
    </row>
    <row r="14" spans="1:8" x14ac:dyDescent="0.15">
      <c r="A14" s="6"/>
      <c r="B14" s="92" t="s">
        <v>17</v>
      </c>
      <c r="C14" s="92"/>
      <c r="D14" s="92"/>
      <c r="E14" s="92"/>
      <c r="F14" s="92"/>
      <c r="G14" s="92"/>
      <c r="H14" s="92"/>
    </row>
    <row r="15" spans="1:8" ht="12" thickBot="1" x14ac:dyDescent="0.2">
      <c r="A15" s="6"/>
      <c r="B15" s="35" t="s">
        <v>18</v>
      </c>
      <c r="C15" s="36" t="s">
        <v>19</v>
      </c>
      <c r="D15" s="36" t="s">
        <v>20</v>
      </c>
      <c r="E15" s="36" t="s">
        <v>21</v>
      </c>
      <c r="F15" s="36" t="s">
        <v>22</v>
      </c>
      <c r="G15" s="36" t="s">
        <v>23</v>
      </c>
      <c r="H15" s="37" t="s">
        <v>24</v>
      </c>
    </row>
    <row r="16" spans="1:8" x14ac:dyDescent="0.15">
      <c r="A16" s="7" t="s">
        <v>8</v>
      </c>
      <c r="B16" s="38">
        <v>7.2380000000000004</v>
      </c>
      <c r="C16" s="39">
        <v>12.632999999999999</v>
      </c>
      <c r="D16" s="39">
        <v>15.183</v>
      </c>
      <c r="E16" s="39">
        <v>17.547999999999998</v>
      </c>
      <c r="F16" s="39">
        <v>19.55</v>
      </c>
      <c r="G16" s="39">
        <v>20.853999999999999</v>
      </c>
      <c r="H16" s="40">
        <v>21.66</v>
      </c>
    </row>
    <row r="17" spans="1:8" x14ac:dyDescent="0.15">
      <c r="A17" s="4" t="s">
        <v>9</v>
      </c>
      <c r="B17" s="35" t="s">
        <v>52</v>
      </c>
      <c r="C17" s="36" t="s">
        <v>25</v>
      </c>
      <c r="D17" s="36" t="s">
        <v>26</v>
      </c>
      <c r="E17" s="36" t="s">
        <v>27</v>
      </c>
      <c r="F17" s="36" t="s">
        <v>70</v>
      </c>
      <c r="G17" s="36" t="s">
        <v>69</v>
      </c>
      <c r="H17" s="37" t="s">
        <v>72</v>
      </c>
    </row>
    <row r="18" spans="1:8" x14ac:dyDescent="0.15">
      <c r="A18" s="4" t="s">
        <v>15</v>
      </c>
      <c r="B18" s="41">
        <v>80</v>
      </c>
      <c r="C18" s="42">
        <v>100</v>
      </c>
      <c r="D18" s="42">
        <v>100</v>
      </c>
      <c r="E18" s="42">
        <v>200</v>
      </c>
      <c r="F18" s="42">
        <v>15</v>
      </c>
      <c r="G18" s="42">
        <v>10</v>
      </c>
      <c r="H18" s="43">
        <v>25</v>
      </c>
    </row>
    <row r="19" spans="1:8" ht="12" thickBot="1" x14ac:dyDescent="0.2">
      <c r="A19" s="5" t="s">
        <v>16</v>
      </c>
      <c r="B19" s="44">
        <v>17.3</v>
      </c>
      <c r="C19" s="45">
        <v>22.9</v>
      </c>
      <c r="D19" s="45">
        <v>22.1</v>
      </c>
      <c r="E19" s="45">
        <v>18.3</v>
      </c>
      <c r="F19" s="45">
        <v>16.2</v>
      </c>
      <c r="G19" s="45">
        <v>8.8000000000000007</v>
      </c>
      <c r="H19" s="46">
        <v>15.4</v>
      </c>
    </row>
    <row r="20" spans="1:8" ht="12" thickBot="1" x14ac:dyDescent="0.2">
      <c r="A20" s="6"/>
      <c r="B20" s="47"/>
      <c r="C20" s="47"/>
      <c r="D20" s="47"/>
      <c r="E20" s="47"/>
      <c r="F20" s="47"/>
      <c r="G20" s="47"/>
      <c r="H20" s="47"/>
    </row>
    <row r="21" spans="1:8" x14ac:dyDescent="0.15">
      <c r="A21" s="6"/>
      <c r="B21" s="48"/>
      <c r="C21" s="49"/>
      <c r="D21" s="50"/>
      <c r="E21" s="51"/>
      <c r="F21" s="93" t="s">
        <v>28</v>
      </c>
      <c r="G21" s="93"/>
      <c r="H21" s="93"/>
    </row>
    <row r="22" spans="1:8" ht="12" thickBot="1" x14ac:dyDescent="0.2">
      <c r="A22" s="6"/>
      <c r="B22" s="52" t="s">
        <v>29</v>
      </c>
      <c r="C22" s="52" t="s">
        <v>78</v>
      </c>
      <c r="D22" s="52" t="s">
        <v>30</v>
      </c>
      <c r="E22" s="53" t="s">
        <v>31</v>
      </c>
      <c r="F22" s="35" t="s">
        <v>32</v>
      </c>
      <c r="G22" s="36" t="s">
        <v>33</v>
      </c>
      <c r="H22" s="37" t="s">
        <v>64</v>
      </c>
    </row>
    <row r="23" spans="1:8" x14ac:dyDescent="0.15">
      <c r="A23" s="7" t="s">
        <v>8</v>
      </c>
      <c r="B23" s="54">
        <v>21.827999999999999</v>
      </c>
      <c r="C23" s="54">
        <v>23.053999999999998</v>
      </c>
      <c r="D23" s="54">
        <v>32.823</v>
      </c>
      <c r="E23" s="55">
        <v>24.184000000000001</v>
      </c>
      <c r="F23" s="38">
        <v>31.773</v>
      </c>
      <c r="G23" s="39">
        <v>38.844000000000001</v>
      </c>
      <c r="H23" s="40">
        <v>40.901000000000003</v>
      </c>
    </row>
    <row r="24" spans="1:8" x14ac:dyDescent="0.15">
      <c r="A24" s="4" t="s">
        <v>9</v>
      </c>
      <c r="B24" s="52" t="s">
        <v>67</v>
      </c>
      <c r="C24" s="56" t="s">
        <v>40</v>
      </c>
      <c r="D24" s="52" t="s">
        <v>35</v>
      </c>
      <c r="E24" s="53" t="s">
        <v>36</v>
      </c>
      <c r="F24" s="35" t="s">
        <v>37</v>
      </c>
      <c r="G24" s="36" t="s">
        <v>38</v>
      </c>
      <c r="H24" s="37" t="s">
        <v>39</v>
      </c>
    </row>
    <row r="25" spans="1:8" x14ac:dyDescent="0.15">
      <c r="A25" s="4" t="s">
        <v>15</v>
      </c>
      <c r="B25" s="57">
        <v>25</v>
      </c>
      <c r="C25" s="58">
        <v>25</v>
      </c>
      <c r="D25" s="57">
        <v>10</v>
      </c>
      <c r="E25" s="59">
        <v>20</v>
      </c>
      <c r="F25" s="41">
        <v>20</v>
      </c>
      <c r="G25" s="42">
        <v>12</v>
      </c>
      <c r="H25" s="43">
        <v>15</v>
      </c>
    </row>
    <row r="26" spans="1:8" ht="12" thickBot="1" x14ac:dyDescent="0.2">
      <c r="A26" s="5" t="s">
        <v>16</v>
      </c>
      <c r="B26" s="60">
        <v>15.4</v>
      </c>
      <c r="C26" s="61">
        <v>14.9</v>
      </c>
      <c r="D26" s="71">
        <v>11.8</v>
      </c>
      <c r="E26" s="62">
        <v>14.7</v>
      </c>
      <c r="F26" s="44">
        <v>16.600000000000001</v>
      </c>
      <c r="G26" s="45">
        <v>12.7</v>
      </c>
      <c r="H26" s="46">
        <v>16.399999999999999</v>
      </c>
    </row>
    <row r="27" spans="1:8" ht="12" thickBot="1" x14ac:dyDescent="0.2">
      <c r="B27" s="63"/>
      <c r="C27" s="63"/>
      <c r="D27" s="63"/>
      <c r="E27" s="63"/>
      <c r="F27" s="63"/>
      <c r="G27" s="63"/>
      <c r="H27" s="63"/>
    </row>
    <row r="28" spans="1:8" ht="13.5" customHeight="1" thickBot="1" x14ac:dyDescent="0.2">
      <c r="A28" s="6"/>
      <c r="B28" s="94" t="s">
        <v>66</v>
      </c>
      <c r="C28" s="95"/>
      <c r="D28" s="96"/>
      <c r="E28" s="63"/>
      <c r="F28" s="63"/>
      <c r="G28" s="63"/>
      <c r="H28" s="63"/>
    </row>
    <row r="29" spans="1:8" ht="14.25" customHeight="1" thickBot="1" x14ac:dyDescent="0.2">
      <c r="A29" s="6"/>
      <c r="B29" s="52" t="s">
        <v>53</v>
      </c>
      <c r="C29" s="64" t="s">
        <v>54</v>
      </c>
      <c r="D29" s="64" t="s">
        <v>55</v>
      </c>
      <c r="E29" s="63"/>
      <c r="F29" s="97" t="s">
        <v>73</v>
      </c>
      <c r="G29" s="98"/>
      <c r="H29" s="99"/>
    </row>
    <row r="30" spans="1:8" x14ac:dyDescent="0.15">
      <c r="A30" s="7" t="s">
        <v>8</v>
      </c>
      <c r="B30" s="65">
        <v>30.582999999999998</v>
      </c>
      <c r="C30" s="65">
        <v>47.256999999999998</v>
      </c>
      <c r="D30" s="65">
        <v>22.510999999999999</v>
      </c>
      <c r="E30" s="63"/>
      <c r="F30" s="100" t="s">
        <v>74</v>
      </c>
      <c r="G30" s="101"/>
      <c r="H30" s="102"/>
    </row>
    <row r="31" spans="1:8" ht="14.25" customHeight="1" thickBot="1" x14ac:dyDescent="0.2">
      <c r="A31" s="4" t="s">
        <v>9</v>
      </c>
      <c r="B31" s="52" t="s">
        <v>56</v>
      </c>
      <c r="C31" s="56" t="s">
        <v>57</v>
      </c>
      <c r="D31" s="52" t="s">
        <v>58</v>
      </c>
      <c r="E31" s="63"/>
      <c r="F31" s="88" t="s">
        <v>79</v>
      </c>
      <c r="G31" s="89"/>
      <c r="H31" s="90"/>
    </row>
    <row r="32" spans="1:8" ht="10.9" customHeight="1" x14ac:dyDescent="0.15">
      <c r="A32" s="4" t="s">
        <v>15</v>
      </c>
      <c r="B32" s="66">
        <v>160</v>
      </c>
      <c r="C32" s="67">
        <v>30</v>
      </c>
      <c r="D32" s="66">
        <v>700</v>
      </c>
      <c r="E32" s="63"/>
      <c r="F32" s="103" t="s">
        <v>109</v>
      </c>
      <c r="G32" s="103"/>
      <c r="H32" s="103"/>
    </row>
    <row r="33" spans="1:8" ht="12" thickBot="1" x14ac:dyDescent="0.2">
      <c r="A33" s="5" t="s">
        <v>16</v>
      </c>
      <c r="B33" s="68">
        <v>29.7</v>
      </c>
      <c r="C33" s="69">
        <v>20.399999999999999</v>
      </c>
      <c r="D33" s="70">
        <v>40.700000000000003</v>
      </c>
      <c r="E33" s="63"/>
      <c r="F33" s="106"/>
      <c r="G33" s="106"/>
      <c r="H33" s="106"/>
    </row>
    <row r="34" spans="1:8" x14ac:dyDescent="0.15">
      <c r="F34" s="106"/>
      <c r="G34" s="106"/>
      <c r="H34" s="106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5118110236220472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CA86"/>
  <sheetViews>
    <sheetView tabSelected="1" zoomScale="71" zoomScaleNormal="71" workbookViewId="0">
      <pane xSplit="2" ySplit="2" topLeftCell="C3" activePane="bottomRight" state="frozen"/>
      <selection pane="topRight" activeCell="C1" sqref="C1"/>
      <selection pane="bottomLeft" activeCell="A3" sqref="A3"/>
      <selection pane="bottomRight"/>
    </sheetView>
  </sheetViews>
  <sheetFormatPr defaultRowHeight="13.5" x14ac:dyDescent="0.15"/>
  <cols>
    <col min="1" max="1" width="9" style="24" customWidth="1"/>
    <col min="2" max="8" width="11.625" style="9" customWidth="1"/>
    <col min="9" max="9" width="11" bestFit="1" customWidth="1"/>
    <col min="10" max="15" width="11" customWidth="1"/>
    <col min="16" max="20" width="11" bestFit="1" customWidth="1"/>
    <col min="21" max="26" width="11" customWidth="1"/>
    <col min="27" max="50" width="11" hidden="1" customWidth="1"/>
    <col min="51" max="56" width="11" customWidth="1"/>
    <col min="57" max="57" width="11" bestFit="1" customWidth="1"/>
    <col min="58" max="63" width="11" customWidth="1"/>
    <col min="64" max="64" width="11" bestFit="1" customWidth="1"/>
    <col min="65" max="68" width="11.125" bestFit="1" customWidth="1"/>
    <col min="69" max="74" width="11.125" customWidth="1"/>
    <col min="75" max="75" width="29.125" bestFit="1" customWidth="1"/>
    <col min="76" max="76" width="11" bestFit="1" customWidth="1"/>
  </cols>
  <sheetData>
    <row r="1" spans="1:79" x14ac:dyDescent="0.15">
      <c r="A1" s="8" t="s">
        <v>80</v>
      </c>
      <c r="C1" s="79" t="s">
        <v>41</v>
      </c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0"/>
      <c r="R1" s="80"/>
      <c r="S1" s="80"/>
      <c r="T1" s="80"/>
      <c r="U1" s="80"/>
      <c r="V1" s="80"/>
      <c r="W1" s="80"/>
      <c r="X1" s="80"/>
      <c r="Y1" s="80"/>
      <c r="Z1" s="81"/>
      <c r="AA1" s="82" t="s">
        <v>42</v>
      </c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4"/>
      <c r="AY1" s="85" t="s">
        <v>43</v>
      </c>
      <c r="AZ1" s="86"/>
      <c r="BA1" s="86"/>
      <c r="BB1" s="86"/>
      <c r="BC1" s="86"/>
      <c r="BD1" s="86"/>
      <c r="BE1" s="86"/>
      <c r="BF1" s="86"/>
      <c r="BG1" s="86"/>
      <c r="BH1" s="86"/>
      <c r="BI1" s="86"/>
      <c r="BJ1" s="86"/>
      <c r="BK1" s="86"/>
      <c r="BL1" s="86"/>
      <c r="BM1" s="86"/>
      <c r="BN1" s="86"/>
      <c r="BO1" s="86"/>
      <c r="BP1" s="86"/>
      <c r="BQ1" s="86"/>
      <c r="BR1" s="86"/>
      <c r="BS1" s="86"/>
      <c r="BT1" s="86"/>
      <c r="BU1" s="86"/>
      <c r="BV1" s="87"/>
      <c r="BX1" s="107"/>
      <c r="BY1" s="10"/>
      <c r="BZ1" s="11" t="s">
        <v>214</v>
      </c>
      <c r="CA1" s="11" t="s">
        <v>215</v>
      </c>
    </row>
    <row r="2" spans="1:79" s="22" customFormat="1" x14ac:dyDescent="0.15">
      <c r="A2" s="12"/>
      <c r="B2" s="13" t="s">
        <v>44</v>
      </c>
      <c r="C2" s="14" t="s">
        <v>1</v>
      </c>
      <c r="D2" s="15" t="s">
        <v>2</v>
      </c>
      <c r="E2" s="15" t="s">
        <v>3</v>
      </c>
      <c r="F2" s="15" t="s">
        <v>4</v>
      </c>
      <c r="G2" s="15" t="s">
        <v>5</v>
      </c>
      <c r="H2" s="15" t="s">
        <v>6</v>
      </c>
      <c r="I2" s="16" t="s">
        <v>45</v>
      </c>
      <c r="J2" s="14" t="s">
        <v>18</v>
      </c>
      <c r="K2" s="15" t="s">
        <v>19</v>
      </c>
      <c r="L2" s="15" t="s">
        <v>20</v>
      </c>
      <c r="M2" s="15" t="s">
        <v>21</v>
      </c>
      <c r="N2" s="15" t="s">
        <v>22</v>
      </c>
      <c r="O2" s="15" t="s">
        <v>23</v>
      </c>
      <c r="P2" s="16" t="s">
        <v>46</v>
      </c>
      <c r="Q2" s="16" t="s">
        <v>47</v>
      </c>
      <c r="R2" s="16" t="s">
        <v>48</v>
      </c>
      <c r="S2" s="16" t="s">
        <v>49</v>
      </c>
      <c r="T2" s="16" t="s">
        <v>50</v>
      </c>
      <c r="U2" s="16" t="s">
        <v>51</v>
      </c>
      <c r="V2" s="15" t="s">
        <v>33</v>
      </c>
      <c r="W2" s="33" t="s">
        <v>34</v>
      </c>
      <c r="X2" s="15" t="s">
        <v>53</v>
      </c>
      <c r="Y2" s="33" t="s">
        <v>54</v>
      </c>
      <c r="Z2" s="15" t="s">
        <v>55</v>
      </c>
      <c r="AA2" s="32" t="s">
        <v>1</v>
      </c>
      <c r="AB2" s="18" t="s">
        <v>2</v>
      </c>
      <c r="AC2" s="18" t="s">
        <v>3</v>
      </c>
      <c r="AD2" s="18" t="s">
        <v>4</v>
      </c>
      <c r="AE2" s="18" t="s">
        <v>5</v>
      </c>
      <c r="AF2" s="18" t="s">
        <v>6</v>
      </c>
      <c r="AG2" s="11" t="s">
        <v>45</v>
      </c>
      <c r="AH2" s="17" t="s">
        <v>18</v>
      </c>
      <c r="AI2" s="18" t="s">
        <v>19</v>
      </c>
      <c r="AJ2" s="18" t="s">
        <v>20</v>
      </c>
      <c r="AK2" s="18" t="s">
        <v>21</v>
      </c>
      <c r="AL2" s="18" t="s">
        <v>22</v>
      </c>
      <c r="AM2" s="18" t="s">
        <v>23</v>
      </c>
      <c r="AN2" s="11" t="s">
        <v>46</v>
      </c>
      <c r="AO2" s="11" t="s">
        <v>47</v>
      </c>
      <c r="AP2" s="11" t="s">
        <v>48</v>
      </c>
      <c r="AQ2" s="11" t="s">
        <v>49</v>
      </c>
      <c r="AR2" s="11" t="s">
        <v>50</v>
      </c>
      <c r="AS2" s="11" t="s">
        <v>51</v>
      </c>
      <c r="AT2" s="18" t="s">
        <v>33</v>
      </c>
      <c r="AU2" s="31" t="s">
        <v>34</v>
      </c>
      <c r="AV2" s="30" t="s">
        <v>53</v>
      </c>
      <c r="AW2" s="29" t="s">
        <v>54</v>
      </c>
      <c r="AX2" s="29" t="s">
        <v>55</v>
      </c>
      <c r="AY2" s="28" t="s">
        <v>1</v>
      </c>
      <c r="AZ2" s="20" t="s">
        <v>2</v>
      </c>
      <c r="BA2" s="20" t="s">
        <v>3</v>
      </c>
      <c r="BB2" s="20" t="s">
        <v>4</v>
      </c>
      <c r="BC2" s="20" t="s">
        <v>5</v>
      </c>
      <c r="BD2" s="20" t="s">
        <v>6</v>
      </c>
      <c r="BE2" s="21" t="s">
        <v>45</v>
      </c>
      <c r="BF2" s="19" t="s">
        <v>18</v>
      </c>
      <c r="BG2" s="20" t="s">
        <v>19</v>
      </c>
      <c r="BH2" s="20" t="s">
        <v>20</v>
      </c>
      <c r="BI2" s="20" t="s">
        <v>21</v>
      </c>
      <c r="BJ2" s="20" t="s">
        <v>22</v>
      </c>
      <c r="BK2" s="20" t="s">
        <v>23</v>
      </c>
      <c r="BL2" s="21" t="s">
        <v>46</v>
      </c>
      <c r="BM2" s="21" t="s">
        <v>47</v>
      </c>
      <c r="BN2" s="21" t="s">
        <v>48</v>
      </c>
      <c r="BO2" s="21" t="s">
        <v>49</v>
      </c>
      <c r="BP2" s="21" t="s">
        <v>50</v>
      </c>
      <c r="BQ2" s="21" t="s">
        <v>51</v>
      </c>
      <c r="BR2" s="20" t="s">
        <v>33</v>
      </c>
      <c r="BS2" s="27" t="s">
        <v>34</v>
      </c>
      <c r="BT2" s="21" t="s">
        <v>53</v>
      </c>
      <c r="BU2" s="21" t="s">
        <v>54</v>
      </c>
      <c r="BV2" s="20" t="s">
        <v>55</v>
      </c>
      <c r="BX2" s="108" t="s">
        <v>237</v>
      </c>
      <c r="BY2" s="11" t="s">
        <v>60</v>
      </c>
      <c r="BZ2" s="78">
        <v>77.884</v>
      </c>
      <c r="CA2" s="78">
        <v>78.194000000000003</v>
      </c>
    </row>
    <row r="3" spans="1:79" x14ac:dyDescent="0.15">
      <c r="A3" s="12" t="s">
        <v>83</v>
      </c>
      <c r="B3" s="23">
        <f t="shared" ref="B3:B54" ca="1" si="0">INDIRECT(A3&amp;"!A8")</f>
        <v>43838</v>
      </c>
      <c r="C3" s="10">
        <f ca="1">IF(AA3=0,"水位なし",$CA$3-AA3)</f>
        <v>74.809699999999992</v>
      </c>
      <c r="D3" s="10">
        <f t="shared" ref="D3:D47" ca="1" si="1">IF(AB3=0,"水位なし",$CA$4-AB3)</f>
        <v>69.721299999999999</v>
      </c>
      <c r="E3" s="10">
        <f ca="1">IF(AC3=0,"水位なし",$CA$5-AC3)</f>
        <v>59.38</v>
      </c>
      <c r="F3" s="10">
        <f ca="1">IF(AD3=0,"水位なし",$CA$6-AD3)</f>
        <v>55.171999999999997</v>
      </c>
      <c r="G3" s="10">
        <f ca="1">IF(AE3=0,"水位なし",$CA$7-AE3)</f>
        <v>53.365999999999993</v>
      </c>
      <c r="H3" s="10">
        <f ca="1">IF(AF3=0,"水位なし",$CA$8-AF3)</f>
        <v>52.100000000000009</v>
      </c>
      <c r="I3" s="10">
        <f ca="1">IF(AG3=0,"水位なし",$CA$2-AG3)</f>
        <v>52.512</v>
      </c>
      <c r="J3" s="10">
        <f ca="1">IF(AH3=0,"水位なし",$CA$10-AH3)</f>
        <v>65.142299999999992</v>
      </c>
      <c r="K3" s="10">
        <f ca="1">IF(AI3=0,"水位なし",$CA$11-AI3)</f>
        <v>60.907699999999998</v>
      </c>
      <c r="L3" s="10">
        <f ca="1">IF(AJ3=0,"水位なし",$CA$12-AJ3)</f>
        <v>57.906800000000004</v>
      </c>
      <c r="M3" s="10">
        <f ca="1">IF(AK3=0,"水位なし",$CA$13-AK3)</f>
        <v>54.382300000000001</v>
      </c>
      <c r="N3" s="10">
        <f ca="1">IF(AL3=0,"水位なし",$CA$14-AL3)</f>
        <v>53.06089999999999</v>
      </c>
      <c r="O3" s="10">
        <f ca="1">IF(AM3=0,"水位なし",$CA$15-AM3)</f>
        <v>51.836200000000005</v>
      </c>
      <c r="P3" s="10">
        <f ca="1">IF(AN3=0,"水位なし",$CA$9-AN3)</f>
        <v>51.400999999999996</v>
      </c>
      <c r="Q3" s="10">
        <f ca="1">IF(AO3=0,"水位なし",$CA$16-AO3)</f>
        <v>51.313000000000002</v>
      </c>
      <c r="R3" s="10">
        <f ca="1">IF(AP3=0,"水位なし",$CA$17-AP3)</f>
        <v>51.817999999999998</v>
      </c>
      <c r="S3" s="10">
        <f ca="1">IF(AQ3=0,"水位なし",$CA$18-AQ3)</f>
        <v>68.01400000000001</v>
      </c>
      <c r="T3" s="10">
        <f ca="1">IF(AR3=0,"水位なし",$CA$19-AR3)</f>
        <v>62.583999999999996</v>
      </c>
      <c r="U3" s="10">
        <f ca="1">IF(AS3=0,"水位なし",$CA$20-AS3)</f>
        <v>54.367999999999995</v>
      </c>
      <c r="V3" s="76"/>
      <c r="W3" s="25">
        <f ca="1">IF(AU3=0,"水位なし",$CA$21-AU3)</f>
        <v>53.290999999999997</v>
      </c>
      <c r="X3" s="25">
        <f ca="1">IF(AV3=0,"水位なし",$CA$24-AV3)</f>
        <v>98.509999999999977</v>
      </c>
      <c r="Y3" s="25">
        <f ca="1">IF(AW3=0,"水位なし",$CA$25-AW3)</f>
        <v>83.092999999999989</v>
      </c>
      <c r="Z3" s="25">
        <f ca="1">IF(AX3=0,"水位なし",$CA$26-AX3)</f>
        <v>107.25</v>
      </c>
      <c r="AA3" s="26">
        <f t="shared" ref="AA3:AA34" ca="1" si="2">INDIRECT(A3&amp;"!B9")</f>
        <v>3.3130000000000002</v>
      </c>
      <c r="AB3" s="10">
        <f t="shared" ref="AB3:AB34" ca="1" si="3">INDIRECT(A3&amp;"!C9")</f>
        <v>8.49</v>
      </c>
      <c r="AC3" s="10">
        <f t="shared" ref="AC3:AC34" ca="1" si="4">INDIRECT(A3&amp;"!D9")</f>
        <v>18.79</v>
      </c>
      <c r="AD3" s="10">
        <f t="shared" ref="AD3:AD34" ca="1" si="5">INDIRECT(A3&amp;"!E9")</f>
        <v>23.01</v>
      </c>
      <c r="AE3" s="10">
        <f t="shared" ref="AE3:AE34" ca="1" si="6">INDIRECT(A3&amp;"!F9")</f>
        <v>24.823</v>
      </c>
      <c r="AF3" s="10">
        <f t="shared" ref="AF3:AF34" ca="1" si="7">INDIRECT(A3&amp;"!G9")</f>
        <v>26.05</v>
      </c>
      <c r="AG3" s="10">
        <f t="shared" ref="AG3:AG34" ca="1" si="8">INDIRECT(A3&amp;"!H9")</f>
        <v>25.681999999999999</v>
      </c>
      <c r="AH3" s="10">
        <f t="shared" ref="AH3:AH34" ca="1" si="9">INDIRECT(A3&amp;"!B16")</f>
        <v>7.4409999999999998</v>
      </c>
      <c r="AI3" s="10">
        <f t="shared" ref="AI3:AI34" ca="1" si="10">INDIRECT(A3&amp;"!C16")</f>
        <v>11.683</v>
      </c>
      <c r="AJ3" s="10">
        <f t="shared" ref="AJ3:AJ34" ca="1" si="11">INDIRECT(A3&amp;"!D16")</f>
        <v>14.833</v>
      </c>
      <c r="AK3" s="10">
        <f t="shared" ref="AK3:AK34" ca="1" si="12">INDIRECT(A3&amp;"!E16")</f>
        <v>18.23</v>
      </c>
      <c r="AL3" s="10">
        <f t="shared" ref="AL3:AL34" ca="1" si="13">INDIRECT(A3&amp;"!F16")</f>
        <v>19.602</v>
      </c>
      <c r="AM3" s="10">
        <f t="shared" ref="AM3:AM34" ca="1" si="14">INDIRECT(A3&amp;"!G16")</f>
        <v>20.681000000000001</v>
      </c>
      <c r="AN3" s="10">
        <f t="shared" ref="AN3:AN34" ca="1" si="15">INDIRECT(A3&amp;"!H16")</f>
        <v>21.167000000000002</v>
      </c>
      <c r="AO3" s="10">
        <f t="shared" ref="AO3:AO34" ca="1" si="16">INDIRECT(A3&amp;"!B23")</f>
        <v>21.37</v>
      </c>
      <c r="AP3" s="10">
        <f t="shared" ref="AP3:AP34" ca="1" si="17">INDIRECT(A3&amp;"!C23")</f>
        <v>22.47</v>
      </c>
      <c r="AQ3" s="10">
        <f t="shared" ref="AQ3:AQ34" ca="1" si="18">INDIRECT(A3&amp;"!D23")</f>
        <v>32.479999999999997</v>
      </c>
      <c r="AR3" s="10">
        <f t="shared" ref="AR3:AR34" ca="1" si="19">INDIRECT(A3&amp;"!E23")</f>
        <v>23.927</v>
      </c>
      <c r="AS3" s="10">
        <f t="shared" ref="AS3:AS34" ca="1" si="20">INDIRECT(A3&amp;"!F23")</f>
        <v>39.578000000000003</v>
      </c>
      <c r="AT3" s="10" t="str">
        <f t="shared" ref="AT3:AT34" ca="1" si="21">INDIRECT(A3&amp;"!Ｇ23")</f>
        <v>×</v>
      </c>
      <c r="AU3" s="25">
        <f t="shared" ref="AU3:AU34" ca="1" si="22">INDIRECT(A3&amp;"!Ｈ23")</f>
        <v>40.64</v>
      </c>
      <c r="AV3" s="10">
        <f t="shared" ref="AV3:AV34" ca="1" si="23">INDIRECT(A3&amp;"!B30")</f>
        <v>30.407</v>
      </c>
      <c r="AW3" s="10">
        <f t="shared" ref="AW3:AW34" ca="1" si="24">INDIRECT(A3&amp;"!C30")</f>
        <v>45.997999999999998</v>
      </c>
      <c r="AX3" s="10">
        <f t="shared" ref="AX3:AX34" ca="1" si="25">INDIRECT(A3&amp;"!D30")</f>
        <v>22.15</v>
      </c>
      <c r="AY3" s="26">
        <f t="shared" ref="AY3:AY34" ca="1" si="26">INDIRECT(A3&amp;"!B11")</f>
        <v>25</v>
      </c>
      <c r="AZ3" s="10">
        <f t="shared" ref="AZ3:AZ34" ca="1" si="27">INDIRECT(A3&amp;"!C11")</f>
        <v>180</v>
      </c>
      <c r="BA3" s="10">
        <f t="shared" ref="BA3:BA34" ca="1" si="28">INDIRECT(A3&amp;"!D11")</f>
        <v>40</v>
      </c>
      <c r="BB3" s="10">
        <f t="shared" ref="BB3:BB34" ca="1" si="29">INDIRECT(A3&amp;"!E11")</f>
        <v>25</v>
      </c>
      <c r="BC3" s="10">
        <f t="shared" ref="BC3:BC34" ca="1" si="30">INDIRECT(A3&amp;"!F11")</f>
        <v>25</v>
      </c>
      <c r="BD3" s="10">
        <f t="shared" ref="BD3:BD34" ca="1" si="31">INDIRECT(A3&amp;"!G11")</f>
        <v>25</v>
      </c>
      <c r="BE3" s="10">
        <f t="shared" ref="BE3:BE34" ca="1" si="32">INDIRECT(A3&amp;"!H11")</f>
        <v>12</v>
      </c>
      <c r="BF3" s="10">
        <f t="shared" ref="BF3:BF34" ca="1" si="33">INDIRECT(A3&amp;"!B18")</f>
        <v>75</v>
      </c>
      <c r="BG3" s="10">
        <f t="shared" ref="BG3:BG34" ca="1" si="34">INDIRECT(A3&amp;"!C18")</f>
        <v>90</v>
      </c>
      <c r="BH3" s="10">
        <f t="shared" ref="BH3:BH34" ca="1" si="35">INDIRECT(A3&amp;"!D18")</f>
        <v>55</v>
      </c>
      <c r="BI3" s="10">
        <f t="shared" ref="BI3:BI34" ca="1" si="36">INDIRECT(A3&amp;"!E18")</f>
        <v>50</v>
      </c>
      <c r="BJ3" s="10">
        <f t="shared" ref="BJ3:BJ34" ca="1" si="37">INDIRECT(A3&amp;"!F18")</f>
        <v>15</v>
      </c>
      <c r="BK3" s="10">
        <f t="shared" ref="BK3:BK34" ca="1" si="38">INDIRECT(A3&amp;"!G18")</f>
        <v>8</v>
      </c>
      <c r="BL3" s="10">
        <f t="shared" ref="BL3:BL34" ca="1" si="39">INDIRECT(A3&amp;"!H18")</f>
        <v>15</v>
      </c>
      <c r="BM3" s="10">
        <f t="shared" ref="BM3:BM34" ca="1" si="40">INDIRECT(A3&amp;"!B25")</f>
        <v>15</v>
      </c>
      <c r="BN3" s="10">
        <f t="shared" ref="BN3:BN34" ca="1" si="41">INDIRECT(A3&amp;"!C25")</f>
        <v>15</v>
      </c>
      <c r="BO3" s="10">
        <f t="shared" ref="BO3:BO34" ca="1" si="42">INDIRECT(A3&amp;"!D25")</f>
        <v>8</v>
      </c>
      <c r="BP3" s="10">
        <f t="shared" ref="BP3:BP34" ca="1" si="43">INDIRECT(A3&amp;"!E25")</f>
        <v>12</v>
      </c>
      <c r="BQ3" s="10">
        <f t="shared" ref="BQ3:BQ34" ca="1" si="44">INDIRECT(A3&amp;"!F25")</f>
        <v>12</v>
      </c>
      <c r="BR3" s="76"/>
      <c r="BS3" s="25">
        <f t="shared" ref="BS3:BS34" ca="1" si="45">INDIRECT(A3&amp;"!H25")</f>
        <v>10</v>
      </c>
      <c r="BT3" s="10">
        <f t="shared" ref="BT3:BT34" ca="1" si="46">INDIRECT(A3&amp;"!B32")</f>
        <v>80</v>
      </c>
      <c r="BU3" s="10">
        <f t="shared" ref="BU3:BU34" ca="1" si="47">INDIRECT(A3&amp;"!C32")</f>
        <v>25</v>
      </c>
      <c r="BV3" s="10">
        <f t="shared" ref="BV3:BV34" ca="1" si="48">INDIRECT(A3&amp;"!D32")</f>
        <v>500</v>
      </c>
      <c r="BX3" s="108"/>
      <c r="BY3" s="11" t="s">
        <v>202</v>
      </c>
      <c r="BZ3" s="78">
        <v>77.884</v>
      </c>
      <c r="CA3" s="78">
        <v>78.122699999999995</v>
      </c>
    </row>
    <row r="4" spans="1:79" x14ac:dyDescent="0.15">
      <c r="A4" s="8" t="s">
        <v>87</v>
      </c>
      <c r="B4" s="23">
        <f t="shared" ca="1" si="0"/>
        <v>43845</v>
      </c>
      <c r="C4" s="10">
        <f t="shared" ref="C4:C54" ca="1" si="49">IF(AA4=0,"水位なし",$CA$2-AA4)</f>
        <v>74.939000000000007</v>
      </c>
      <c r="D4" s="10">
        <f t="shared" ca="1" si="1"/>
        <v>69.7393</v>
      </c>
      <c r="E4" s="10">
        <f t="shared" ref="E4:E54" ca="1" si="50">IF(AC4=0,"水位なし",$CA$5-AC4)</f>
        <v>59.094000000000001</v>
      </c>
      <c r="F4" s="10">
        <f t="shared" ref="F4:F54" ca="1" si="51">IF(AD4=0,"水位なし",$CA$6-AD4)</f>
        <v>55.085999999999999</v>
      </c>
      <c r="G4" s="10">
        <f t="shared" ref="G4:G54" ca="1" si="52">IF(AE4=0,"水位なし",$CA$7-AE4)</f>
        <v>53.339999999999989</v>
      </c>
      <c r="H4" s="10">
        <f t="shared" ref="H4:H54" ca="1" si="53">IF(AF4=0,"水位なし",$CA$8-AF4)</f>
        <v>52.126000000000005</v>
      </c>
      <c r="I4" s="10">
        <f t="shared" ref="I4:I54" ca="1" si="54">IF(AG4=0,"水位なし",$CA$2-AG4)</f>
        <v>52.478999999999999</v>
      </c>
      <c r="J4" s="10">
        <f t="shared" ref="J4:J54" ca="1" si="55">IF(AH4=0,"水位なし",$CA$10-AH4)</f>
        <v>65.251300000000001</v>
      </c>
      <c r="K4" s="10">
        <f t="shared" ref="K4:K54" ca="1" si="56">IF(AI4=0,"水位なし",$CA$11-AI4)</f>
        <v>59.806699999999999</v>
      </c>
      <c r="L4" s="10">
        <f t="shared" ref="L4:L54" ca="1" si="57">IF(AJ4=0,"水位なし",$CA$12-AJ4)</f>
        <v>57.507800000000003</v>
      </c>
      <c r="M4" s="10">
        <f t="shared" ref="M4:M54" ca="1" si="58">IF(AK4=0,"水位なし",$CA$13-AK4)</f>
        <v>54.296300000000002</v>
      </c>
      <c r="N4" s="10">
        <f t="shared" ref="N4:N54" ca="1" si="59">IF(AL4=0,"水位なし",$CA$14-AL4)</f>
        <v>52.977899999999991</v>
      </c>
      <c r="O4" s="10">
        <f t="shared" ref="O4:O54" ca="1" si="60">IF(AM4=0,"水位なし",$CA$15-AM4)</f>
        <v>51.781199999999998</v>
      </c>
      <c r="P4" s="10">
        <f t="shared" ref="P4:P54" ca="1" si="61">IF(AN4=0,"水位なし",$CA$9-AN4)</f>
        <v>51.344999999999999</v>
      </c>
      <c r="Q4" s="10">
        <f t="shared" ref="Q4:Q54" ca="1" si="62">IF(AO4=0,"水位なし",$CA$16-AO4)</f>
        <v>51.31</v>
      </c>
      <c r="R4" s="10">
        <f t="shared" ref="R4:R54" ca="1" si="63">IF(AP4=0,"水位なし",$CA$17-AP4)</f>
        <v>51.792999999999992</v>
      </c>
      <c r="S4" s="10">
        <f t="shared" ref="S4:S54" ca="1" si="64">IF(AQ4=0,"水位なし",$CA$18-AQ4)</f>
        <v>68.003</v>
      </c>
      <c r="T4" s="10">
        <f t="shared" ref="T4:T54" ca="1" si="65">IF(AR4=0,"水位なし",$CA$19-AR4)</f>
        <v>62.58</v>
      </c>
      <c r="U4" s="10">
        <f t="shared" ref="U4:U54" ca="1" si="66">IF(AS4=0,"水位なし",$CA$20-AS4)</f>
        <v>54.23</v>
      </c>
      <c r="V4" s="77"/>
      <c r="W4" s="25">
        <f t="shared" ref="W4:W54" ca="1" si="67">IF(AU4=0,"水位なし",$CA$21-AU4)</f>
        <v>53.18</v>
      </c>
      <c r="X4" s="25">
        <f t="shared" ref="X4:X54" ca="1" si="68">IF(AV4=0,"水位なし",$CA$24-AV4)</f>
        <v>98.277999999999977</v>
      </c>
      <c r="Y4" s="25">
        <f t="shared" ref="Y4:Y54" ca="1" si="69">IF(AW4=0,"水位なし",$CA$25-AW4)</f>
        <v>82.871999999999986</v>
      </c>
      <c r="Z4" s="25">
        <f t="shared" ref="Z4:Z54" ca="1" si="70">IF(AX4=0,"水位なし",$CA$26-AX4)</f>
        <v>107.08200000000001</v>
      </c>
      <c r="AA4" s="26">
        <f t="shared" ca="1" si="2"/>
        <v>3.2549999999999999</v>
      </c>
      <c r="AB4" s="10">
        <f t="shared" ca="1" si="3"/>
        <v>8.4719999999999995</v>
      </c>
      <c r="AC4" s="10">
        <f t="shared" ca="1" si="4"/>
        <v>19.076000000000001</v>
      </c>
      <c r="AD4" s="10">
        <f t="shared" ca="1" si="5"/>
        <v>23.096</v>
      </c>
      <c r="AE4" s="10">
        <f t="shared" ca="1" si="6"/>
        <v>24.849</v>
      </c>
      <c r="AF4" s="10">
        <f t="shared" ca="1" si="7"/>
        <v>26.024000000000001</v>
      </c>
      <c r="AG4" s="10">
        <f t="shared" ca="1" si="8"/>
        <v>25.715</v>
      </c>
      <c r="AH4" s="10">
        <f t="shared" ca="1" si="9"/>
        <v>7.3319999999999999</v>
      </c>
      <c r="AI4" s="10">
        <f t="shared" ca="1" si="10"/>
        <v>12.784000000000001</v>
      </c>
      <c r="AJ4" s="10">
        <f t="shared" ca="1" si="11"/>
        <v>15.231999999999999</v>
      </c>
      <c r="AK4" s="10">
        <f t="shared" ca="1" si="12"/>
        <v>18.315999999999999</v>
      </c>
      <c r="AL4" s="10">
        <f t="shared" ca="1" si="13"/>
        <v>19.684999999999999</v>
      </c>
      <c r="AM4" s="10">
        <f t="shared" ca="1" si="14"/>
        <v>20.736000000000001</v>
      </c>
      <c r="AN4" s="10">
        <f t="shared" ca="1" si="15"/>
        <v>21.222999999999999</v>
      </c>
      <c r="AO4" s="10">
        <f t="shared" ca="1" si="16"/>
        <v>21.373000000000001</v>
      </c>
      <c r="AP4" s="10">
        <f t="shared" ca="1" si="17"/>
        <v>22.495000000000001</v>
      </c>
      <c r="AQ4" s="10">
        <f t="shared" ca="1" si="18"/>
        <v>32.491</v>
      </c>
      <c r="AR4" s="10">
        <f t="shared" ca="1" si="19"/>
        <v>23.931000000000001</v>
      </c>
      <c r="AS4" s="10">
        <f t="shared" ca="1" si="20"/>
        <v>39.716000000000001</v>
      </c>
      <c r="AT4" s="10" t="str">
        <f t="shared" ca="1" si="21"/>
        <v>×</v>
      </c>
      <c r="AU4" s="25">
        <f t="shared" ca="1" si="22"/>
        <v>40.750999999999998</v>
      </c>
      <c r="AV4" s="10">
        <f t="shared" ca="1" si="23"/>
        <v>30.638999999999999</v>
      </c>
      <c r="AW4" s="10">
        <f t="shared" ca="1" si="24"/>
        <v>46.219000000000001</v>
      </c>
      <c r="AX4" s="10">
        <f t="shared" ca="1" si="25"/>
        <v>22.318000000000001</v>
      </c>
      <c r="AY4" s="26">
        <f t="shared" ca="1" si="26"/>
        <v>50</v>
      </c>
      <c r="AZ4" s="10">
        <f t="shared" ca="1" si="27"/>
        <v>200</v>
      </c>
      <c r="BA4" s="10">
        <f t="shared" ca="1" si="28"/>
        <v>40</v>
      </c>
      <c r="BB4" s="10">
        <f t="shared" ca="1" si="29"/>
        <v>20</v>
      </c>
      <c r="BC4" s="10">
        <f t="shared" ca="1" si="30"/>
        <v>25</v>
      </c>
      <c r="BD4" s="10">
        <f t="shared" ca="1" si="31"/>
        <v>25</v>
      </c>
      <c r="BE4" s="10">
        <f t="shared" ca="1" si="32"/>
        <v>15</v>
      </c>
      <c r="BF4" s="10">
        <f t="shared" ca="1" si="33"/>
        <v>90</v>
      </c>
      <c r="BG4" s="10">
        <f t="shared" ca="1" si="34"/>
        <v>150</v>
      </c>
      <c r="BH4" s="10">
        <f t="shared" ca="1" si="35"/>
        <v>75</v>
      </c>
      <c r="BI4" s="10">
        <f t="shared" ca="1" si="36"/>
        <v>100</v>
      </c>
      <c r="BJ4" s="10">
        <f t="shared" ca="1" si="37"/>
        <v>12</v>
      </c>
      <c r="BK4" s="10">
        <f t="shared" ca="1" si="38"/>
        <v>10</v>
      </c>
      <c r="BL4" s="10">
        <f t="shared" ca="1" si="39"/>
        <v>20</v>
      </c>
      <c r="BM4" s="10">
        <f t="shared" ca="1" si="40"/>
        <v>15</v>
      </c>
      <c r="BN4" s="10">
        <f t="shared" ca="1" si="41"/>
        <v>15</v>
      </c>
      <c r="BO4" s="10">
        <f t="shared" ca="1" si="42"/>
        <v>10</v>
      </c>
      <c r="BP4" s="10">
        <f t="shared" ca="1" si="43"/>
        <v>15</v>
      </c>
      <c r="BQ4" s="10">
        <f t="shared" ca="1" si="44"/>
        <v>20</v>
      </c>
      <c r="BR4" s="77"/>
      <c r="BS4" s="25">
        <f t="shared" ca="1" si="45"/>
        <v>12</v>
      </c>
      <c r="BT4" s="10">
        <f t="shared" ca="1" si="46"/>
        <v>90</v>
      </c>
      <c r="BU4" s="10">
        <f t="shared" ca="1" si="47"/>
        <v>30</v>
      </c>
      <c r="BV4" s="10">
        <f t="shared" ca="1" si="48"/>
        <v>700</v>
      </c>
      <c r="BX4" s="108"/>
      <c r="BY4" s="11" t="s">
        <v>204</v>
      </c>
      <c r="BZ4" s="10">
        <v>77.884</v>
      </c>
      <c r="CA4" s="10">
        <v>78.211299999999994</v>
      </c>
    </row>
    <row r="5" spans="1:79" x14ac:dyDescent="0.15">
      <c r="A5" s="8" t="s">
        <v>89</v>
      </c>
      <c r="B5" s="23">
        <f t="shared" ca="1" si="0"/>
        <v>43851</v>
      </c>
      <c r="C5" s="10">
        <f t="shared" ca="1" si="49"/>
        <v>75.838999999999999</v>
      </c>
      <c r="D5" s="10">
        <f t="shared" ca="1" si="1"/>
        <v>69.754300000000001</v>
      </c>
      <c r="E5" s="10">
        <f t="shared" ca="1" si="50"/>
        <v>59.034999999999997</v>
      </c>
      <c r="F5" s="10">
        <f t="shared" ca="1" si="51"/>
        <v>55.072000000000003</v>
      </c>
      <c r="G5" s="10">
        <f t="shared" ca="1" si="52"/>
        <v>53.330999999999989</v>
      </c>
      <c r="H5" s="10">
        <f t="shared" ca="1" si="53"/>
        <v>52.115000000000009</v>
      </c>
      <c r="I5" s="10">
        <f t="shared" ca="1" si="54"/>
        <v>52.472999999999999</v>
      </c>
      <c r="J5" s="10">
        <f t="shared" ca="1" si="55"/>
        <v>65.85329999999999</v>
      </c>
      <c r="K5" s="10">
        <f t="shared" ca="1" si="56"/>
        <v>59.8827</v>
      </c>
      <c r="L5" s="10">
        <f t="shared" ca="1" si="57"/>
        <v>57.4998</v>
      </c>
      <c r="M5" s="10">
        <f t="shared" ca="1" si="58"/>
        <v>54.292300000000004</v>
      </c>
      <c r="N5" s="10">
        <f t="shared" ca="1" si="59"/>
        <v>52.979899999999994</v>
      </c>
      <c r="O5" s="10">
        <f t="shared" ca="1" si="60"/>
        <v>51.774200000000008</v>
      </c>
      <c r="P5" s="10">
        <f t="shared" ca="1" si="61"/>
        <v>51.342999999999996</v>
      </c>
      <c r="Q5" s="10">
        <f t="shared" ca="1" si="62"/>
        <v>51.320000000000007</v>
      </c>
      <c r="R5" s="10">
        <f t="shared" ca="1" si="63"/>
        <v>51.753</v>
      </c>
      <c r="S5" s="10">
        <f t="shared" ca="1" si="64"/>
        <v>67.933999999999997</v>
      </c>
      <c r="T5" s="10">
        <f t="shared" ca="1" si="65"/>
        <v>62.791999999999994</v>
      </c>
      <c r="U5" s="10">
        <f t="shared" ca="1" si="66"/>
        <v>54.422999999999995</v>
      </c>
      <c r="V5" s="10">
        <f t="shared" ref="V4:V54" ca="1" si="71">IF(AT5=0,"水位なし",$CA$22-AT5)</f>
        <v>54.755999999999993</v>
      </c>
      <c r="W5" s="25">
        <f t="shared" ca="1" si="67"/>
        <v>53.220999999999997</v>
      </c>
      <c r="X5" s="25">
        <f t="shared" ca="1" si="68"/>
        <v>98.166999999999973</v>
      </c>
      <c r="Y5" s="25">
        <f t="shared" ca="1" si="69"/>
        <v>82.315999999999974</v>
      </c>
      <c r="Z5" s="25">
        <f t="shared" ca="1" si="70"/>
        <v>106.53</v>
      </c>
      <c r="AA5" s="26">
        <f t="shared" ca="1" si="2"/>
        <v>2.355</v>
      </c>
      <c r="AB5" s="10">
        <f t="shared" ca="1" si="3"/>
        <v>8.4570000000000007</v>
      </c>
      <c r="AC5" s="10">
        <f t="shared" ca="1" si="4"/>
        <v>19.135000000000002</v>
      </c>
      <c r="AD5" s="10">
        <f t="shared" ca="1" si="5"/>
        <v>23.11</v>
      </c>
      <c r="AE5" s="10">
        <f t="shared" ca="1" si="6"/>
        <v>24.858000000000001</v>
      </c>
      <c r="AF5" s="10">
        <f t="shared" ca="1" si="7"/>
        <v>26.035</v>
      </c>
      <c r="AG5" s="10">
        <f t="shared" ca="1" si="8"/>
        <v>25.721</v>
      </c>
      <c r="AH5" s="10">
        <f t="shared" ca="1" si="9"/>
        <v>6.73</v>
      </c>
      <c r="AI5" s="10">
        <f t="shared" ca="1" si="10"/>
        <v>12.708</v>
      </c>
      <c r="AJ5" s="10">
        <f t="shared" ca="1" si="11"/>
        <v>15.24</v>
      </c>
      <c r="AK5" s="10">
        <f t="shared" ca="1" si="12"/>
        <v>18.32</v>
      </c>
      <c r="AL5" s="10">
        <f t="shared" ca="1" si="13"/>
        <v>19.683</v>
      </c>
      <c r="AM5" s="10">
        <f t="shared" ca="1" si="14"/>
        <v>20.742999999999999</v>
      </c>
      <c r="AN5" s="10">
        <f t="shared" ca="1" si="15"/>
        <v>21.225000000000001</v>
      </c>
      <c r="AO5" s="10">
        <f t="shared" ca="1" si="16"/>
        <v>21.363</v>
      </c>
      <c r="AP5" s="10">
        <f t="shared" ca="1" si="17"/>
        <v>22.535</v>
      </c>
      <c r="AQ5" s="10">
        <f t="shared" ca="1" si="18"/>
        <v>32.56</v>
      </c>
      <c r="AR5" s="10">
        <f t="shared" ca="1" si="19"/>
        <v>23.719000000000001</v>
      </c>
      <c r="AS5" s="10">
        <f t="shared" ca="1" si="20"/>
        <v>39.523000000000003</v>
      </c>
      <c r="AT5" s="10">
        <f t="shared" ca="1" si="21"/>
        <v>39.195</v>
      </c>
      <c r="AU5" s="25">
        <f t="shared" ca="1" si="22"/>
        <v>40.71</v>
      </c>
      <c r="AV5" s="10">
        <f t="shared" ca="1" si="23"/>
        <v>30.75</v>
      </c>
      <c r="AW5" s="10">
        <f t="shared" ca="1" si="24"/>
        <v>46.774999999999999</v>
      </c>
      <c r="AX5" s="10">
        <f t="shared" ca="1" si="25"/>
        <v>22.87</v>
      </c>
      <c r="AY5" s="26">
        <f t="shared" ca="1" si="26"/>
        <v>50</v>
      </c>
      <c r="AZ5" s="10">
        <f t="shared" ca="1" si="27"/>
        <v>210</v>
      </c>
      <c r="BA5" s="10">
        <f t="shared" ca="1" si="28"/>
        <v>50</v>
      </c>
      <c r="BB5" s="10">
        <f t="shared" ca="1" si="29"/>
        <v>30</v>
      </c>
      <c r="BC5" s="10">
        <f t="shared" ca="1" si="30"/>
        <v>30</v>
      </c>
      <c r="BD5" s="10">
        <f t="shared" ca="1" si="31"/>
        <v>25</v>
      </c>
      <c r="BE5" s="10">
        <f t="shared" ca="1" si="32"/>
        <v>20</v>
      </c>
      <c r="BF5" s="10">
        <f t="shared" ca="1" si="33"/>
        <v>120</v>
      </c>
      <c r="BG5" s="10">
        <f t="shared" ca="1" si="34"/>
        <v>100</v>
      </c>
      <c r="BH5" s="10">
        <f t="shared" ca="1" si="35"/>
        <v>100</v>
      </c>
      <c r="BI5" s="10">
        <f t="shared" ca="1" si="36"/>
        <v>100</v>
      </c>
      <c r="BJ5" s="10">
        <f t="shared" ca="1" si="37"/>
        <v>25</v>
      </c>
      <c r="BK5" s="10">
        <f t="shared" ca="1" si="38"/>
        <v>10</v>
      </c>
      <c r="BL5" s="10">
        <f t="shared" ca="1" si="39"/>
        <v>20</v>
      </c>
      <c r="BM5" s="10">
        <f t="shared" ca="1" si="40"/>
        <v>12</v>
      </c>
      <c r="BN5" s="10">
        <f t="shared" ca="1" si="41"/>
        <v>30</v>
      </c>
      <c r="BO5" s="10">
        <f t="shared" ca="1" si="42"/>
        <v>10</v>
      </c>
      <c r="BP5" s="10">
        <f t="shared" ca="1" si="43"/>
        <v>15</v>
      </c>
      <c r="BQ5" s="10">
        <f t="shared" ca="1" si="44"/>
        <v>12</v>
      </c>
      <c r="BR5" s="10">
        <f t="shared" ref="BR5:BR34" ca="1" si="72">INDIRECT(A5&amp;"!G25")</f>
        <v>12</v>
      </c>
      <c r="BS5" s="25">
        <f t="shared" ca="1" si="45"/>
        <v>20</v>
      </c>
      <c r="BT5" s="10">
        <f t="shared" ca="1" si="46"/>
        <v>110</v>
      </c>
      <c r="BU5" s="10">
        <f t="shared" ca="1" si="47"/>
        <v>35</v>
      </c>
      <c r="BV5" s="10">
        <f t="shared" ca="1" si="48"/>
        <v>480</v>
      </c>
      <c r="BX5" s="108"/>
      <c r="BY5" s="11" t="s">
        <v>206</v>
      </c>
      <c r="BZ5" s="10">
        <v>77.884</v>
      </c>
      <c r="CA5" s="10">
        <v>78.17</v>
      </c>
    </row>
    <row r="6" spans="1:79" x14ac:dyDescent="0.15">
      <c r="A6" s="8" t="s">
        <v>91</v>
      </c>
      <c r="B6" s="23">
        <f t="shared" ca="1" si="0"/>
        <v>43858</v>
      </c>
      <c r="C6" s="10">
        <f t="shared" ca="1" si="49"/>
        <v>76.131</v>
      </c>
      <c r="D6" s="10">
        <f t="shared" ca="1" si="1"/>
        <v>69.794299999999993</v>
      </c>
      <c r="E6" s="10">
        <f t="shared" ca="1" si="50"/>
        <v>59.015000000000001</v>
      </c>
      <c r="F6" s="10">
        <f t="shared" ca="1" si="51"/>
        <v>55.008000000000003</v>
      </c>
      <c r="G6" s="10">
        <f t="shared" ca="1" si="52"/>
        <v>53.287999999999997</v>
      </c>
      <c r="H6" s="10">
        <f t="shared" ca="1" si="53"/>
        <v>52.083000000000006</v>
      </c>
      <c r="I6" s="10">
        <f t="shared" ca="1" si="54"/>
        <v>52.422000000000004</v>
      </c>
      <c r="J6" s="10">
        <f t="shared" ca="1" si="55"/>
        <v>65.825299999999999</v>
      </c>
      <c r="K6" s="10">
        <f t="shared" ca="1" si="56"/>
        <v>59.913699999999999</v>
      </c>
      <c r="L6" s="10">
        <f t="shared" ca="1" si="57"/>
        <v>57.4968</v>
      </c>
      <c r="M6" s="10">
        <f t="shared" ca="1" si="58"/>
        <v>54.228300000000004</v>
      </c>
      <c r="N6" s="10">
        <f t="shared" ca="1" si="59"/>
        <v>52.95089999999999</v>
      </c>
      <c r="O6" s="10">
        <f t="shared" ca="1" si="60"/>
        <v>51.752200000000002</v>
      </c>
      <c r="P6" s="10">
        <f t="shared" ca="1" si="61"/>
        <v>51.304999999999993</v>
      </c>
      <c r="Q6" s="10">
        <f t="shared" ca="1" si="62"/>
        <v>51.26700000000001</v>
      </c>
      <c r="R6" s="10">
        <f t="shared" ca="1" si="63"/>
        <v>51.714999999999996</v>
      </c>
      <c r="S6" s="10">
        <f t="shared" ca="1" si="64"/>
        <v>67.908999999999992</v>
      </c>
      <c r="T6" s="10">
        <f t="shared" ca="1" si="65"/>
        <v>62.777999999999992</v>
      </c>
      <c r="U6" s="10">
        <f t="shared" ca="1" si="66"/>
        <v>54.351999999999997</v>
      </c>
      <c r="V6" s="10">
        <f t="shared" ca="1" si="71"/>
        <v>54.797999999999995</v>
      </c>
      <c r="W6" s="25">
        <f t="shared" ca="1" si="67"/>
        <v>53.192999999999998</v>
      </c>
      <c r="X6" s="25">
        <f t="shared" ca="1" si="68"/>
        <v>98.078999999999979</v>
      </c>
      <c r="Y6" s="25">
        <f t="shared" ca="1" si="69"/>
        <v>82.042999999999978</v>
      </c>
      <c r="Z6" s="25">
        <f t="shared" ca="1" si="70"/>
        <v>109.667</v>
      </c>
      <c r="AA6" s="26">
        <f t="shared" ca="1" si="2"/>
        <v>2.0630000000000002</v>
      </c>
      <c r="AB6" s="10">
        <f t="shared" ca="1" si="3"/>
        <v>8.4169999999999998</v>
      </c>
      <c r="AC6" s="10">
        <f t="shared" ca="1" si="4"/>
        <v>19.155000000000001</v>
      </c>
      <c r="AD6" s="10">
        <f t="shared" ca="1" si="5"/>
        <v>23.173999999999999</v>
      </c>
      <c r="AE6" s="10">
        <f t="shared" ca="1" si="6"/>
        <v>24.901</v>
      </c>
      <c r="AF6" s="10">
        <f t="shared" ca="1" si="7"/>
        <v>26.067</v>
      </c>
      <c r="AG6" s="10">
        <f t="shared" ca="1" si="8"/>
        <v>25.771999999999998</v>
      </c>
      <c r="AH6" s="10">
        <f t="shared" ca="1" si="9"/>
        <v>6.758</v>
      </c>
      <c r="AI6" s="10">
        <f t="shared" ca="1" si="10"/>
        <v>12.677</v>
      </c>
      <c r="AJ6" s="10">
        <f t="shared" ca="1" si="11"/>
        <v>15.243</v>
      </c>
      <c r="AK6" s="10">
        <f t="shared" ca="1" si="12"/>
        <v>18.384</v>
      </c>
      <c r="AL6" s="10">
        <f t="shared" ca="1" si="13"/>
        <v>19.712</v>
      </c>
      <c r="AM6" s="10">
        <f t="shared" ca="1" si="14"/>
        <v>20.765000000000001</v>
      </c>
      <c r="AN6" s="10">
        <f t="shared" ca="1" si="15"/>
        <v>21.263000000000002</v>
      </c>
      <c r="AO6" s="10">
        <f t="shared" ca="1" si="16"/>
        <v>21.416</v>
      </c>
      <c r="AP6" s="10">
        <f t="shared" ca="1" si="17"/>
        <v>22.573</v>
      </c>
      <c r="AQ6" s="10">
        <f t="shared" ca="1" si="18"/>
        <v>32.585000000000001</v>
      </c>
      <c r="AR6" s="10">
        <f t="shared" ca="1" si="19"/>
        <v>23.733000000000001</v>
      </c>
      <c r="AS6" s="10">
        <f t="shared" ca="1" si="20"/>
        <v>39.594000000000001</v>
      </c>
      <c r="AT6" s="10">
        <f t="shared" ca="1" si="21"/>
        <v>39.152999999999999</v>
      </c>
      <c r="AU6" s="25">
        <f t="shared" ca="1" si="22"/>
        <v>40.738</v>
      </c>
      <c r="AV6" s="10">
        <f t="shared" ca="1" si="23"/>
        <v>30.838000000000001</v>
      </c>
      <c r="AW6" s="10">
        <f t="shared" ca="1" si="24"/>
        <v>47.048000000000002</v>
      </c>
      <c r="AX6" s="10">
        <f t="shared" ca="1" si="25"/>
        <v>19.733000000000001</v>
      </c>
      <c r="AY6" s="26">
        <f t="shared" ca="1" si="26"/>
        <v>60</v>
      </c>
      <c r="AZ6" s="10">
        <f t="shared" ca="1" si="27"/>
        <v>210</v>
      </c>
      <c r="BA6" s="10">
        <f t="shared" ca="1" si="28"/>
        <v>60</v>
      </c>
      <c r="BB6" s="10">
        <f t="shared" ca="1" si="29"/>
        <v>30</v>
      </c>
      <c r="BC6" s="10">
        <f t="shared" ca="1" si="30"/>
        <v>35</v>
      </c>
      <c r="BD6" s="10">
        <f t="shared" ca="1" si="31"/>
        <v>30</v>
      </c>
      <c r="BE6" s="10">
        <f t="shared" ca="1" si="32"/>
        <v>25</v>
      </c>
      <c r="BF6" s="10">
        <f t="shared" ca="1" si="33"/>
        <v>120</v>
      </c>
      <c r="BG6" s="10">
        <f t="shared" ca="1" si="34"/>
        <v>220</v>
      </c>
      <c r="BH6" s="10">
        <f t="shared" ca="1" si="35"/>
        <v>380</v>
      </c>
      <c r="BI6" s="10">
        <f t="shared" ca="1" si="36"/>
        <v>180</v>
      </c>
      <c r="BJ6" s="10">
        <f t="shared" ca="1" si="37"/>
        <v>15</v>
      </c>
      <c r="BK6" s="10">
        <f t="shared" ca="1" si="38"/>
        <v>12</v>
      </c>
      <c r="BL6" s="10">
        <f t="shared" ca="1" si="39"/>
        <v>25</v>
      </c>
      <c r="BM6" s="10">
        <f t="shared" ca="1" si="40"/>
        <v>25</v>
      </c>
      <c r="BN6" s="10">
        <f t="shared" ca="1" si="41"/>
        <v>25</v>
      </c>
      <c r="BO6" s="10">
        <f t="shared" ca="1" si="42"/>
        <v>12</v>
      </c>
      <c r="BP6" s="10">
        <f t="shared" ca="1" si="43"/>
        <v>20</v>
      </c>
      <c r="BQ6" s="10">
        <f t="shared" ca="1" si="44"/>
        <v>20</v>
      </c>
      <c r="BR6" s="10">
        <f t="shared" ca="1" si="72"/>
        <v>10</v>
      </c>
      <c r="BS6" s="25">
        <f t="shared" ca="1" si="45"/>
        <v>12</v>
      </c>
      <c r="BT6" s="10">
        <f t="shared" ca="1" si="46"/>
        <v>100</v>
      </c>
      <c r="BU6" s="10">
        <f t="shared" ca="1" si="47"/>
        <v>30</v>
      </c>
      <c r="BV6" s="10">
        <f t="shared" ca="1" si="48"/>
        <v>600</v>
      </c>
      <c r="BX6" s="108"/>
      <c r="BY6" s="11" t="s">
        <v>208</v>
      </c>
      <c r="BZ6" s="10">
        <v>77.884</v>
      </c>
      <c r="CA6" s="10">
        <v>78.182000000000002</v>
      </c>
    </row>
    <row r="7" spans="1:79" x14ac:dyDescent="0.15">
      <c r="A7" s="8" t="s">
        <v>92</v>
      </c>
      <c r="B7" s="23">
        <f t="shared" ca="1" si="0"/>
        <v>43866</v>
      </c>
      <c r="C7" s="10">
        <f t="shared" ca="1" si="49"/>
        <v>74.63</v>
      </c>
      <c r="D7" s="10">
        <f t="shared" ca="1" si="1"/>
        <v>69.813299999999998</v>
      </c>
      <c r="E7" s="10">
        <f t="shared" ca="1" si="50"/>
        <v>59.073999999999998</v>
      </c>
      <c r="F7" s="10">
        <f t="shared" ca="1" si="51"/>
        <v>55.149000000000001</v>
      </c>
      <c r="G7" s="10">
        <f t="shared" ca="1" si="52"/>
        <v>53.436999999999998</v>
      </c>
      <c r="H7" s="10">
        <f t="shared" ca="1" si="53"/>
        <v>52.172000000000004</v>
      </c>
      <c r="I7" s="10">
        <f t="shared" ca="1" si="54"/>
        <v>52.411000000000001</v>
      </c>
      <c r="J7" s="10">
        <f t="shared" ca="1" si="55"/>
        <v>65.710299999999989</v>
      </c>
      <c r="K7" s="10">
        <f t="shared" ca="1" si="56"/>
        <v>59.986699999999999</v>
      </c>
      <c r="L7" s="10">
        <f t="shared" ca="1" si="57"/>
        <v>57.536799999999999</v>
      </c>
      <c r="M7" s="10">
        <f t="shared" ca="1" si="58"/>
        <v>54.377300000000005</v>
      </c>
      <c r="N7" s="10">
        <f t="shared" ca="1" si="59"/>
        <v>53.067899999999995</v>
      </c>
      <c r="O7" s="10">
        <f t="shared" ca="1" si="60"/>
        <v>51.804200000000002</v>
      </c>
      <c r="P7" s="10">
        <f t="shared" ca="1" si="61"/>
        <v>51.394999999999996</v>
      </c>
      <c r="Q7" s="10">
        <f t="shared" ca="1" si="62"/>
        <v>51.365000000000009</v>
      </c>
      <c r="R7" s="10">
        <f t="shared" ca="1" si="63"/>
        <v>51.774000000000001</v>
      </c>
      <c r="S7" s="10">
        <f t="shared" ca="1" si="64"/>
        <v>67.924000000000007</v>
      </c>
      <c r="T7" s="10">
        <f t="shared" ca="1" si="65"/>
        <v>62.683999999999997</v>
      </c>
      <c r="U7" s="10">
        <f t="shared" ca="1" si="66"/>
        <v>56.997</v>
      </c>
      <c r="V7" s="10">
        <f t="shared" ca="1" si="71"/>
        <v>54.956999999999994</v>
      </c>
      <c r="W7" s="25">
        <f t="shared" ca="1" si="67"/>
        <v>53.32</v>
      </c>
      <c r="X7" s="25">
        <f t="shared" ca="1" si="68"/>
        <v>98.322999999999979</v>
      </c>
      <c r="Y7" s="25">
        <f t="shared" ca="1" si="69"/>
        <v>82.029999999999973</v>
      </c>
      <c r="Z7" s="25">
        <f t="shared" ca="1" si="70"/>
        <v>108.833</v>
      </c>
      <c r="AA7" s="26">
        <f t="shared" ca="1" si="2"/>
        <v>3.5640000000000001</v>
      </c>
      <c r="AB7" s="10">
        <f t="shared" ca="1" si="3"/>
        <v>8.3979999999999997</v>
      </c>
      <c r="AC7" s="10">
        <f t="shared" ca="1" si="4"/>
        <v>19.096</v>
      </c>
      <c r="AD7" s="10">
        <f t="shared" ca="1" si="5"/>
        <v>23.033000000000001</v>
      </c>
      <c r="AE7" s="10">
        <f t="shared" ca="1" si="6"/>
        <v>24.751999999999999</v>
      </c>
      <c r="AF7" s="10">
        <f t="shared" ca="1" si="7"/>
        <v>25.978000000000002</v>
      </c>
      <c r="AG7" s="10">
        <f t="shared" ca="1" si="8"/>
        <v>25.783000000000001</v>
      </c>
      <c r="AH7" s="10">
        <f t="shared" ca="1" si="9"/>
        <v>6.8730000000000002</v>
      </c>
      <c r="AI7" s="10">
        <f t="shared" ca="1" si="10"/>
        <v>12.603999999999999</v>
      </c>
      <c r="AJ7" s="10">
        <f t="shared" ca="1" si="11"/>
        <v>15.202999999999999</v>
      </c>
      <c r="AK7" s="10">
        <f t="shared" ca="1" si="12"/>
        <v>18.234999999999999</v>
      </c>
      <c r="AL7" s="10">
        <f t="shared" ca="1" si="13"/>
        <v>19.594999999999999</v>
      </c>
      <c r="AM7" s="10">
        <f t="shared" ca="1" si="14"/>
        <v>20.713000000000001</v>
      </c>
      <c r="AN7" s="10">
        <f t="shared" ca="1" si="15"/>
        <v>21.172999999999998</v>
      </c>
      <c r="AO7" s="10">
        <f t="shared" ca="1" si="16"/>
        <v>21.318000000000001</v>
      </c>
      <c r="AP7" s="10">
        <f t="shared" ca="1" si="17"/>
        <v>22.513999999999999</v>
      </c>
      <c r="AQ7" s="10">
        <f t="shared" ca="1" si="18"/>
        <v>32.57</v>
      </c>
      <c r="AR7" s="10">
        <f t="shared" ca="1" si="19"/>
        <v>23.827000000000002</v>
      </c>
      <c r="AS7" s="10">
        <f t="shared" ca="1" si="20"/>
        <v>36.948999999999998</v>
      </c>
      <c r="AT7" s="10">
        <f t="shared" ca="1" si="21"/>
        <v>38.994</v>
      </c>
      <c r="AU7" s="25">
        <f t="shared" ca="1" si="22"/>
        <v>40.610999999999997</v>
      </c>
      <c r="AV7" s="10">
        <f t="shared" ca="1" si="23"/>
        <v>30.594000000000001</v>
      </c>
      <c r="AW7" s="10">
        <f t="shared" ca="1" si="24"/>
        <v>47.061</v>
      </c>
      <c r="AX7" s="10">
        <f t="shared" ca="1" si="25"/>
        <v>20.567</v>
      </c>
      <c r="AY7" s="26">
        <f t="shared" ca="1" si="26"/>
        <v>35</v>
      </c>
      <c r="AZ7" s="10">
        <f t="shared" ca="1" si="27"/>
        <v>200</v>
      </c>
      <c r="BA7" s="10">
        <f t="shared" ca="1" si="28"/>
        <v>50</v>
      </c>
      <c r="BB7" s="10">
        <f t="shared" ca="1" si="29"/>
        <v>20</v>
      </c>
      <c r="BC7" s="10">
        <f t="shared" ca="1" si="30"/>
        <v>25</v>
      </c>
      <c r="BD7" s="10">
        <f t="shared" ca="1" si="31"/>
        <v>25</v>
      </c>
      <c r="BE7" s="10">
        <f t="shared" ca="1" si="32"/>
        <v>12</v>
      </c>
      <c r="BF7" s="10">
        <f t="shared" ca="1" si="33"/>
        <v>60</v>
      </c>
      <c r="BG7" s="10">
        <f t="shared" ca="1" si="34"/>
        <v>120</v>
      </c>
      <c r="BH7" s="10">
        <f t="shared" ca="1" si="35"/>
        <v>250</v>
      </c>
      <c r="BI7" s="10">
        <f t="shared" ca="1" si="36"/>
        <v>120</v>
      </c>
      <c r="BJ7" s="10">
        <f t="shared" ca="1" si="37"/>
        <v>15</v>
      </c>
      <c r="BK7" s="10">
        <f t="shared" ca="1" si="38"/>
        <v>8</v>
      </c>
      <c r="BL7" s="10">
        <f t="shared" ca="1" si="39"/>
        <v>20</v>
      </c>
      <c r="BM7" s="10">
        <f t="shared" ca="1" si="40"/>
        <v>15</v>
      </c>
      <c r="BN7" s="10">
        <f t="shared" ca="1" si="41"/>
        <v>15</v>
      </c>
      <c r="BO7" s="10">
        <f t="shared" ca="1" si="42"/>
        <v>10</v>
      </c>
      <c r="BP7" s="10">
        <f t="shared" ca="1" si="43"/>
        <v>12</v>
      </c>
      <c r="BQ7" s="10">
        <f t="shared" ca="1" si="44"/>
        <v>20</v>
      </c>
      <c r="BR7" s="10">
        <f t="shared" ca="1" si="72"/>
        <v>12</v>
      </c>
      <c r="BS7" s="25">
        <f t="shared" ca="1" si="45"/>
        <v>20</v>
      </c>
      <c r="BT7" s="10">
        <f t="shared" ca="1" si="46"/>
        <v>100</v>
      </c>
      <c r="BU7" s="10">
        <f t="shared" ca="1" si="47"/>
        <v>25</v>
      </c>
      <c r="BV7" s="10">
        <f t="shared" ca="1" si="48"/>
        <v>600</v>
      </c>
      <c r="BX7" s="108"/>
      <c r="BY7" s="11" t="s">
        <v>210</v>
      </c>
      <c r="BZ7" s="10">
        <v>77.884</v>
      </c>
      <c r="CA7" s="10">
        <v>78.188999999999993</v>
      </c>
    </row>
    <row r="8" spans="1:79" x14ac:dyDescent="0.15">
      <c r="A8" s="8" t="s">
        <v>94</v>
      </c>
      <c r="B8" s="23">
        <f t="shared" ca="1" si="0"/>
        <v>43873</v>
      </c>
      <c r="C8" s="10">
        <f t="shared" ca="1" si="49"/>
        <v>74.361000000000004</v>
      </c>
      <c r="D8" s="10">
        <f t="shared" ca="1" si="1"/>
        <v>69.596299999999999</v>
      </c>
      <c r="E8" s="10">
        <f t="shared" ca="1" si="50"/>
        <v>58.965000000000003</v>
      </c>
      <c r="F8" s="10">
        <f t="shared" ca="1" si="51"/>
        <v>55.207999999999998</v>
      </c>
      <c r="G8" s="10">
        <f t="shared" ca="1" si="52"/>
        <v>53.416999999999994</v>
      </c>
      <c r="H8" s="10">
        <f t="shared" ca="1" si="53"/>
        <v>52.109000000000009</v>
      </c>
      <c r="I8" s="10">
        <f t="shared" ca="1" si="54"/>
        <v>52.451999999999998</v>
      </c>
      <c r="J8" s="10">
        <f t="shared" ca="1" si="55"/>
        <v>65.163299999999992</v>
      </c>
      <c r="K8" s="10">
        <f t="shared" ca="1" si="56"/>
        <v>59.807699999999997</v>
      </c>
      <c r="L8" s="10">
        <f t="shared" ca="1" si="57"/>
        <v>57.464800000000004</v>
      </c>
      <c r="M8" s="10">
        <f t="shared" ca="1" si="58"/>
        <v>54.445300000000003</v>
      </c>
      <c r="N8" s="10">
        <f t="shared" ca="1" si="59"/>
        <v>53.027899999999988</v>
      </c>
      <c r="O8" s="10">
        <f t="shared" ca="1" si="60"/>
        <v>51.742200000000004</v>
      </c>
      <c r="P8" s="10">
        <f t="shared" ca="1" si="61"/>
        <v>51.33</v>
      </c>
      <c r="Q8" s="10">
        <f t="shared" ca="1" si="62"/>
        <v>51.293000000000006</v>
      </c>
      <c r="R8" s="10">
        <f t="shared" ca="1" si="63"/>
        <v>51.710999999999999</v>
      </c>
      <c r="S8" s="10">
        <f t="shared" ca="1" si="64"/>
        <v>67.871000000000009</v>
      </c>
      <c r="T8" s="10">
        <f t="shared" ca="1" si="65"/>
        <v>62.601999999999997</v>
      </c>
      <c r="U8" s="10">
        <f t="shared" ca="1" si="66"/>
        <v>54.577999999999996</v>
      </c>
      <c r="V8" s="10">
        <f t="shared" ca="1" si="71"/>
        <v>54.93099999999999</v>
      </c>
      <c r="W8" s="25">
        <f t="shared" ca="1" si="67"/>
        <v>53.193999999999996</v>
      </c>
      <c r="X8" s="25">
        <f t="shared" ca="1" si="68"/>
        <v>98.194999999999965</v>
      </c>
      <c r="Y8" s="25">
        <f t="shared" ca="1" si="69"/>
        <v>81.890999999999977</v>
      </c>
      <c r="Z8" s="25">
        <f t="shared" ca="1" si="70"/>
        <v>108.21000000000001</v>
      </c>
      <c r="AA8" s="26">
        <f t="shared" ca="1" si="2"/>
        <v>3.8330000000000002</v>
      </c>
      <c r="AB8" s="10">
        <f t="shared" ca="1" si="3"/>
        <v>8.6150000000000002</v>
      </c>
      <c r="AC8" s="10">
        <f t="shared" ca="1" si="4"/>
        <v>19.204999999999998</v>
      </c>
      <c r="AD8" s="10">
        <f t="shared" ca="1" si="5"/>
        <v>22.974</v>
      </c>
      <c r="AE8" s="10">
        <f t="shared" ca="1" si="6"/>
        <v>24.771999999999998</v>
      </c>
      <c r="AF8" s="10">
        <f t="shared" ca="1" si="7"/>
        <v>26.041</v>
      </c>
      <c r="AG8" s="10">
        <f t="shared" ca="1" si="8"/>
        <v>25.742000000000001</v>
      </c>
      <c r="AH8" s="10">
        <f t="shared" ca="1" si="9"/>
        <v>7.42</v>
      </c>
      <c r="AI8" s="10">
        <f t="shared" ca="1" si="10"/>
        <v>12.782999999999999</v>
      </c>
      <c r="AJ8" s="10">
        <f t="shared" ca="1" si="11"/>
        <v>15.275</v>
      </c>
      <c r="AK8" s="10">
        <f t="shared" ca="1" si="12"/>
        <v>18.167000000000002</v>
      </c>
      <c r="AL8" s="10">
        <f t="shared" ca="1" si="13"/>
        <v>19.635000000000002</v>
      </c>
      <c r="AM8" s="10">
        <f t="shared" ca="1" si="14"/>
        <v>20.774999999999999</v>
      </c>
      <c r="AN8" s="10">
        <f t="shared" ca="1" si="15"/>
        <v>21.238</v>
      </c>
      <c r="AO8" s="10">
        <f t="shared" ca="1" si="16"/>
        <v>21.39</v>
      </c>
      <c r="AP8" s="10">
        <f t="shared" ca="1" si="17"/>
        <v>22.577000000000002</v>
      </c>
      <c r="AQ8" s="10">
        <f t="shared" ca="1" si="18"/>
        <v>32.622999999999998</v>
      </c>
      <c r="AR8" s="10">
        <f t="shared" ca="1" si="19"/>
        <v>23.908999999999999</v>
      </c>
      <c r="AS8" s="10">
        <f t="shared" ca="1" si="20"/>
        <v>39.368000000000002</v>
      </c>
      <c r="AT8" s="10">
        <f t="shared" ca="1" si="21"/>
        <v>39.020000000000003</v>
      </c>
      <c r="AU8" s="25">
        <f t="shared" ca="1" si="22"/>
        <v>40.737000000000002</v>
      </c>
      <c r="AV8" s="10">
        <f t="shared" ca="1" si="23"/>
        <v>30.722000000000001</v>
      </c>
      <c r="AW8" s="10">
        <f t="shared" ca="1" si="24"/>
        <v>47.2</v>
      </c>
      <c r="AX8" s="10">
        <f t="shared" ca="1" si="25"/>
        <v>21.19</v>
      </c>
      <c r="AY8" s="26">
        <f t="shared" ca="1" si="26"/>
        <v>60</v>
      </c>
      <c r="AZ8" s="10">
        <f t="shared" ca="1" si="27"/>
        <v>230</v>
      </c>
      <c r="BA8" s="10">
        <f t="shared" ca="1" si="28"/>
        <v>55</v>
      </c>
      <c r="BB8" s="10">
        <f t="shared" ca="1" si="29"/>
        <v>25</v>
      </c>
      <c r="BC8" s="10">
        <f t="shared" ca="1" si="30"/>
        <v>30</v>
      </c>
      <c r="BD8" s="10">
        <f t="shared" ca="1" si="31"/>
        <v>35</v>
      </c>
      <c r="BE8" s="10">
        <f t="shared" ca="1" si="32"/>
        <v>12</v>
      </c>
      <c r="BF8" s="10">
        <f t="shared" ca="1" si="33"/>
        <v>80</v>
      </c>
      <c r="BG8" s="10">
        <f t="shared" ca="1" si="34"/>
        <v>110</v>
      </c>
      <c r="BH8" s="10">
        <f t="shared" ca="1" si="35"/>
        <v>230</v>
      </c>
      <c r="BI8" s="10">
        <f t="shared" ca="1" si="36"/>
        <v>40</v>
      </c>
      <c r="BJ8" s="10">
        <f t="shared" ca="1" si="37"/>
        <v>15</v>
      </c>
      <c r="BK8" s="10">
        <f t="shared" ca="1" si="38"/>
        <v>8</v>
      </c>
      <c r="BL8" s="10">
        <f t="shared" ca="1" si="39"/>
        <v>12</v>
      </c>
      <c r="BM8" s="10">
        <f t="shared" ca="1" si="40"/>
        <v>15</v>
      </c>
      <c r="BN8" s="10">
        <f t="shared" ca="1" si="41"/>
        <v>25</v>
      </c>
      <c r="BO8" s="10">
        <f t="shared" ca="1" si="42"/>
        <v>8</v>
      </c>
      <c r="BP8" s="10">
        <f t="shared" ca="1" si="43"/>
        <v>12</v>
      </c>
      <c r="BQ8" s="10">
        <f t="shared" ca="1" si="44"/>
        <v>12</v>
      </c>
      <c r="BR8" s="10">
        <f t="shared" ca="1" si="72"/>
        <v>12</v>
      </c>
      <c r="BS8" s="25">
        <f t="shared" ca="1" si="45"/>
        <v>20</v>
      </c>
      <c r="BT8" s="10">
        <f t="shared" ca="1" si="46"/>
        <v>140</v>
      </c>
      <c r="BU8" s="10">
        <f t="shared" ca="1" si="47"/>
        <v>30</v>
      </c>
      <c r="BV8" s="10">
        <f t="shared" ca="1" si="48"/>
        <v>500</v>
      </c>
      <c r="BX8" s="108"/>
      <c r="BY8" s="11" t="s">
        <v>212</v>
      </c>
      <c r="BZ8" s="10">
        <v>77.884</v>
      </c>
      <c r="CA8" s="10">
        <v>78.150000000000006</v>
      </c>
    </row>
    <row r="9" spans="1:79" x14ac:dyDescent="0.15">
      <c r="A9" s="8" t="s">
        <v>96</v>
      </c>
      <c r="B9" s="23">
        <f t="shared" ca="1" si="0"/>
        <v>43880</v>
      </c>
      <c r="C9" s="10">
        <f t="shared" ca="1" si="49"/>
        <v>74.394999999999996</v>
      </c>
      <c r="D9" s="10">
        <f t="shared" ca="1" si="1"/>
        <v>69.60329999999999</v>
      </c>
      <c r="E9" s="10">
        <f t="shared" ca="1" si="50"/>
        <v>58.981000000000002</v>
      </c>
      <c r="F9" s="10">
        <f t="shared" ca="1" si="51"/>
        <v>55.168000000000006</v>
      </c>
      <c r="G9" s="10">
        <f t="shared" ca="1" si="52"/>
        <v>53.376999999999995</v>
      </c>
      <c r="H9" s="10">
        <f t="shared" ca="1" si="53"/>
        <v>52.097000000000008</v>
      </c>
      <c r="I9" s="10">
        <f t="shared" ca="1" si="54"/>
        <v>52.433999999999997</v>
      </c>
      <c r="J9" s="10">
        <f t="shared" ca="1" si="55"/>
        <v>65.260300000000001</v>
      </c>
      <c r="K9" s="10">
        <f t="shared" ca="1" si="56"/>
        <v>59.788699999999999</v>
      </c>
      <c r="L9" s="10">
        <f t="shared" ca="1" si="57"/>
        <v>57.471800000000002</v>
      </c>
      <c r="M9" s="10">
        <f t="shared" ca="1" si="58"/>
        <v>54.368300000000005</v>
      </c>
      <c r="N9" s="10">
        <f t="shared" ca="1" si="59"/>
        <v>53.006899999999995</v>
      </c>
      <c r="O9" s="10">
        <f t="shared" ca="1" si="60"/>
        <v>51.739200000000004</v>
      </c>
      <c r="P9" s="10">
        <f t="shared" ca="1" si="61"/>
        <v>51.313999999999993</v>
      </c>
      <c r="Q9" s="10">
        <f t="shared" ca="1" si="62"/>
        <v>51.280000000000008</v>
      </c>
      <c r="R9" s="10">
        <f t="shared" ca="1" si="63"/>
        <v>51.696999999999996</v>
      </c>
      <c r="S9" s="10">
        <f t="shared" ca="1" si="64"/>
        <v>67.846000000000004</v>
      </c>
      <c r="T9" s="10">
        <f t="shared" ca="1" si="65"/>
        <v>62.599999999999994</v>
      </c>
      <c r="U9" s="10">
        <f t="shared" ca="1" si="66"/>
        <v>54.841000000000001</v>
      </c>
      <c r="V9" s="10">
        <f t="shared" ca="1" si="71"/>
        <v>54.80899999999999</v>
      </c>
      <c r="W9" s="25">
        <f t="shared" ca="1" si="67"/>
        <v>53.165999999999997</v>
      </c>
      <c r="X9" s="25">
        <f t="shared" ca="1" si="68"/>
        <v>98.103999999999971</v>
      </c>
      <c r="Y9" s="25">
        <f t="shared" ca="1" si="69"/>
        <v>81.883999999999986</v>
      </c>
      <c r="Z9" s="25">
        <f t="shared" ca="1" si="70"/>
        <v>107.61800000000001</v>
      </c>
      <c r="AA9" s="26">
        <f t="shared" ca="1" si="2"/>
        <v>3.7989999999999999</v>
      </c>
      <c r="AB9" s="10">
        <f t="shared" ca="1" si="3"/>
        <v>8.6080000000000005</v>
      </c>
      <c r="AC9" s="10">
        <f t="shared" ca="1" si="4"/>
        <v>19.189</v>
      </c>
      <c r="AD9" s="10">
        <f t="shared" ca="1" si="5"/>
        <v>23.013999999999999</v>
      </c>
      <c r="AE9" s="10">
        <f t="shared" ca="1" si="6"/>
        <v>24.812000000000001</v>
      </c>
      <c r="AF9" s="10">
        <f t="shared" ca="1" si="7"/>
        <v>26.053000000000001</v>
      </c>
      <c r="AG9" s="10">
        <f t="shared" ca="1" si="8"/>
        <v>25.76</v>
      </c>
      <c r="AH9" s="10">
        <f t="shared" ca="1" si="9"/>
        <v>7.3230000000000004</v>
      </c>
      <c r="AI9" s="10">
        <f t="shared" ca="1" si="10"/>
        <v>12.802</v>
      </c>
      <c r="AJ9" s="10">
        <f t="shared" ca="1" si="11"/>
        <v>15.268000000000001</v>
      </c>
      <c r="AK9" s="10">
        <f t="shared" ca="1" si="12"/>
        <v>18.244</v>
      </c>
      <c r="AL9" s="10">
        <f t="shared" ca="1" si="13"/>
        <v>19.655999999999999</v>
      </c>
      <c r="AM9" s="10">
        <f t="shared" ca="1" si="14"/>
        <v>20.777999999999999</v>
      </c>
      <c r="AN9" s="10">
        <f t="shared" ca="1" si="15"/>
        <v>21.254000000000001</v>
      </c>
      <c r="AO9" s="10">
        <f t="shared" ca="1" si="16"/>
        <v>21.402999999999999</v>
      </c>
      <c r="AP9" s="10">
        <f t="shared" ca="1" si="17"/>
        <v>22.591000000000001</v>
      </c>
      <c r="AQ9" s="10">
        <f t="shared" ca="1" si="18"/>
        <v>32.648000000000003</v>
      </c>
      <c r="AR9" s="10">
        <f t="shared" ca="1" si="19"/>
        <v>23.911000000000001</v>
      </c>
      <c r="AS9" s="10">
        <f t="shared" ca="1" si="20"/>
        <v>39.104999999999997</v>
      </c>
      <c r="AT9" s="10">
        <f t="shared" ca="1" si="21"/>
        <v>39.142000000000003</v>
      </c>
      <c r="AU9" s="25">
        <f t="shared" ca="1" si="22"/>
        <v>40.765000000000001</v>
      </c>
      <c r="AV9" s="10">
        <f t="shared" ca="1" si="23"/>
        <v>30.812999999999999</v>
      </c>
      <c r="AW9" s="10">
        <f t="shared" ca="1" si="24"/>
        <v>47.207000000000001</v>
      </c>
      <c r="AX9" s="10">
        <f t="shared" ca="1" si="25"/>
        <v>21.782</v>
      </c>
      <c r="AY9" s="26">
        <f t="shared" ca="1" si="26"/>
        <v>60</v>
      </c>
      <c r="AZ9" s="10">
        <f t="shared" ca="1" si="27"/>
        <v>200</v>
      </c>
      <c r="BA9" s="10">
        <f t="shared" ca="1" si="28"/>
        <v>55</v>
      </c>
      <c r="BB9" s="10">
        <f t="shared" ca="1" si="29"/>
        <v>35</v>
      </c>
      <c r="BC9" s="10">
        <f t="shared" ca="1" si="30"/>
        <v>35</v>
      </c>
      <c r="BD9" s="10">
        <f t="shared" ca="1" si="31"/>
        <v>30</v>
      </c>
      <c r="BE9" s="10">
        <f t="shared" ca="1" si="32"/>
        <v>20</v>
      </c>
      <c r="BF9" s="10">
        <f t="shared" ca="1" si="33"/>
        <v>100</v>
      </c>
      <c r="BG9" s="10">
        <f t="shared" ca="1" si="34"/>
        <v>150</v>
      </c>
      <c r="BH9" s="10">
        <f t="shared" ca="1" si="35"/>
        <v>450</v>
      </c>
      <c r="BI9" s="10">
        <f t="shared" ca="1" si="36"/>
        <v>180</v>
      </c>
      <c r="BJ9" s="10">
        <f t="shared" ca="1" si="37"/>
        <v>20</v>
      </c>
      <c r="BK9" s="10">
        <f t="shared" ca="1" si="38"/>
        <v>8</v>
      </c>
      <c r="BL9" s="10">
        <f t="shared" ca="1" si="39"/>
        <v>20</v>
      </c>
      <c r="BM9" s="10">
        <f t="shared" ca="1" si="40"/>
        <v>15</v>
      </c>
      <c r="BN9" s="10">
        <f t="shared" ca="1" si="41"/>
        <v>20</v>
      </c>
      <c r="BO9" s="10">
        <f t="shared" ca="1" si="42"/>
        <v>10</v>
      </c>
      <c r="BP9" s="10">
        <f t="shared" ca="1" si="43"/>
        <v>15</v>
      </c>
      <c r="BQ9" s="10">
        <f t="shared" ca="1" si="44"/>
        <v>20</v>
      </c>
      <c r="BR9" s="10">
        <f t="shared" ca="1" si="72"/>
        <v>12</v>
      </c>
      <c r="BS9" s="25">
        <f t="shared" ca="1" si="45"/>
        <v>15</v>
      </c>
      <c r="BT9" s="10">
        <f t="shared" ca="1" si="46"/>
        <v>140</v>
      </c>
      <c r="BU9" s="10">
        <f t="shared" ca="1" si="47"/>
        <v>25</v>
      </c>
      <c r="BV9" s="10">
        <f t="shared" ca="1" si="48"/>
        <v>600</v>
      </c>
      <c r="BX9" s="109" t="s">
        <v>238</v>
      </c>
      <c r="BY9" s="11" t="s">
        <v>46</v>
      </c>
      <c r="BZ9" s="78">
        <v>72.313000000000002</v>
      </c>
      <c r="CA9" s="78">
        <v>72.567999999999998</v>
      </c>
    </row>
    <row r="10" spans="1:79" x14ac:dyDescent="0.15">
      <c r="A10" s="8" t="s">
        <v>97</v>
      </c>
      <c r="B10" s="23">
        <f t="shared" ca="1" si="0"/>
        <v>43887</v>
      </c>
      <c r="C10" s="10">
        <f t="shared" ca="1" si="49"/>
        <v>74.352000000000004</v>
      </c>
      <c r="D10" s="10">
        <f t="shared" ca="1" si="1"/>
        <v>69.60929999999999</v>
      </c>
      <c r="E10" s="10">
        <f t="shared" ca="1" si="50"/>
        <v>59.085000000000001</v>
      </c>
      <c r="F10" s="10">
        <f t="shared" ca="1" si="51"/>
        <v>55.126000000000005</v>
      </c>
      <c r="G10" s="10">
        <f t="shared" ca="1" si="52"/>
        <v>53.368999999999993</v>
      </c>
      <c r="H10" s="10">
        <f t="shared" ca="1" si="53"/>
        <v>51.965000000000003</v>
      </c>
      <c r="I10" s="10">
        <f t="shared" ca="1" si="54"/>
        <v>51.945999999999998</v>
      </c>
      <c r="J10" s="10">
        <f t="shared" ca="1" si="55"/>
        <v>65.054299999999998</v>
      </c>
      <c r="K10" s="10">
        <f t="shared" ca="1" si="56"/>
        <v>59.842700000000001</v>
      </c>
      <c r="L10" s="10">
        <f t="shared" ca="1" si="57"/>
        <v>57.536799999999999</v>
      </c>
      <c r="M10" s="10">
        <f t="shared" ca="1" si="58"/>
        <v>54.288300000000007</v>
      </c>
      <c r="N10" s="10">
        <f t="shared" ca="1" si="59"/>
        <v>52.982899999999994</v>
      </c>
      <c r="O10" s="10">
        <f t="shared" ca="1" si="60"/>
        <v>51.622200000000007</v>
      </c>
      <c r="P10" s="10">
        <f t="shared" ca="1" si="61"/>
        <v>51.067999999999998</v>
      </c>
      <c r="Q10" s="10">
        <f t="shared" ca="1" si="62"/>
        <v>51.02300000000001</v>
      </c>
      <c r="R10" s="10">
        <f t="shared" ca="1" si="63"/>
        <v>51.417999999999992</v>
      </c>
      <c r="S10" s="10">
        <f t="shared" ca="1" si="64"/>
        <v>67.799000000000007</v>
      </c>
      <c r="T10" s="10">
        <f t="shared" ca="1" si="65"/>
        <v>62.470999999999997</v>
      </c>
      <c r="U10" s="10">
        <f t="shared" ca="1" si="66"/>
        <v>53.385999999999996</v>
      </c>
      <c r="V10" s="10">
        <f t="shared" ca="1" si="71"/>
        <v>54.828999999999994</v>
      </c>
      <c r="W10" s="25">
        <f t="shared" ca="1" si="67"/>
        <v>53.087999999999994</v>
      </c>
      <c r="X10" s="25">
        <f t="shared" ca="1" si="68"/>
        <v>98.09499999999997</v>
      </c>
      <c r="Y10" s="25">
        <f t="shared" ca="1" si="69"/>
        <v>81.82099999999997</v>
      </c>
      <c r="Z10" s="25">
        <f t="shared" ca="1" si="70"/>
        <v>107.27500000000001</v>
      </c>
      <c r="AA10" s="26">
        <f t="shared" ca="1" si="2"/>
        <v>3.8420000000000001</v>
      </c>
      <c r="AB10" s="10">
        <f t="shared" ca="1" si="3"/>
        <v>8.6020000000000003</v>
      </c>
      <c r="AC10" s="10">
        <f t="shared" ca="1" si="4"/>
        <v>19.085000000000001</v>
      </c>
      <c r="AD10" s="10">
        <f t="shared" ca="1" si="5"/>
        <v>23.056000000000001</v>
      </c>
      <c r="AE10" s="10">
        <f t="shared" ca="1" si="6"/>
        <v>24.82</v>
      </c>
      <c r="AF10" s="10">
        <f t="shared" ca="1" si="7"/>
        <v>26.184999999999999</v>
      </c>
      <c r="AG10" s="10">
        <f t="shared" ca="1" si="8"/>
        <v>26.248000000000001</v>
      </c>
      <c r="AH10" s="10">
        <f t="shared" ca="1" si="9"/>
        <v>7.5289999999999999</v>
      </c>
      <c r="AI10" s="10">
        <f t="shared" ca="1" si="10"/>
        <v>12.747999999999999</v>
      </c>
      <c r="AJ10" s="10">
        <f t="shared" ca="1" si="11"/>
        <v>15.202999999999999</v>
      </c>
      <c r="AK10" s="10">
        <f t="shared" ca="1" si="12"/>
        <v>18.324000000000002</v>
      </c>
      <c r="AL10" s="10">
        <f t="shared" ca="1" si="13"/>
        <v>19.68</v>
      </c>
      <c r="AM10" s="10">
        <f t="shared" ca="1" si="14"/>
        <v>20.895</v>
      </c>
      <c r="AN10" s="10">
        <f t="shared" ca="1" si="15"/>
        <v>21.5</v>
      </c>
      <c r="AO10" s="10">
        <f t="shared" ca="1" si="16"/>
        <v>21.66</v>
      </c>
      <c r="AP10" s="10">
        <f t="shared" ca="1" si="17"/>
        <v>22.87</v>
      </c>
      <c r="AQ10" s="10">
        <f t="shared" ca="1" si="18"/>
        <v>32.695</v>
      </c>
      <c r="AR10" s="10">
        <f t="shared" ca="1" si="19"/>
        <v>24.04</v>
      </c>
      <c r="AS10" s="10">
        <f t="shared" ca="1" si="20"/>
        <v>40.56</v>
      </c>
      <c r="AT10" s="10">
        <f t="shared" ca="1" si="21"/>
        <v>39.122</v>
      </c>
      <c r="AU10" s="25">
        <f t="shared" ca="1" si="22"/>
        <v>40.843000000000004</v>
      </c>
      <c r="AV10" s="10">
        <f t="shared" ca="1" si="23"/>
        <v>30.821999999999999</v>
      </c>
      <c r="AW10" s="10">
        <f t="shared" ca="1" si="24"/>
        <v>47.27</v>
      </c>
      <c r="AX10" s="10">
        <f t="shared" ca="1" si="25"/>
        <v>22.125</v>
      </c>
      <c r="AY10" s="26">
        <f t="shared" ca="1" si="26"/>
        <v>70</v>
      </c>
      <c r="AZ10" s="10">
        <f t="shared" ca="1" si="27"/>
        <v>220</v>
      </c>
      <c r="BA10" s="10">
        <f t="shared" ca="1" si="28"/>
        <v>55</v>
      </c>
      <c r="BB10" s="10">
        <f t="shared" ca="1" si="29"/>
        <v>30</v>
      </c>
      <c r="BC10" s="10">
        <f t="shared" ca="1" si="30"/>
        <v>30</v>
      </c>
      <c r="BD10" s="10">
        <f t="shared" ca="1" si="31"/>
        <v>35</v>
      </c>
      <c r="BE10" s="10">
        <f t="shared" ca="1" si="32"/>
        <v>15</v>
      </c>
      <c r="BF10" s="10">
        <f t="shared" ca="1" si="33"/>
        <v>90</v>
      </c>
      <c r="BG10" s="10">
        <f t="shared" ca="1" si="34"/>
        <v>150</v>
      </c>
      <c r="BH10" s="10">
        <f t="shared" ca="1" si="35"/>
        <v>100</v>
      </c>
      <c r="BI10" s="10">
        <f t="shared" ca="1" si="36"/>
        <v>130</v>
      </c>
      <c r="BJ10" s="10">
        <f t="shared" ca="1" si="37"/>
        <v>20</v>
      </c>
      <c r="BK10" s="10">
        <f t="shared" ca="1" si="38"/>
        <v>8</v>
      </c>
      <c r="BL10" s="10">
        <f t="shared" ca="1" si="39"/>
        <v>25</v>
      </c>
      <c r="BM10" s="10">
        <f t="shared" ca="1" si="40"/>
        <v>20</v>
      </c>
      <c r="BN10" s="10">
        <f t="shared" ca="1" si="41"/>
        <v>25</v>
      </c>
      <c r="BO10" s="10">
        <f t="shared" ca="1" si="42"/>
        <v>10</v>
      </c>
      <c r="BP10" s="10">
        <f t="shared" ca="1" si="43"/>
        <v>20</v>
      </c>
      <c r="BQ10" s="10">
        <f t="shared" ca="1" si="44"/>
        <v>20</v>
      </c>
      <c r="BR10" s="10">
        <f t="shared" ca="1" si="72"/>
        <v>10</v>
      </c>
      <c r="BS10" s="25">
        <f t="shared" ca="1" si="45"/>
        <v>20</v>
      </c>
      <c r="BT10" s="10">
        <f t="shared" ca="1" si="46"/>
        <v>150</v>
      </c>
      <c r="BU10" s="10">
        <f t="shared" ca="1" si="47"/>
        <v>30</v>
      </c>
      <c r="BV10" s="10">
        <f t="shared" ca="1" si="48"/>
        <v>600</v>
      </c>
      <c r="BX10" s="110"/>
      <c r="BY10" s="11" t="s">
        <v>203</v>
      </c>
      <c r="BZ10" s="78">
        <v>72.313000000000002</v>
      </c>
      <c r="CA10" s="78">
        <v>72.583299999999994</v>
      </c>
    </row>
    <row r="11" spans="1:79" x14ac:dyDescent="0.15">
      <c r="A11" s="8" t="s">
        <v>98</v>
      </c>
      <c r="B11" s="23">
        <f t="shared" ca="1" si="0"/>
        <v>43893</v>
      </c>
      <c r="C11" s="10">
        <f t="shared" ca="1" si="49"/>
        <v>74.619</v>
      </c>
      <c r="D11" s="10">
        <f t="shared" ca="1" si="1"/>
        <v>69.533299999999997</v>
      </c>
      <c r="E11" s="10">
        <f t="shared" ca="1" si="50"/>
        <v>59.010000000000005</v>
      </c>
      <c r="F11" s="10">
        <f t="shared" ca="1" si="51"/>
        <v>55.058999999999997</v>
      </c>
      <c r="G11" s="10">
        <f t="shared" ca="1" si="52"/>
        <v>53.318999999999988</v>
      </c>
      <c r="H11" s="10">
        <f t="shared" ca="1" si="53"/>
        <v>51.942000000000007</v>
      </c>
      <c r="I11" s="10">
        <f t="shared" ca="1" si="54"/>
        <v>51.911000000000001</v>
      </c>
      <c r="J11" s="10">
        <f t="shared" ca="1" si="55"/>
        <v>64.982299999999995</v>
      </c>
      <c r="K11" s="10">
        <f t="shared" ca="1" si="56"/>
        <v>59.798699999999997</v>
      </c>
      <c r="L11" s="10">
        <f t="shared" ca="1" si="57"/>
        <v>57.507800000000003</v>
      </c>
      <c r="M11" s="10">
        <f t="shared" ca="1" si="58"/>
        <v>54.212300000000006</v>
      </c>
      <c r="N11" s="10">
        <f t="shared" ca="1" si="59"/>
        <v>52.917899999999989</v>
      </c>
      <c r="O11" s="10">
        <f t="shared" ca="1" si="60"/>
        <v>51.5672</v>
      </c>
      <c r="P11" s="10">
        <f t="shared" ca="1" si="61"/>
        <v>51.030999999999999</v>
      </c>
      <c r="Q11" s="10">
        <f t="shared" ca="1" si="62"/>
        <v>51.003000000000007</v>
      </c>
      <c r="R11" s="10">
        <f t="shared" ca="1" si="63"/>
        <v>51.363</v>
      </c>
      <c r="S11" s="10">
        <f t="shared" ca="1" si="64"/>
        <v>67.739000000000004</v>
      </c>
      <c r="T11" s="10">
        <f t="shared" ca="1" si="65"/>
        <v>62.435999999999993</v>
      </c>
      <c r="U11" s="10">
        <f t="shared" ca="1" si="66"/>
        <v>53.515999999999998</v>
      </c>
      <c r="V11" s="10">
        <f t="shared" ca="1" si="71"/>
        <v>54.768999999999991</v>
      </c>
      <c r="W11" s="25">
        <f t="shared" ca="1" si="67"/>
        <v>53.009</v>
      </c>
      <c r="X11" s="25">
        <f t="shared" ca="1" si="68"/>
        <v>97.941999999999979</v>
      </c>
      <c r="Y11" s="25">
        <f t="shared" ca="1" si="69"/>
        <v>81.722999999999985</v>
      </c>
      <c r="Z11" s="25">
        <f t="shared" ca="1" si="70"/>
        <v>108.88000000000001</v>
      </c>
      <c r="AA11" s="26">
        <f t="shared" ca="1" si="2"/>
        <v>3.5750000000000002</v>
      </c>
      <c r="AB11" s="10">
        <f t="shared" ca="1" si="3"/>
        <v>8.6780000000000008</v>
      </c>
      <c r="AC11" s="10">
        <f t="shared" ca="1" si="4"/>
        <v>19.16</v>
      </c>
      <c r="AD11" s="10">
        <f t="shared" ca="1" si="5"/>
        <v>23.123000000000001</v>
      </c>
      <c r="AE11" s="10">
        <f t="shared" ca="1" si="6"/>
        <v>24.87</v>
      </c>
      <c r="AF11" s="10">
        <f t="shared" ca="1" si="7"/>
        <v>26.207999999999998</v>
      </c>
      <c r="AG11" s="10">
        <f t="shared" ca="1" si="8"/>
        <v>26.283000000000001</v>
      </c>
      <c r="AH11" s="10">
        <f t="shared" ca="1" si="9"/>
        <v>7.601</v>
      </c>
      <c r="AI11" s="10">
        <f t="shared" ca="1" si="10"/>
        <v>12.792</v>
      </c>
      <c r="AJ11" s="10">
        <f t="shared" ca="1" si="11"/>
        <v>15.231999999999999</v>
      </c>
      <c r="AK11" s="10">
        <f t="shared" ca="1" si="12"/>
        <v>18.399999999999999</v>
      </c>
      <c r="AL11" s="10">
        <f t="shared" ca="1" si="13"/>
        <v>19.745000000000001</v>
      </c>
      <c r="AM11" s="10">
        <f t="shared" ca="1" si="14"/>
        <v>20.95</v>
      </c>
      <c r="AN11" s="10">
        <f t="shared" ca="1" si="15"/>
        <v>21.536999999999999</v>
      </c>
      <c r="AO11" s="10">
        <f t="shared" ca="1" si="16"/>
        <v>21.68</v>
      </c>
      <c r="AP11" s="10">
        <f t="shared" ca="1" si="17"/>
        <v>22.925000000000001</v>
      </c>
      <c r="AQ11" s="10">
        <f t="shared" ca="1" si="18"/>
        <v>32.755000000000003</v>
      </c>
      <c r="AR11" s="10">
        <f t="shared" ca="1" si="19"/>
        <v>24.074999999999999</v>
      </c>
      <c r="AS11" s="10">
        <f t="shared" ca="1" si="20"/>
        <v>40.43</v>
      </c>
      <c r="AT11" s="10">
        <f t="shared" ca="1" si="21"/>
        <v>39.182000000000002</v>
      </c>
      <c r="AU11" s="25">
        <f t="shared" ca="1" si="22"/>
        <v>40.921999999999997</v>
      </c>
      <c r="AV11" s="10">
        <f t="shared" ca="1" si="23"/>
        <v>30.975000000000001</v>
      </c>
      <c r="AW11" s="10">
        <f t="shared" ca="1" si="24"/>
        <v>47.368000000000002</v>
      </c>
      <c r="AX11" s="10">
        <f t="shared" ca="1" si="25"/>
        <v>20.52</v>
      </c>
      <c r="AY11" s="26">
        <f t="shared" ca="1" si="26"/>
        <v>75</v>
      </c>
      <c r="AZ11" s="10">
        <f t="shared" ca="1" si="27"/>
        <v>230</v>
      </c>
      <c r="BA11" s="10">
        <f t="shared" ca="1" si="28"/>
        <v>55</v>
      </c>
      <c r="BB11" s="10">
        <f t="shared" ca="1" si="29"/>
        <v>35</v>
      </c>
      <c r="BC11" s="10">
        <f t="shared" ca="1" si="30"/>
        <v>35</v>
      </c>
      <c r="BD11" s="10">
        <f t="shared" ca="1" si="31"/>
        <v>35</v>
      </c>
      <c r="BE11" s="10">
        <f t="shared" ca="1" si="32"/>
        <v>20</v>
      </c>
      <c r="BF11" s="10">
        <f t="shared" ca="1" si="33"/>
        <v>80</v>
      </c>
      <c r="BG11" s="10">
        <f t="shared" ca="1" si="34"/>
        <v>140</v>
      </c>
      <c r="BH11" s="10">
        <f t="shared" ca="1" si="35"/>
        <v>170</v>
      </c>
      <c r="BI11" s="10">
        <f t="shared" ca="1" si="36"/>
        <v>60</v>
      </c>
      <c r="BJ11" s="10">
        <f t="shared" ca="1" si="37"/>
        <v>25</v>
      </c>
      <c r="BK11" s="10">
        <f t="shared" ca="1" si="38"/>
        <v>8</v>
      </c>
      <c r="BL11" s="10">
        <f t="shared" ca="1" si="39"/>
        <v>20</v>
      </c>
      <c r="BM11" s="10">
        <f t="shared" ca="1" si="40"/>
        <v>20</v>
      </c>
      <c r="BN11" s="10">
        <f t="shared" ca="1" si="41"/>
        <v>25</v>
      </c>
      <c r="BO11" s="10">
        <f t="shared" ca="1" si="42"/>
        <v>10</v>
      </c>
      <c r="BP11" s="10">
        <f t="shared" ca="1" si="43"/>
        <v>15</v>
      </c>
      <c r="BQ11" s="10">
        <f t="shared" ca="1" si="44"/>
        <v>20</v>
      </c>
      <c r="BR11" s="10">
        <f t="shared" ca="1" si="72"/>
        <v>12</v>
      </c>
      <c r="BS11" s="25">
        <f t="shared" ca="1" si="45"/>
        <v>15</v>
      </c>
      <c r="BT11" s="10">
        <f t="shared" ca="1" si="46"/>
        <v>140</v>
      </c>
      <c r="BU11" s="10">
        <f t="shared" ca="1" si="47"/>
        <v>35</v>
      </c>
      <c r="BV11" s="10">
        <f t="shared" ca="1" si="48"/>
        <v>600</v>
      </c>
      <c r="BX11" s="110"/>
      <c r="BY11" s="11" t="s">
        <v>205</v>
      </c>
      <c r="BZ11" s="78">
        <v>72.313000000000002</v>
      </c>
      <c r="CA11" s="10">
        <v>72.590699999999998</v>
      </c>
    </row>
    <row r="12" spans="1:79" x14ac:dyDescent="0.15">
      <c r="A12" s="8" t="s">
        <v>99</v>
      </c>
      <c r="B12" s="23">
        <f t="shared" ca="1" si="0"/>
        <v>43901</v>
      </c>
      <c r="C12" s="10">
        <f t="shared" ca="1" si="49"/>
        <v>76.581000000000003</v>
      </c>
      <c r="D12" s="10">
        <f t="shared" ca="1" si="1"/>
        <v>69.868299999999991</v>
      </c>
      <c r="E12" s="10">
        <f t="shared" ca="1" si="50"/>
        <v>59.186</v>
      </c>
      <c r="F12" s="10">
        <f t="shared" ca="1" si="51"/>
        <v>55.100999999999999</v>
      </c>
      <c r="G12" s="10">
        <f t="shared" ca="1" si="52"/>
        <v>53.385999999999996</v>
      </c>
      <c r="H12" s="10">
        <f t="shared" ca="1" si="53"/>
        <v>52.016000000000005</v>
      </c>
      <c r="I12" s="10">
        <f t="shared" ca="1" si="54"/>
        <v>51.99</v>
      </c>
      <c r="J12" s="10">
        <f t="shared" ca="1" si="55"/>
        <v>67.47829999999999</v>
      </c>
      <c r="K12" s="10">
        <f t="shared" ca="1" si="56"/>
        <v>60.172699999999999</v>
      </c>
      <c r="L12" s="10">
        <f t="shared" ca="1" si="57"/>
        <v>57.663800000000002</v>
      </c>
      <c r="M12" s="10">
        <f t="shared" ca="1" si="58"/>
        <v>54.2273</v>
      </c>
      <c r="N12" s="10">
        <f t="shared" ca="1" si="59"/>
        <v>53.009899999999995</v>
      </c>
      <c r="O12" s="10">
        <f t="shared" ca="1" si="60"/>
        <v>51.659199999999998</v>
      </c>
      <c r="P12" s="10">
        <f t="shared" ca="1" si="61"/>
        <v>51.090999999999994</v>
      </c>
      <c r="Q12" s="10">
        <f t="shared" ca="1" si="62"/>
        <v>51.057000000000002</v>
      </c>
      <c r="R12" s="10">
        <f t="shared" ca="1" si="63"/>
        <v>51.414999999999992</v>
      </c>
      <c r="S12" s="10">
        <f t="shared" ca="1" si="64"/>
        <v>67.783999999999992</v>
      </c>
      <c r="T12" s="10">
        <f t="shared" ca="1" si="65"/>
        <v>62.385999999999996</v>
      </c>
      <c r="U12" s="10">
        <f t="shared" ca="1" si="66"/>
        <v>53.620999999999995</v>
      </c>
      <c r="V12" s="10">
        <f t="shared" ca="1" si="71"/>
        <v>54.829999999999991</v>
      </c>
      <c r="W12" s="25">
        <f t="shared" ca="1" si="67"/>
        <v>53.131</v>
      </c>
      <c r="X12" s="25">
        <f t="shared" ca="1" si="68"/>
        <v>98.009999999999977</v>
      </c>
      <c r="Y12" s="25">
        <f t="shared" ca="1" si="69"/>
        <v>81.768999999999977</v>
      </c>
      <c r="Z12" s="25">
        <f t="shared" ca="1" si="70"/>
        <v>108.24600000000001</v>
      </c>
      <c r="AA12" s="26">
        <f t="shared" ca="1" si="2"/>
        <v>1.613</v>
      </c>
      <c r="AB12" s="10">
        <f t="shared" ca="1" si="3"/>
        <v>8.343</v>
      </c>
      <c r="AC12" s="10">
        <f t="shared" ca="1" si="4"/>
        <v>18.984000000000002</v>
      </c>
      <c r="AD12" s="10">
        <f t="shared" ca="1" si="5"/>
        <v>23.081</v>
      </c>
      <c r="AE12" s="10">
        <f t="shared" ca="1" si="6"/>
        <v>24.803000000000001</v>
      </c>
      <c r="AF12" s="10">
        <f t="shared" ca="1" si="7"/>
        <v>26.134</v>
      </c>
      <c r="AG12" s="10">
        <f t="shared" ca="1" si="8"/>
        <v>26.204000000000001</v>
      </c>
      <c r="AH12" s="10">
        <f t="shared" ca="1" si="9"/>
        <v>5.1050000000000004</v>
      </c>
      <c r="AI12" s="10">
        <f t="shared" ca="1" si="10"/>
        <v>12.417999999999999</v>
      </c>
      <c r="AJ12" s="10">
        <f t="shared" ca="1" si="11"/>
        <v>15.076000000000001</v>
      </c>
      <c r="AK12" s="10">
        <f t="shared" ca="1" si="12"/>
        <v>18.385000000000002</v>
      </c>
      <c r="AL12" s="10">
        <f t="shared" ca="1" si="13"/>
        <v>19.652999999999999</v>
      </c>
      <c r="AM12" s="10">
        <f t="shared" ca="1" si="14"/>
        <v>20.858000000000001</v>
      </c>
      <c r="AN12" s="10">
        <f t="shared" ca="1" si="15"/>
        <v>21.477</v>
      </c>
      <c r="AO12" s="10">
        <f t="shared" ca="1" si="16"/>
        <v>21.626000000000001</v>
      </c>
      <c r="AP12" s="10">
        <f t="shared" ca="1" si="17"/>
        <v>22.873000000000001</v>
      </c>
      <c r="AQ12" s="10">
        <f t="shared" ca="1" si="18"/>
        <v>32.71</v>
      </c>
      <c r="AR12" s="10">
        <f t="shared" ca="1" si="19"/>
        <v>24.125</v>
      </c>
      <c r="AS12" s="10">
        <f t="shared" ca="1" si="20"/>
        <v>40.325000000000003</v>
      </c>
      <c r="AT12" s="10">
        <f t="shared" ca="1" si="21"/>
        <v>39.121000000000002</v>
      </c>
      <c r="AU12" s="25">
        <f t="shared" ca="1" si="22"/>
        <v>40.799999999999997</v>
      </c>
      <c r="AV12" s="10">
        <f t="shared" ca="1" si="23"/>
        <v>30.907</v>
      </c>
      <c r="AW12" s="10">
        <f t="shared" ca="1" si="24"/>
        <v>47.322000000000003</v>
      </c>
      <c r="AX12" s="10">
        <f t="shared" ca="1" si="25"/>
        <v>21.154</v>
      </c>
      <c r="AY12" s="26">
        <f t="shared" ca="1" si="26"/>
        <v>75</v>
      </c>
      <c r="AZ12" s="10">
        <f t="shared" ca="1" si="27"/>
        <v>200</v>
      </c>
      <c r="BA12" s="10">
        <f t="shared" ca="1" si="28"/>
        <v>60</v>
      </c>
      <c r="BB12" s="10">
        <f t="shared" ca="1" si="29"/>
        <v>35</v>
      </c>
      <c r="BC12" s="10">
        <f t="shared" ca="1" si="30"/>
        <v>30</v>
      </c>
      <c r="BD12" s="10">
        <f t="shared" ca="1" si="31"/>
        <v>30</v>
      </c>
      <c r="BE12" s="10">
        <f t="shared" ca="1" si="32"/>
        <v>20</v>
      </c>
      <c r="BF12" s="10">
        <f t="shared" ca="1" si="33"/>
        <v>170</v>
      </c>
      <c r="BG12" s="10">
        <f t="shared" ca="1" si="34"/>
        <v>200</v>
      </c>
      <c r="BH12" s="10">
        <f t="shared" ca="1" si="35"/>
        <v>750</v>
      </c>
      <c r="BI12" s="10">
        <f t="shared" ca="1" si="36"/>
        <v>200</v>
      </c>
      <c r="BJ12" s="10">
        <f t="shared" ca="1" si="37"/>
        <v>25</v>
      </c>
      <c r="BK12" s="10">
        <f t="shared" ca="1" si="38"/>
        <v>10</v>
      </c>
      <c r="BL12" s="10">
        <f t="shared" ca="1" si="39"/>
        <v>25</v>
      </c>
      <c r="BM12" s="10">
        <f t="shared" ca="1" si="40"/>
        <v>25</v>
      </c>
      <c r="BN12" s="10">
        <f t="shared" ca="1" si="41"/>
        <v>25</v>
      </c>
      <c r="BO12" s="10">
        <f t="shared" ca="1" si="42"/>
        <v>12</v>
      </c>
      <c r="BP12" s="10">
        <f t="shared" ca="1" si="43"/>
        <v>25</v>
      </c>
      <c r="BQ12" s="10">
        <f t="shared" ca="1" si="44"/>
        <v>25</v>
      </c>
      <c r="BR12" s="10">
        <f t="shared" ca="1" si="72"/>
        <v>10</v>
      </c>
      <c r="BS12" s="25">
        <f t="shared" ca="1" si="45"/>
        <v>20</v>
      </c>
      <c r="BT12" s="10">
        <f t="shared" ca="1" si="46"/>
        <v>180</v>
      </c>
      <c r="BU12" s="10">
        <f t="shared" ca="1" si="47"/>
        <v>40</v>
      </c>
      <c r="BV12" s="10">
        <f t="shared" ca="1" si="48"/>
        <v>520</v>
      </c>
      <c r="BX12" s="110"/>
      <c r="BY12" s="11" t="s">
        <v>207</v>
      </c>
      <c r="BZ12" s="78">
        <v>72.313000000000002</v>
      </c>
      <c r="CA12" s="10">
        <v>72.739800000000002</v>
      </c>
    </row>
    <row r="13" spans="1:79" x14ac:dyDescent="0.15">
      <c r="A13" s="8" t="s">
        <v>100</v>
      </c>
      <c r="B13" s="23">
        <f t="shared" ca="1" si="0"/>
        <v>43907</v>
      </c>
      <c r="C13" s="10">
        <f t="shared" ca="1" si="49"/>
        <v>74.634</v>
      </c>
      <c r="D13" s="10">
        <f t="shared" ca="1" si="1"/>
        <v>69.657299999999992</v>
      </c>
      <c r="E13" s="10">
        <f t="shared" ca="1" si="50"/>
        <v>58.997</v>
      </c>
      <c r="F13" s="10">
        <f t="shared" ca="1" si="51"/>
        <v>54.998000000000005</v>
      </c>
      <c r="G13" s="10">
        <f t="shared" ca="1" si="52"/>
        <v>53.283999999999992</v>
      </c>
      <c r="H13" s="10">
        <f t="shared" ca="1" si="53"/>
        <v>52.03</v>
      </c>
      <c r="I13" s="10">
        <f t="shared" ca="1" si="54"/>
        <v>52.326000000000008</v>
      </c>
      <c r="J13" s="10">
        <f t="shared" ca="1" si="55"/>
        <v>65.631299999999996</v>
      </c>
      <c r="K13" s="10">
        <f t="shared" ca="1" si="56"/>
        <v>59.900700000000001</v>
      </c>
      <c r="L13" s="10">
        <f t="shared" ca="1" si="57"/>
        <v>57.471800000000002</v>
      </c>
      <c r="M13" s="10">
        <f t="shared" ca="1" si="58"/>
        <v>54.192300000000003</v>
      </c>
      <c r="N13" s="10">
        <f t="shared" ca="1" si="59"/>
        <v>52.915899999999993</v>
      </c>
      <c r="O13" s="10">
        <f t="shared" ca="1" si="60"/>
        <v>51.659199999999998</v>
      </c>
      <c r="P13" s="10">
        <f t="shared" ca="1" si="61"/>
        <v>51.238999999999997</v>
      </c>
      <c r="Q13" s="10">
        <f t="shared" ca="1" si="62"/>
        <v>51.199000000000005</v>
      </c>
      <c r="R13" s="10">
        <f t="shared" ca="1" si="63"/>
        <v>51.613999999999997</v>
      </c>
      <c r="S13" s="10">
        <f t="shared" ca="1" si="64"/>
        <v>68.299000000000007</v>
      </c>
      <c r="T13" s="10">
        <f t="shared" ca="1" si="65"/>
        <v>62.484999999999999</v>
      </c>
      <c r="U13" s="10">
        <f t="shared" ca="1" si="66"/>
        <v>54.495999999999995</v>
      </c>
      <c r="V13" s="10">
        <f t="shared" ca="1" si="71"/>
        <v>54.708999999999996</v>
      </c>
      <c r="W13" s="25">
        <f t="shared" ca="1" si="67"/>
        <v>53.117999999999995</v>
      </c>
      <c r="X13" s="25">
        <f t="shared" ca="1" si="68"/>
        <v>97.791999999999973</v>
      </c>
      <c r="Y13" s="25">
        <f t="shared" ca="1" si="69"/>
        <v>81.637999999999977</v>
      </c>
      <c r="Z13" s="25">
        <f t="shared" ca="1" si="70"/>
        <v>108.084</v>
      </c>
      <c r="AA13" s="26">
        <f t="shared" ca="1" si="2"/>
        <v>3.56</v>
      </c>
      <c r="AB13" s="10">
        <f t="shared" ca="1" si="3"/>
        <v>8.5540000000000003</v>
      </c>
      <c r="AC13" s="10">
        <f t="shared" ca="1" si="4"/>
        <v>19.172999999999998</v>
      </c>
      <c r="AD13" s="10">
        <f t="shared" ca="1" si="5"/>
        <v>23.184000000000001</v>
      </c>
      <c r="AE13" s="10">
        <f t="shared" ca="1" si="6"/>
        <v>24.905000000000001</v>
      </c>
      <c r="AF13" s="10">
        <f t="shared" ca="1" si="7"/>
        <v>26.12</v>
      </c>
      <c r="AG13" s="10">
        <f t="shared" ca="1" si="8"/>
        <v>25.867999999999999</v>
      </c>
      <c r="AH13" s="10">
        <f t="shared" ca="1" si="9"/>
        <v>6.952</v>
      </c>
      <c r="AI13" s="10">
        <f t="shared" ca="1" si="10"/>
        <v>12.69</v>
      </c>
      <c r="AJ13" s="10">
        <f t="shared" ca="1" si="11"/>
        <v>15.268000000000001</v>
      </c>
      <c r="AK13" s="10">
        <f t="shared" ca="1" si="12"/>
        <v>18.420000000000002</v>
      </c>
      <c r="AL13" s="10">
        <f t="shared" ca="1" si="13"/>
        <v>19.747</v>
      </c>
      <c r="AM13" s="10">
        <f t="shared" ca="1" si="14"/>
        <v>20.858000000000001</v>
      </c>
      <c r="AN13" s="10">
        <f t="shared" ca="1" si="15"/>
        <v>21.329000000000001</v>
      </c>
      <c r="AO13" s="10">
        <f t="shared" ca="1" si="16"/>
        <v>21.484000000000002</v>
      </c>
      <c r="AP13" s="10">
        <f t="shared" ca="1" si="17"/>
        <v>22.673999999999999</v>
      </c>
      <c r="AQ13" s="10">
        <f t="shared" ca="1" si="18"/>
        <v>32.195</v>
      </c>
      <c r="AR13" s="10">
        <f t="shared" ca="1" si="19"/>
        <v>24.026</v>
      </c>
      <c r="AS13" s="10">
        <f t="shared" ca="1" si="20"/>
        <v>39.450000000000003</v>
      </c>
      <c r="AT13" s="10">
        <f t="shared" ca="1" si="21"/>
        <v>39.241999999999997</v>
      </c>
      <c r="AU13" s="25">
        <f t="shared" ca="1" si="22"/>
        <v>40.813000000000002</v>
      </c>
      <c r="AV13" s="10">
        <f t="shared" ca="1" si="23"/>
        <v>31.125</v>
      </c>
      <c r="AW13" s="10">
        <f t="shared" ca="1" si="24"/>
        <v>47.453000000000003</v>
      </c>
      <c r="AX13" s="10">
        <f t="shared" ca="1" si="25"/>
        <v>21.315999999999999</v>
      </c>
      <c r="AY13" s="26">
        <f t="shared" ca="1" si="26"/>
        <v>70</v>
      </c>
      <c r="AZ13" s="10">
        <f t="shared" ca="1" si="27"/>
        <v>210</v>
      </c>
      <c r="BA13" s="10">
        <f t="shared" ca="1" si="28"/>
        <v>75</v>
      </c>
      <c r="BB13" s="10">
        <f t="shared" ca="1" si="29"/>
        <v>35</v>
      </c>
      <c r="BC13" s="10">
        <f t="shared" ca="1" si="30"/>
        <v>40</v>
      </c>
      <c r="BD13" s="10">
        <f t="shared" ca="1" si="31"/>
        <v>35</v>
      </c>
      <c r="BE13" s="10">
        <f t="shared" ca="1" si="32"/>
        <v>25</v>
      </c>
      <c r="BF13" s="10">
        <f t="shared" ca="1" si="33"/>
        <v>150</v>
      </c>
      <c r="BG13" s="10">
        <f t="shared" ca="1" si="34"/>
        <v>130</v>
      </c>
      <c r="BH13" s="10">
        <f t="shared" ca="1" si="35"/>
        <v>100</v>
      </c>
      <c r="BI13" s="10">
        <f t="shared" ca="1" si="36"/>
        <v>45</v>
      </c>
      <c r="BJ13" s="10">
        <f t="shared" ca="1" si="37"/>
        <v>30</v>
      </c>
      <c r="BK13" s="10">
        <f t="shared" ca="1" si="38"/>
        <v>5</v>
      </c>
      <c r="BL13" s="10">
        <f t="shared" ca="1" si="39"/>
        <v>20</v>
      </c>
      <c r="BM13" s="10">
        <f t="shared" ca="1" si="40"/>
        <v>25</v>
      </c>
      <c r="BN13" s="10">
        <f t="shared" ca="1" si="41"/>
        <v>25</v>
      </c>
      <c r="BO13" s="10">
        <f t="shared" ca="1" si="42"/>
        <v>12</v>
      </c>
      <c r="BP13" s="10">
        <f t="shared" ca="1" si="43"/>
        <v>25</v>
      </c>
      <c r="BQ13" s="10">
        <f t="shared" ca="1" si="44"/>
        <v>25</v>
      </c>
      <c r="BR13" s="10">
        <f t="shared" ca="1" si="72"/>
        <v>12</v>
      </c>
      <c r="BS13" s="25">
        <f t="shared" ca="1" si="45"/>
        <v>20</v>
      </c>
      <c r="BT13" s="10">
        <f t="shared" ca="1" si="46"/>
        <v>180</v>
      </c>
      <c r="BU13" s="10">
        <f t="shared" ca="1" si="47"/>
        <v>30</v>
      </c>
      <c r="BV13" s="10">
        <f t="shared" ca="1" si="48"/>
        <v>500</v>
      </c>
      <c r="BX13" s="110"/>
      <c r="BY13" s="11" t="s">
        <v>209</v>
      </c>
      <c r="BZ13" s="78">
        <v>72.313000000000002</v>
      </c>
      <c r="CA13" s="10">
        <v>72.612300000000005</v>
      </c>
    </row>
    <row r="14" spans="1:79" x14ac:dyDescent="0.15">
      <c r="A14" s="8" t="s">
        <v>101</v>
      </c>
      <c r="B14" s="23">
        <f t="shared" ca="1" si="0"/>
        <v>43914</v>
      </c>
      <c r="C14" s="10">
        <f t="shared" ca="1" si="49"/>
        <v>74.584000000000003</v>
      </c>
      <c r="D14" s="10">
        <f t="shared" ca="1" si="1"/>
        <v>69.648299999999992</v>
      </c>
      <c r="E14" s="10">
        <f t="shared" ca="1" si="50"/>
        <v>58.997</v>
      </c>
      <c r="F14" s="10">
        <f t="shared" ca="1" si="51"/>
        <v>54.997</v>
      </c>
      <c r="G14" s="10">
        <f t="shared" ca="1" si="52"/>
        <v>53.256999999999991</v>
      </c>
      <c r="H14" s="10">
        <f t="shared" ca="1" si="53"/>
        <v>51.89</v>
      </c>
      <c r="I14" s="10">
        <f t="shared" ca="1" si="54"/>
        <v>51.838000000000001</v>
      </c>
      <c r="J14" s="10">
        <f t="shared" ca="1" si="55"/>
        <v>65.691299999999998</v>
      </c>
      <c r="K14" s="10">
        <f t="shared" ca="1" si="56"/>
        <v>59.935699999999997</v>
      </c>
      <c r="L14" s="10">
        <f t="shared" ca="1" si="57"/>
        <v>57.467800000000004</v>
      </c>
      <c r="M14" s="10">
        <f t="shared" ca="1" si="58"/>
        <v>54.170300000000005</v>
      </c>
      <c r="N14" s="10">
        <f t="shared" ca="1" si="59"/>
        <v>52.890899999999995</v>
      </c>
      <c r="O14" s="10">
        <f t="shared" ca="1" si="60"/>
        <v>51.541200000000003</v>
      </c>
      <c r="P14" s="10">
        <f t="shared" ca="1" si="61"/>
        <v>50.966999999999999</v>
      </c>
      <c r="Q14" s="10">
        <f t="shared" ca="1" si="62"/>
        <v>50.924000000000007</v>
      </c>
      <c r="R14" s="10">
        <f t="shared" ca="1" si="63"/>
        <v>51.522999999999996</v>
      </c>
      <c r="S14" s="10">
        <f t="shared" ca="1" si="64"/>
        <v>67.668999999999997</v>
      </c>
      <c r="T14" s="10">
        <f t="shared" ca="1" si="65"/>
        <v>62.330999999999996</v>
      </c>
      <c r="U14" s="10">
        <f t="shared" ca="1" si="66"/>
        <v>53.741</v>
      </c>
      <c r="V14" s="10">
        <f t="shared" ca="1" si="71"/>
        <v>54.745999999999995</v>
      </c>
      <c r="W14" s="25">
        <f t="shared" ca="1" si="67"/>
        <v>53.004999999999995</v>
      </c>
      <c r="X14" s="25">
        <f t="shared" ca="1" si="68"/>
        <v>97.778999999999968</v>
      </c>
      <c r="Y14" s="25">
        <f t="shared" ca="1" si="69"/>
        <v>81.60899999999998</v>
      </c>
      <c r="Z14" s="25">
        <f t="shared" ca="1" si="70"/>
        <v>107.92700000000001</v>
      </c>
      <c r="AA14" s="26">
        <f t="shared" ca="1" si="2"/>
        <v>3.61</v>
      </c>
      <c r="AB14" s="10">
        <f t="shared" ca="1" si="3"/>
        <v>8.5630000000000006</v>
      </c>
      <c r="AC14" s="10">
        <f t="shared" ca="1" si="4"/>
        <v>19.172999999999998</v>
      </c>
      <c r="AD14" s="10">
        <f t="shared" ca="1" si="5"/>
        <v>23.184999999999999</v>
      </c>
      <c r="AE14" s="10">
        <f t="shared" ca="1" si="6"/>
        <v>24.931999999999999</v>
      </c>
      <c r="AF14" s="10">
        <f t="shared" ca="1" si="7"/>
        <v>26.26</v>
      </c>
      <c r="AG14" s="10">
        <f t="shared" ca="1" si="8"/>
        <v>26.356000000000002</v>
      </c>
      <c r="AH14" s="10">
        <f t="shared" ca="1" si="9"/>
        <v>6.8920000000000003</v>
      </c>
      <c r="AI14" s="10">
        <f t="shared" ca="1" si="10"/>
        <v>12.654999999999999</v>
      </c>
      <c r="AJ14" s="10">
        <f t="shared" ca="1" si="11"/>
        <v>15.272</v>
      </c>
      <c r="AK14" s="10">
        <f t="shared" ca="1" si="12"/>
        <v>18.442</v>
      </c>
      <c r="AL14" s="10">
        <f t="shared" ca="1" si="13"/>
        <v>19.771999999999998</v>
      </c>
      <c r="AM14" s="10">
        <f t="shared" ca="1" si="14"/>
        <v>20.975999999999999</v>
      </c>
      <c r="AN14" s="10">
        <f t="shared" ca="1" si="15"/>
        <v>21.600999999999999</v>
      </c>
      <c r="AO14" s="10">
        <f t="shared" ca="1" si="16"/>
        <v>21.759</v>
      </c>
      <c r="AP14" s="10">
        <f t="shared" ca="1" si="17"/>
        <v>22.765000000000001</v>
      </c>
      <c r="AQ14" s="10">
        <f t="shared" ca="1" si="18"/>
        <v>32.825000000000003</v>
      </c>
      <c r="AR14" s="10">
        <f t="shared" ca="1" si="19"/>
        <v>24.18</v>
      </c>
      <c r="AS14" s="10">
        <f t="shared" ca="1" si="20"/>
        <v>40.204999999999998</v>
      </c>
      <c r="AT14" s="10">
        <f t="shared" ca="1" si="21"/>
        <v>39.204999999999998</v>
      </c>
      <c r="AU14" s="25">
        <f t="shared" ca="1" si="22"/>
        <v>40.926000000000002</v>
      </c>
      <c r="AV14" s="10">
        <f t="shared" ca="1" si="23"/>
        <v>31.138000000000002</v>
      </c>
      <c r="AW14" s="10">
        <f t="shared" ca="1" si="24"/>
        <v>47.481999999999999</v>
      </c>
      <c r="AX14" s="10">
        <f t="shared" ca="1" si="25"/>
        <v>21.472999999999999</v>
      </c>
      <c r="AY14" s="26">
        <f t="shared" ca="1" si="26"/>
        <v>50</v>
      </c>
      <c r="AZ14" s="10">
        <f t="shared" ca="1" si="27"/>
        <v>190</v>
      </c>
      <c r="BA14" s="10">
        <f t="shared" ca="1" si="28"/>
        <v>40</v>
      </c>
      <c r="BB14" s="10">
        <f t="shared" ca="1" si="29"/>
        <v>30</v>
      </c>
      <c r="BC14" s="10">
        <f t="shared" ca="1" si="30"/>
        <v>25</v>
      </c>
      <c r="BD14" s="10">
        <f t="shared" ca="1" si="31"/>
        <v>20</v>
      </c>
      <c r="BE14" s="10">
        <f t="shared" ca="1" si="32"/>
        <v>12</v>
      </c>
      <c r="BF14" s="10">
        <f t="shared" ca="1" si="33"/>
        <v>70</v>
      </c>
      <c r="BG14" s="10">
        <f t="shared" ca="1" si="34"/>
        <v>130</v>
      </c>
      <c r="BH14" s="10">
        <f t="shared" ca="1" si="35"/>
        <v>150</v>
      </c>
      <c r="BI14" s="10">
        <f t="shared" ca="1" si="36"/>
        <v>110</v>
      </c>
      <c r="BJ14" s="10">
        <f t="shared" ca="1" si="37"/>
        <v>20</v>
      </c>
      <c r="BK14" s="10">
        <f t="shared" ca="1" si="38"/>
        <v>10</v>
      </c>
      <c r="BL14" s="10">
        <f t="shared" ca="1" si="39"/>
        <v>20</v>
      </c>
      <c r="BM14" s="10">
        <f t="shared" ca="1" si="40"/>
        <v>25</v>
      </c>
      <c r="BN14" s="10">
        <f t="shared" ca="1" si="41"/>
        <v>20</v>
      </c>
      <c r="BO14" s="10">
        <f t="shared" ca="1" si="42"/>
        <v>8</v>
      </c>
      <c r="BP14" s="10">
        <f t="shared" ca="1" si="43"/>
        <v>25</v>
      </c>
      <c r="BQ14" s="10">
        <f t="shared" ca="1" si="44"/>
        <v>20</v>
      </c>
      <c r="BR14" s="10">
        <f t="shared" ca="1" si="72"/>
        <v>10</v>
      </c>
      <c r="BS14" s="25">
        <f t="shared" ca="1" si="45"/>
        <v>12</v>
      </c>
      <c r="BT14" s="10">
        <f t="shared" ca="1" si="46"/>
        <v>100</v>
      </c>
      <c r="BU14" s="10">
        <f t="shared" ca="1" si="47"/>
        <v>20</v>
      </c>
      <c r="BV14" s="10">
        <f t="shared" ca="1" si="48"/>
        <v>500</v>
      </c>
      <c r="BX14" s="110"/>
      <c r="BY14" s="11" t="s">
        <v>211</v>
      </c>
      <c r="BZ14" s="78">
        <v>72.313000000000002</v>
      </c>
      <c r="CA14" s="10">
        <v>72.662899999999993</v>
      </c>
    </row>
    <row r="15" spans="1:79" x14ac:dyDescent="0.15">
      <c r="A15" s="8" t="s">
        <v>103</v>
      </c>
      <c r="B15" s="23">
        <f t="shared" ca="1" si="0"/>
        <v>43921</v>
      </c>
      <c r="C15" s="10">
        <f t="shared" ca="1" si="49"/>
        <v>77.201000000000008</v>
      </c>
      <c r="D15" s="10">
        <f t="shared" ca="1" si="1"/>
        <v>69.752299999999991</v>
      </c>
      <c r="E15" s="10">
        <f t="shared" ca="1" si="50"/>
        <v>58.978999999999999</v>
      </c>
      <c r="F15" s="10">
        <f t="shared" ca="1" si="51"/>
        <v>54.999000000000002</v>
      </c>
      <c r="G15" s="10">
        <f t="shared" ca="1" si="52"/>
        <v>53.274999999999991</v>
      </c>
      <c r="H15" s="10">
        <f t="shared" ca="1" si="53"/>
        <v>51.87700000000001</v>
      </c>
      <c r="I15" s="10">
        <f t="shared" ca="1" si="54"/>
        <v>51.745000000000005</v>
      </c>
      <c r="J15" s="10">
        <f t="shared" ca="1" si="55"/>
        <v>66.828299999999999</v>
      </c>
      <c r="K15" s="10">
        <f t="shared" ca="1" si="56"/>
        <v>60.267699999999998</v>
      </c>
      <c r="L15" s="10">
        <f t="shared" ca="1" si="57"/>
        <v>57.4968</v>
      </c>
      <c r="M15" s="10">
        <f t="shared" ca="1" si="58"/>
        <v>54.187300000000008</v>
      </c>
      <c r="N15" s="10">
        <f t="shared" ca="1" si="59"/>
        <v>52.899899999999988</v>
      </c>
      <c r="O15" s="10">
        <f t="shared" ca="1" si="60"/>
        <v>51.535200000000003</v>
      </c>
      <c r="P15" s="10">
        <f t="shared" ca="1" si="61"/>
        <v>50.932000000000002</v>
      </c>
      <c r="Q15" s="10">
        <f t="shared" ca="1" si="62"/>
        <v>50.88600000000001</v>
      </c>
      <c r="R15" s="10">
        <f t="shared" ca="1" si="63"/>
        <v>51.339999999999996</v>
      </c>
      <c r="S15" s="10">
        <f t="shared" ca="1" si="64"/>
        <v>67.626000000000005</v>
      </c>
      <c r="T15" s="10">
        <f t="shared" ca="1" si="65"/>
        <v>62.277999999999992</v>
      </c>
      <c r="U15" s="10">
        <f t="shared" ca="1" si="66"/>
        <v>54.308</v>
      </c>
      <c r="V15" s="10">
        <f t="shared" ca="1" si="71"/>
        <v>54.701999999999991</v>
      </c>
      <c r="W15" s="25">
        <f t="shared" ca="1" si="67"/>
        <v>53.016999999999996</v>
      </c>
      <c r="X15" s="25">
        <f t="shared" ca="1" si="68"/>
        <v>97.718999999999966</v>
      </c>
      <c r="Y15" s="25">
        <f t="shared" ca="1" si="69"/>
        <v>81.540999999999983</v>
      </c>
      <c r="Z15" s="25">
        <f t="shared" ca="1" si="70"/>
        <v>107.69500000000001</v>
      </c>
      <c r="AA15" s="26">
        <f t="shared" ca="1" si="2"/>
        <v>0.99299999999999999</v>
      </c>
      <c r="AB15" s="10">
        <f t="shared" ca="1" si="3"/>
        <v>8.4589999999999996</v>
      </c>
      <c r="AC15" s="10">
        <f t="shared" ca="1" si="4"/>
        <v>19.190999999999999</v>
      </c>
      <c r="AD15" s="10">
        <f t="shared" ca="1" si="5"/>
        <v>23.183</v>
      </c>
      <c r="AE15" s="10">
        <f t="shared" ca="1" si="6"/>
        <v>24.914000000000001</v>
      </c>
      <c r="AF15" s="10">
        <f t="shared" ca="1" si="7"/>
        <v>26.273</v>
      </c>
      <c r="AG15" s="10">
        <f t="shared" ca="1" si="8"/>
        <v>26.449000000000002</v>
      </c>
      <c r="AH15" s="10">
        <f t="shared" ca="1" si="9"/>
        <v>5.7549999999999999</v>
      </c>
      <c r="AI15" s="10">
        <f t="shared" ca="1" si="10"/>
        <v>12.323</v>
      </c>
      <c r="AJ15" s="10">
        <f t="shared" ca="1" si="11"/>
        <v>15.243</v>
      </c>
      <c r="AK15" s="10">
        <f t="shared" ca="1" si="12"/>
        <v>18.425000000000001</v>
      </c>
      <c r="AL15" s="10">
        <f t="shared" ca="1" si="13"/>
        <v>19.763000000000002</v>
      </c>
      <c r="AM15" s="10">
        <f t="shared" ca="1" si="14"/>
        <v>20.981999999999999</v>
      </c>
      <c r="AN15" s="10">
        <f t="shared" ca="1" si="15"/>
        <v>21.635999999999999</v>
      </c>
      <c r="AO15" s="10">
        <f t="shared" ca="1" si="16"/>
        <v>21.797000000000001</v>
      </c>
      <c r="AP15" s="10">
        <f t="shared" ca="1" si="17"/>
        <v>22.948</v>
      </c>
      <c r="AQ15" s="10">
        <f t="shared" ca="1" si="18"/>
        <v>32.868000000000002</v>
      </c>
      <c r="AR15" s="10">
        <f t="shared" ca="1" si="19"/>
        <v>24.233000000000001</v>
      </c>
      <c r="AS15" s="10">
        <f t="shared" ca="1" si="20"/>
        <v>39.637999999999998</v>
      </c>
      <c r="AT15" s="10">
        <f t="shared" ca="1" si="21"/>
        <v>39.249000000000002</v>
      </c>
      <c r="AU15" s="25">
        <f t="shared" ca="1" si="22"/>
        <v>40.914000000000001</v>
      </c>
      <c r="AV15" s="10">
        <f t="shared" ca="1" si="23"/>
        <v>31.198</v>
      </c>
      <c r="AW15" s="10">
        <f t="shared" ca="1" si="24"/>
        <v>47.55</v>
      </c>
      <c r="AX15" s="10">
        <f t="shared" ca="1" si="25"/>
        <v>21.704999999999998</v>
      </c>
      <c r="AY15" s="26">
        <f t="shared" ca="1" si="26"/>
        <v>25</v>
      </c>
      <c r="AZ15" s="10">
        <f t="shared" ca="1" si="27"/>
        <v>220</v>
      </c>
      <c r="BA15" s="10">
        <f t="shared" ca="1" si="28"/>
        <v>40</v>
      </c>
      <c r="BB15" s="10">
        <f t="shared" ca="1" si="29"/>
        <v>25</v>
      </c>
      <c r="BC15" s="10">
        <f t="shared" ca="1" si="30"/>
        <v>25</v>
      </c>
      <c r="BD15" s="10">
        <f t="shared" ca="1" si="31"/>
        <v>20</v>
      </c>
      <c r="BE15" s="10">
        <f t="shared" ca="1" si="32"/>
        <v>15</v>
      </c>
      <c r="BF15" s="10">
        <f t="shared" ca="1" si="33"/>
        <v>80</v>
      </c>
      <c r="BG15" s="10">
        <f t="shared" ca="1" si="34"/>
        <v>100</v>
      </c>
      <c r="BH15" s="10">
        <f t="shared" ca="1" si="35"/>
        <v>100</v>
      </c>
      <c r="BI15" s="10">
        <f t="shared" ca="1" si="36"/>
        <v>45</v>
      </c>
      <c r="BJ15" s="10">
        <f t="shared" ca="1" si="37"/>
        <v>15</v>
      </c>
      <c r="BK15" s="10">
        <f t="shared" ca="1" si="38"/>
        <v>8</v>
      </c>
      <c r="BL15" s="10">
        <f t="shared" ca="1" si="39"/>
        <v>20</v>
      </c>
      <c r="BM15" s="10">
        <f t="shared" ca="1" si="40"/>
        <v>15</v>
      </c>
      <c r="BN15" s="10">
        <f t="shared" ca="1" si="41"/>
        <v>20</v>
      </c>
      <c r="BO15" s="10">
        <f t="shared" ca="1" si="42"/>
        <v>12</v>
      </c>
      <c r="BP15" s="10">
        <f t="shared" ca="1" si="43"/>
        <v>15</v>
      </c>
      <c r="BQ15" s="10">
        <f t="shared" ca="1" si="44"/>
        <v>25</v>
      </c>
      <c r="BR15" s="10">
        <f t="shared" ca="1" si="72"/>
        <v>8</v>
      </c>
      <c r="BS15" s="25">
        <f t="shared" ca="1" si="45"/>
        <v>12</v>
      </c>
      <c r="BT15" s="10">
        <f t="shared" ca="1" si="46"/>
        <v>130</v>
      </c>
      <c r="BU15" s="10">
        <f t="shared" ca="1" si="47"/>
        <v>20</v>
      </c>
      <c r="BV15" s="10">
        <f t="shared" ca="1" si="48"/>
        <v>700</v>
      </c>
      <c r="BX15" s="111"/>
      <c r="BY15" s="11" t="s">
        <v>213</v>
      </c>
      <c r="BZ15" s="78">
        <v>72.313000000000002</v>
      </c>
      <c r="CA15" s="10">
        <v>72.517200000000003</v>
      </c>
    </row>
    <row r="16" spans="1:79" x14ac:dyDescent="0.15">
      <c r="A16" s="8" t="s">
        <v>106</v>
      </c>
      <c r="B16" s="23">
        <f t="shared" ca="1" si="0"/>
        <v>43928</v>
      </c>
      <c r="C16" s="10">
        <f t="shared" ca="1" si="49"/>
        <v>75.692999999999998</v>
      </c>
      <c r="D16" s="10">
        <f t="shared" ca="1" si="1"/>
        <v>69.763299999999987</v>
      </c>
      <c r="E16" s="10">
        <f t="shared" ca="1" si="50"/>
        <v>59.040999999999997</v>
      </c>
      <c r="F16" s="10">
        <f t="shared" ca="1" si="51"/>
        <v>55.075000000000003</v>
      </c>
      <c r="G16" s="10">
        <f t="shared" ca="1" si="52"/>
        <v>53.34899999999999</v>
      </c>
      <c r="H16" s="10">
        <f t="shared" ca="1" si="53"/>
        <v>51.875000000000007</v>
      </c>
      <c r="I16" s="10">
        <f t="shared" ca="1" si="54"/>
        <v>51.611000000000004</v>
      </c>
      <c r="J16" s="10">
        <f t="shared" ca="1" si="55"/>
        <v>65.73129999999999</v>
      </c>
      <c r="K16" s="10">
        <f t="shared" ca="1" si="56"/>
        <v>60.028700000000001</v>
      </c>
      <c r="L16" s="10">
        <f t="shared" ca="1" si="57"/>
        <v>57.504800000000003</v>
      </c>
      <c r="M16" s="10">
        <f t="shared" ca="1" si="58"/>
        <v>54.274300000000004</v>
      </c>
      <c r="N16" s="10">
        <f t="shared" ca="1" si="59"/>
        <v>52.970899999999993</v>
      </c>
      <c r="O16" s="10">
        <f t="shared" ca="1" si="60"/>
        <v>51.542200000000001</v>
      </c>
      <c r="P16" s="10">
        <f t="shared" ca="1" si="61"/>
        <v>50.887</v>
      </c>
      <c r="Q16" s="10">
        <f t="shared" ca="1" si="62"/>
        <v>50.833000000000006</v>
      </c>
      <c r="R16" s="10">
        <f t="shared" ca="1" si="63"/>
        <v>51.22</v>
      </c>
      <c r="S16" s="10">
        <f t="shared" ca="1" si="64"/>
        <v>67.634</v>
      </c>
      <c r="T16" s="10">
        <f t="shared" ca="1" si="65"/>
        <v>62.271999999999991</v>
      </c>
      <c r="U16" s="10">
        <f t="shared" ca="1" si="66"/>
        <v>59.378999999999998</v>
      </c>
      <c r="V16" s="10">
        <f t="shared" ca="1" si="71"/>
        <v>54.940999999999995</v>
      </c>
      <c r="W16" s="25">
        <f t="shared" ca="1" si="67"/>
        <v>53.064</v>
      </c>
      <c r="X16" s="25">
        <f t="shared" ca="1" si="68"/>
        <v>97.924999999999969</v>
      </c>
      <c r="Y16" s="25">
        <f t="shared" ca="1" si="69"/>
        <v>81.650999999999982</v>
      </c>
      <c r="Z16" s="25">
        <f t="shared" ca="1" si="70"/>
        <v>107.47200000000001</v>
      </c>
      <c r="AA16" s="26">
        <f t="shared" ca="1" si="2"/>
        <v>2.5009999999999999</v>
      </c>
      <c r="AB16" s="10">
        <f t="shared" ca="1" si="3"/>
        <v>8.4480000000000004</v>
      </c>
      <c r="AC16" s="10">
        <f t="shared" ca="1" si="4"/>
        <v>19.129000000000001</v>
      </c>
      <c r="AD16" s="10">
        <f t="shared" ca="1" si="5"/>
        <v>23.106999999999999</v>
      </c>
      <c r="AE16" s="10">
        <f t="shared" ca="1" si="6"/>
        <v>24.84</v>
      </c>
      <c r="AF16" s="10">
        <f t="shared" ca="1" si="7"/>
        <v>26.274999999999999</v>
      </c>
      <c r="AG16" s="10">
        <f t="shared" ca="1" si="8"/>
        <v>26.582999999999998</v>
      </c>
      <c r="AH16" s="10">
        <f t="shared" ca="1" si="9"/>
        <v>6.8520000000000003</v>
      </c>
      <c r="AI16" s="10">
        <f t="shared" ca="1" si="10"/>
        <v>12.561999999999999</v>
      </c>
      <c r="AJ16" s="10">
        <f t="shared" ca="1" si="11"/>
        <v>15.234999999999999</v>
      </c>
      <c r="AK16" s="10">
        <f t="shared" ca="1" si="12"/>
        <v>18.338000000000001</v>
      </c>
      <c r="AL16" s="10">
        <f t="shared" ca="1" si="13"/>
        <v>19.692</v>
      </c>
      <c r="AM16" s="10">
        <f t="shared" ca="1" si="14"/>
        <v>20.975000000000001</v>
      </c>
      <c r="AN16" s="10">
        <f t="shared" ca="1" si="15"/>
        <v>21.681000000000001</v>
      </c>
      <c r="AO16" s="10">
        <f t="shared" ca="1" si="16"/>
        <v>21.85</v>
      </c>
      <c r="AP16" s="10">
        <f t="shared" ca="1" si="17"/>
        <v>23.068000000000001</v>
      </c>
      <c r="AQ16" s="10">
        <f t="shared" ca="1" si="18"/>
        <v>32.86</v>
      </c>
      <c r="AR16" s="10">
        <f t="shared" ca="1" si="19"/>
        <v>24.239000000000001</v>
      </c>
      <c r="AS16" s="10">
        <f t="shared" ca="1" si="20"/>
        <v>34.567</v>
      </c>
      <c r="AT16" s="10">
        <f t="shared" ca="1" si="21"/>
        <v>39.01</v>
      </c>
      <c r="AU16" s="25">
        <f t="shared" ca="1" si="22"/>
        <v>40.866999999999997</v>
      </c>
      <c r="AV16" s="10">
        <f t="shared" ca="1" si="23"/>
        <v>30.992000000000001</v>
      </c>
      <c r="AW16" s="10">
        <f t="shared" ca="1" si="24"/>
        <v>47.44</v>
      </c>
      <c r="AX16" s="10">
        <f t="shared" ca="1" si="25"/>
        <v>21.928000000000001</v>
      </c>
      <c r="AY16" s="26">
        <f t="shared" ca="1" si="26"/>
        <v>50</v>
      </c>
      <c r="AZ16" s="10">
        <f t="shared" ca="1" si="27"/>
        <v>220</v>
      </c>
      <c r="BA16" s="10">
        <f t="shared" ca="1" si="28"/>
        <v>40</v>
      </c>
      <c r="BB16" s="10">
        <f t="shared" ca="1" si="29"/>
        <v>20</v>
      </c>
      <c r="BC16" s="10">
        <f t="shared" ca="1" si="30"/>
        <v>25</v>
      </c>
      <c r="BD16" s="10">
        <f t="shared" ca="1" si="31"/>
        <v>20</v>
      </c>
      <c r="BE16" s="10">
        <f t="shared" ca="1" si="32"/>
        <v>12</v>
      </c>
      <c r="BF16" s="10">
        <f t="shared" ca="1" si="33"/>
        <v>45</v>
      </c>
      <c r="BG16" s="10">
        <f t="shared" ca="1" si="34"/>
        <v>100</v>
      </c>
      <c r="BH16" s="10">
        <f t="shared" ca="1" si="35"/>
        <v>80</v>
      </c>
      <c r="BI16" s="10">
        <f t="shared" ca="1" si="36"/>
        <v>75</v>
      </c>
      <c r="BJ16" s="10">
        <f t="shared" ca="1" si="37"/>
        <v>15</v>
      </c>
      <c r="BK16" s="10">
        <f t="shared" ca="1" si="38"/>
        <v>8</v>
      </c>
      <c r="BL16" s="10">
        <f t="shared" ca="1" si="39"/>
        <v>20</v>
      </c>
      <c r="BM16" s="10">
        <f t="shared" ca="1" si="40"/>
        <v>12</v>
      </c>
      <c r="BN16" s="10">
        <f t="shared" ca="1" si="41"/>
        <v>20</v>
      </c>
      <c r="BO16" s="10">
        <f t="shared" ca="1" si="42"/>
        <v>14.5</v>
      </c>
      <c r="BP16" s="10">
        <f t="shared" ca="1" si="43"/>
        <v>12</v>
      </c>
      <c r="BQ16" s="10">
        <f t="shared" ca="1" si="44"/>
        <v>15</v>
      </c>
      <c r="BR16" s="10">
        <f t="shared" ca="1" si="72"/>
        <v>8</v>
      </c>
      <c r="BS16" s="25">
        <f t="shared" ca="1" si="45"/>
        <v>12</v>
      </c>
      <c r="BT16" s="10">
        <f t="shared" ca="1" si="46"/>
        <v>100</v>
      </c>
      <c r="BU16" s="10">
        <f t="shared" ca="1" si="47"/>
        <v>25</v>
      </c>
      <c r="BV16" s="10">
        <f t="shared" ca="1" si="48"/>
        <v>700</v>
      </c>
      <c r="BX16" s="107" t="s">
        <v>239</v>
      </c>
      <c r="BY16" s="11" t="s">
        <v>47</v>
      </c>
      <c r="BZ16" s="78">
        <v>72.393000000000001</v>
      </c>
      <c r="CA16" s="78">
        <v>72.683000000000007</v>
      </c>
    </row>
    <row r="17" spans="1:79" x14ac:dyDescent="0.15">
      <c r="A17" s="8" t="s">
        <v>108</v>
      </c>
      <c r="B17" s="23">
        <f t="shared" ca="1" si="0"/>
        <v>43936</v>
      </c>
      <c r="C17" s="10">
        <f t="shared" ca="1" si="49"/>
        <v>76.531000000000006</v>
      </c>
      <c r="D17" s="10">
        <f t="shared" ca="1" si="1"/>
        <v>69.8553</v>
      </c>
      <c r="E17" s="10">
        <f t="shared" ca="1" si="50"/>
        <v>59.057000000000002</v>
      </c>
      <c r="F17" s="10">
        <f t="shared" ca="1" si="51"/>
        <v>55.210999999999999</v>
      </c>
      <c r="G17" s="10">
        <f t="shared" ca="1" si="52"/>
        <v>53.410999999999994</v>
      </c>
      <c r="H17" s="10">
        <f t="shared" ca="1" si="53"/>
        <v>51.887</v>
      </c>
      <c r="I17" s="10">
        <f t="shared" ca="1" si="54"/>
        <v>51.61</v>
      </c>
      <c r="J17" s="10">
        <f t="shared" ca="1" si="55"/>
        <v>66.46329999999999</v>
      </c>
      <c r="K17" s="10">
        <f t="shared" ca="1" si="56"/>
        <v>60.161699999999996</v>
      </c>
      <c r="L17" s="10">
        <f t="shared" ca="1" si="57"/>
        <v>57.556800000000003</v>
      </c>
      <c r="M17" s="10">
        <f t="shared" ca="1" si="58"/>
        <v>54.425300000000007</v>
      </c>
      <c r="N17" s="10">
        <f t="shared" ca="1" si="59"/>
        <v>53.020899999999997</v>
      </c>
      <c r="O17" s="10">
        <f t="shared" ca="1" si="60"/>
        <v>51.571200000000005</v>
      </c>
      <c r="P17" s="10">
        <f t="shared" ca="1" si="61"/>
        <v>50.89</v>
      </c>
      <c r="Q17" s="10">
        <f t="shared" ca="1" si="62"/>
        <v>50.841000000000008</v>
      </c>
      <c r="R17" s="10">
        <f t="shared" ca="1" si="63"/>
        <v>51.224999999999994</v>
      </c>
      <c r="S17" s="10">
        <f t="shared" ca="1" si="64"/>
        <v>67.680000000000007</v>
      </c>
      <c r="T17" s="10">
        <f t="shared" ca="1" si="65"/>
        <v>62.306999999999995</v>
      </c>
      <c r="U17" s="10">
        <f t="shared" ca="1" si="66"/>
        <v>64.531999999999996</v>
      </c>
      <c r="V17" s="10">
        <f t="shared" ca="1" si="71"/>
        <v>54.925999999999995</v>
      </c>
      <c r="W17" s="25">
        <f t="shared" ca="1" si="67"/>
        <v>53.073</v>
      </c>
      <c r="X17" s="25">
        <f t="shared" ca="1" si="68"/>
        <v>97.955999999999975</v>
      </c>
      <c r="Y17" s="25">
        <f t="shared" ca="1" si="69"/>
        <v>81.714999999999975</v>
      </c>
      <c r="Z17" s="25">
        <f t="shared" ca="1" si="70"/>
        <v>107.208</v>
      </c>
      <c r="AA17" s="26">
        <f t="shared" ca="1" si="2"/>
        <v>1.663</v>
      </c>
      <c r="AB17" s="10">
        <f t="shared" ca="1" si="3"/>
        <v>8.3559999999999999</v>
      </c>
      <c r="AC17" s="10">
        <f t="shared" ca="1" si="4"/>
        <v>19.113</v>
      </c>
      <c r="AD17" s="10">
        <f t="shared" ca="1" si="5"/>
        <v>22.971</v>
      </c>
      <c r="AE17" s="10">
        <f t="shared" ca="1" si="6"/>
        <v>24.777999999999999</v>
      </c>
      <c r="AF17" s="10">
        <f t="shared" ca="1" si="7"/>
        <v>26.263000000000002</v>
      </c>
      <c r="AG17" s="10">
        <f t="shared" ca="1" si="8"/>
        <v>26.584</v>
      </c>
      <c r="AH17" s="10">
        <f t="shared" ca="1" si="9"/>
        <v>6.12</v>
      </c>
      <c r="AI17" s="10">
        <f t="shared" ca="1" si="10"/>
        <v>12.429</v>
      </c>
      <c r="AJ17" s="10">
        <f t="shared" ca="1" si="11"/>
        <v>15.183</v>
      </c>
      <c r="AK17" s="10">
        <f t="shared" ca="1" si="12"/>
        <v>18.187000000000001</v>
      </c>
      <c r="AL17" s="10">
        <f t="shared" ca="1" si="13"/>
        <v>19.641999999999999</v>
      </c>
      <c r="AM17" s="10">
        <f t="shared" ca="1" si="14"/>
        <v>20.946000000000002</v>
      </c>
      <c r="AN17" s="10">
        <f t="shared" ca="1" si="15"/>
        <v>21.678000000000001</v>
      </c>
      <c r="AO17" s="10">
        <f t="shared" ca="1" si="16"/>
        <v>21.841999999999999</v>
      </c>
      <c r="AP17" s="10">
        <f t="shared" ca="1" si="17"/>
        <v>23.062999999999999</v>
      </c>
      <c r="AQ17" s="10">
        <f t="shared" ca="1" si="18"/>
        <v>32.814</v>
      </c>
      <c r="AR17" s="10">
        <f t="shared" ca="1" si="19"/>
        <v>24.204000000000001</v>
      </c>
      <c r="AS17" s="10">
        <f t="shared" ca="1" si="20"/>
        <v>29.414000000000001</v>
      </c>
      <c r="AT17" s="10">
        <f t="shared" ca="1" si="21"/>
        <v>39.024999999999999</v>
      </c>
      <c r="AU17" s="25">
        <f t="shared" ca="1" si="22"/>
        <v>40.857999999999997</v>
      </c>
      <c r="AV17" s="10">
        <f t="shared" ca="1" si="23"/>
        <v>30.960999999999999</v>
      </c>
      <c r="AW17" s="10">
        <f t="shared" ca="1" si="24"/>
        <v>47.375999999999998</v>
      </c>
      <c r="AX17" s="10">
        <f t="shared" ca="1" si="25"/>
        <v>22.192</v>
      </c>
      <c r="AY17" s="26">
        <f t="shared" ca="1" si="26"/>
        <v>35</v>
      </c>
      <c r="AZ17" s="10">
        <f t="shared" ca="1" si="27"/>
        <v>220</v>
      </c>
      <c r="BA17" s="10">
        <f t="shared" ca="1" si="28"/>
        <v>40</v>
      </c>
      <c r="BB17" s="10">
        <f t="shared" ca="1" si="29"/>
        <v>25</v>
      </c>
      <c r="BC17" s="10">
        <f t="shared" ca="1" si="30"/>
        <v>35</v>
      </c>
      <c r="BD17" s="10">
        <f t="shared" ca="1" si="31"/>
        <v>35</v>
      </c>
      <c r="BE17" s="10">
        <f t="shared" ca="1" si="32"/>
        <v>20</v>
      </c>
      <c r="BF17" s="10">
        <f t="shared" ca="1" si="33"/>
        <v>90</v>
      </c>
      <c r="BG17" s="10">
        <f t="shared" ca="1" si="34"/>
        <v>180</v>
      </c>
      <c r="BH17" s="10">
        <f t="shared" ca="1" si="35"/>
        <v>350</v>
      </c>
      <c r="BI17" s="10">
        <f t="shared" ca="1" si="36"/>
        <v>100</v>
      </c>
      <c r="BJ17" s="10">
        <f t="shared" ca="1" si="37"/>
        <v>20</v>
      </c>
      <c r="BK17" s="10">
        <f t="shared" ca="1" si="38"/>
        <v>10</v>
      </c>
      <c r="BL17" s="10">
        <f t="shared" ca="1" si="39"/>
        <v>15</v>
      </c>
      <c r="BM17" s="10">
        <f t="shared" ca="1" si="40"/>
        <v>25</v>
      </c>
      <c r="BN17" s="10">
        <f t="shared" ca="1" si="41"/>
        <v>20</v>
      </c>
      <c r="BO17" s="10">
        <f t="shared" ca="1" si="42"/>
        <v>12</v>
      </c>
      <c r="BP17" s="10">
        <f t="shared" ca="1" si="43"/>
        <v>25</v>
      </c>
      <c r="BQ17" s="10">
        <f t="shared" ca="1" si="44"/>
        <v>25</v>
      </c>
      <c r="BR17" s="10">
        <f t="shared" ca="1" si="72"/>
        <v>12</v>
      </c>
      <c r="BS17" s="25">
        <f t="shared" ca="1" si="45"/>
        <v>20</v>
      </c>
      <c r="BT17" s="10">
        <f t="shared" ca="1" si="46"/>
        <v>180</v>
      </c>
      <c r="BU17" s="10">
        <f t="shared" ca="1" si="47"/>
        <v>25</v>
      </c>
      <c r="BV17" s="10">
        <f t="shared" ca="1" si="48"/>
        <v>750</v>
      </c>
      <c r="BX17" s="107" t="s">
        <v>226</v>
      </c>
      <c r="BY17" s="11" t="s">
        <v>48</v>
      </c>
      <c r="BZ17" s="78">
        <v>73.938000000000002</v>
      </c>
      <c r="CA17" s="78">
        <v>74.287999999999997</v>
      </c>
    </row>
    <row r="18" spans="1:79" x14ac:dyDescent="0.15">
      <c r="A18" s="8" t="s">
        <v>110</v>
      </c>
      <c r="B18" s="23">
        <f t="shared" ca="1" si="0"/>
        <v>43942</v>
      </c>
      <c r="C18" s="10">
        <f t="shared" ca="1" si="49"/>
        <v>77.043999999999997</v>
      </c>
      <c r="D18" s="10">
        <f t="shared" ca="1" si="1"/>
        <v>69.902299999999997</v>
      </c>
      <c r="E18" s="10">
        <f t="shared" ca="1" si="50"/>
        <v>59.131</v>
      </c>
      <c r="F18" s="10">
        <f t="shared" ca="1" si="51"/>
        <v>55.262</v>
      </c>
      <c r="G18" s="10">
        <f t="shared" ca="1" si="52"/>
        <v>53.431999999999988</v>
      </c>
      <c r="H18" s="10">
        <f t="shared" ca="1" si="53"/>
        <v>51.95</v>
      </c>
      <c r="I18" s="10">
        <f t="shared" ca="1" si="54"/>
        <v>51.703000000000003</v>
      </c>
      <c r="J18" s="10">
        <f t="shared" ca="1" si="55"/>
        <v>66.642299999999992</v>
      </c>
      <c r="K18" s="10">
        <f t="shared" ca="1" si="56"/>
        <v>60.524699999999996</v>
      </c>
      <c r="L18" s="10">
        <f t="shared" ca="1" si="57"/>
        <v>57.6248</v>
      </c>
      <c r="M18" s="10">
        <f t="shared" ca="1" si="58"/>
        <v>54.462300000000006</v>
      </c>
      <c r="N18" s="10">
        <f t="shared" ca="1" si="59"/>
        <v>53.111899999999991</v>
      </c>
      <c r="O18" s="10">
        <f t="shared" ca="1" si="60"/>
        <v>51.714200000000005</v>
      </c>
      <c r="P18" s="10">
        <f t="shared" ca="1" si="61"/>
        <v>50.972999999999999</v>
      </c>
      <c r="Q18" s="10">
        <f t="shared" ca="1" si="62"/>
        <v>50.916000000000011</v>
      </c>
      <c r="R18" s="10">
        <f t="shared" ca="1" si="63"/>
        <v>51.280999999999992</v>
      </c>
      <c r="S18" s="10">
        <f t="shared" ca="1" si="64"/>
        <v>67.683999999999997</v>
      </c>
      <c r="T18" s="10">
        <f t="shared" ca="1" si="65"/>
        <v>62.345999999999997</v>
      </c>
      <c r="U18" s="10">
        <f t="shared" ca="1" si="66"/>
        <v>70.560999999999993</v>
      </c>
      <c r="V18" s="10">
        <f t="shared" ca="1" si="71"/>
        <v>55.140999999999991</v>
      </c>
      <c r="W18" s="25">
        <f t="shared" ca="1" si="67"/>
        <v>53.201000000000001</v>
      </c>
      <c r="X18" s="25">
        <f t="shared" ca="1" si="68"/>
        <v>98.22199999999998</v>
      </c>
      <c r="Y18" s="25">
        <f t="shared" ca="1" si="69"/>
        <v>81.798999999999978</v>
      </c>
      <c r="Z18" s="25">
        <f t="shared" ca="1" si="70"/>
        <v>107.10000000000001</v>
      </c>
      <c r="AA18" s="26">
        <f t="shared" ca="1" si="2"/>
        <v>1.1499999999999999</v>
      </c>
      <c r="AB18" s="10">
        <f t="shared" ca="1" si="3"/>
        <v>8.3089999999999993</v>
      </c>
      <c r="AC18" s="10">
        <f t="shared" ca="1" si="4"/>
        <v>19.039000000000001</v>
      </c>
      <c r="AD18" s="10">
        <f t="shared" ca="1" si="5"/>
        <v>22.92</v>
      </c>
      <c r="AE18" s="10">
        <f t="shared" ca="1" si="6"/>
        <v>24.757000000000001</v>
      </c>
      <c r="AF18" s="10">
        <f t="shared" ca="1" si="7"/>
        <v>26.2</v>
      </c>
      <c r="AG18" s="10">
        <f t="shared" ca="1" si="8"/>
        <v>26.491</v>
      </c>
      <c r="AH18" s="10">
        <f t="shared" ca="1" si="9"/>
        <v>5.9409999999999998</v>
      </c>
      <c r="AI18" s="10">
        <f t="shared" ca="1" si="10"/>
        <v>12.066000000000001</v>
      </c>
      <c r="AJ18" s="10">
        <f t="shared" ca="1" si="11"/>
        <v>15.115</v>
      </c>
      <c r="AK18" s="10">
        <f t="shared" ca="1" si="12"/>
        <v>18.149999999999999</v>
      </c>
      <c r="AL18" s="10">
        <f t="shared" ca="1" si="13"/>
        <v>19.550999999999998</v>
      </c>
      <c r="AM18" s="10">
        <f t="shared" ca="1" si="14"/>
        <v>20.803000000000001</v>
      </c>
      <c r="AN18" s="10">
        <f t="shared" ca="1" si="15"/>
        <v>21.594999999999999</v>
      </c>
      <c r="AO18" s="10">
        <f t="shared" ca="1" si="16"/>
        <v>21.766999999999999</v>
      </c>
      <c r="AP18" s="10">
        <f t="shared" ca="1" si="17"/>
        <v>23.007000000000001</v>
      </c>
      <c r="AQ18" s="10">
        <f t="shared" ca="1" si="18"/>
        <v>32.81</v>
      </c>
      <c r="AR18" s="10">
        <f t="shared" ca="1" si="19"/>
        <v>24.164999999999999</v>
      </c>
      <c r="AS18" s="10">
        <f t="shared" ca="1" si="20"/>
        <v>23.385000000000002</v>
      </c>
      <c r="AT18" s="10">
        <f t="shared" ca="1" si="21"/>
        <v>38.81</v>
      </c>
      <c r="AU18" s="25">
        <f t="shared" ca="1" si="22"/>
        <v>40.729999999999997</v>
      </c>
      <c r="AV18" s="10">
        <f t="shared" ca="1" si="23"/>
        <v>30.695</v>
      </c>
      <c r="AW18" s="10">
        <f t="shared" ca="1" si="24"/>
        <v>47.292000000000002</v>
      </c>
      <c r="AX18" s="10">
        <f t="shared" ca="1" si="25"/>
        <v>22.3</v>
      </c>
      <c r="AY18" s="26">
        <f t="shared" ca="1" si="26"/>
        <v>30</v>
      </c>
      <c r="AZ18" s="10">
        <f t="shared" ca="1" si="27"/>
        <v>210</v>
      </c>
      <c r="BA18" s="10">
        <f t="shared" ca="1" si="28"/>
        <v>60</v>
      </c>
      <c r="BB18" s="10">
        <f t="shared" ca="1" si="29"/>
        <v>25</v>
      </c>
      <c r="BC18" s="10">
        <f t="shared" ca="1" si="30"/>
        <v>30</v>
      </c>
      <c r="BD18" s="10">
        <f t="shared" ca="1" si="31"/>
        <v>30</v>
      </c>
      <c r="BE18" s="10">
        <f t="shared" ca="1" si="32"/>
        <v>25</v>
      </c>
      <c r="BF18" s="10">
        <f t="shared" ca="1" si="33"/>
        <v>55</v>
      </c>
      <c r="BG18" s="10">
        <f t="shared" ca="1" si="34"/>
        <v>150</v>
      </c>
      <c r="BH18" s="10">
        <f t="shared" ca="1" si="35"/>
        <v>75</v>
      </c>
      <c r="BI18" s="10">
        <f t="shared" ca="1" si="36"/>
        <v>90</v>
      </c>
      <c r="BJ18" s="10">
        <f t="shared" ca="1" si="37"/>
        <v>15</v>
      </c>
      <c r="BK18" s="10">
        <f t="shared" ca="1" si="38"/>
        <v>12</v>
      </c>
      <c r="BL18" s="10">
        <f t="shared" ca="1" si="39"/>
        <v>20</v>
      </c>
      <c r="BM18" s="10">
        <f t="shared" ca="1" si="40"/>
        <v>20</v>
      </c>
      <c r="BN18" s="10">
        <f t="shared" ca="1" si="41"/>
        <v>25</v>
      </c>
      <c r="BO18" s="10">
        <f t="shared" ca="1" si="42"/>
        <v>10</v>
      </c>
      <c r="BP18" s="10">
        <f t="shared" ca="1" si="43"/>
        <v>15</v>
      </c>
      <c r="BQ18" s="10">
        <f t="shared" ca="1" si="44"/>
        <v>20</v>
      </c>
      <c r="BR18" s="10">
        <f t="shared" ca="1" si="72"/>
        <v>10</v>
      </c>
      <c r="BS18" s="25">
        <f t="shared" ca="1" si="45"/>
        <v>15</v>
      </c>
      <c r="BT18" s="10">
        <f t="shared" ca="1" si="46"/>
        <v>150</v>
      </c>
      <c r="BU18" s="10">
        <f t="shared" ca="1" si="47"/>
        <v>30</v>
      </c>
      <c r="BV18" s="10">
        <f t="shared" ca="1" si="48"/>
        <v>500</v>
      </c>
      <c r="BX18" s="107" t="s">
        <v>227</v>
      </c>
      <c r="BY18" s="11" t="s">
        <v>49</v>
      </c>
      <c r="BZ18" s="78">
        <v>100.054</v>
      </c>
      <c r="CA18" s="78">
        <v>100.494</v>
      </c>
    </row>
    <row r="19" spans="1:79" x14ac:dyDescent="0.15">
      <c r="A19" s="8" t="s">
        <v>111</v>
      </c>
      <c r="B19" s="23">
        <f t="shared" ca="1" si="0"/>
        <v>43949</v>
      </c>
      <c r="C19" s="10">
        <f t="shared" ca="1" si="49"/>
        <v>74.8</v>
      </c>
      <c r="D19" s="10">
        <f t="shared" ca="1" si="1"/>
        <v>69.785299999999992</v>
      </c>
      <c r="E19" s="10">
        <f t="shared" ca="1" si="50"/>
        <v>59.064999999999998</v>
      </c>
      <c r="F19" s="10">
        <f t="shared" ca="1" si="51"/>
        <v>55.409000000000006</v>
      </c>
      <c r="G19" s="10">
        <f t="shared" ca="1" si="52"/>
        <v>53.541999999999994</v>
      </c>
      <c r="H19" s="10">
        <f t="shared" ca="1" si="53"/>
        <v>51.912000000000006</v>
      </c>
      <c r="I19" s="10">
        <f t="shared" ca="1" si="54"/>
        <v>51.631</v>
      </c>
      <c r="J19" s="10">
        <f t="shared" ca="1" si="55"/>
        <v>65.345299999999995</v>
      </c>
      <c r="K19" s="10">
        <f t="shared" ca="1" si="56"/>
        <v>59.957700000000003</v>
      </c>
      <c r="L19" s="10">
        <f t="shared" ca="1" si="57"/>
        <v>57.556800000000003</v>
      </c>
      <c r="M19" s="10">
        <f t="shared" ca="1" si="58"/>
        <v>55.064300000000003</v>
      </c>
      <c r="N19" s="10">
        <f t="shared" ca="1" si="59"/>
        <v>53.112899999999996</v>
      </c>
      <c r="O19" s="10">
        <f t="shared" ca="1" si="60"/>
        <v>51.663200000000003</v>
      </c>
      <c r="P19" s="10">
        <f t="shared" ca="1" si="61"/>
        <v>50.908000000000001</v>
      </c>
      <c r="Q19" s="10">
        <f t="shared" ca="1" si="62"/>
        <v>50.855000000000004</v>
      </c>
      <c r="R19" s="10">
        <f t="shared" ca="1" si="63"/>
        <v>51.233999999999995</v>
      </c>
      <c r="S19" s="10">
        <f t="shared" ca="1" si="64"/>
        <v>67.670999999999992</v>
      </c>
      <c r="T19" s="10">
        <f t="shared" ca="1" si="65"/>
        <v>62.326999999999998</v>
      </c>
      <c r="U19" s="10">
        <f t="shared" ca="1" si="66"/>
        <v>62.173000000000002</v>
      </c>
      <c r="V19" s="10">
        <f t="shared" ca="1" si="71"/>
        <v>55.106999999999992</v>
      </c>
      <c r="W19" s="25">
        <f t="shared" ca="1" si="67"/>
        <v>53.029999999999994</v>
      </c>
      <c r="X19" s="25">
        <f t="shared" ca="1" si="68"/>
        <v>98.333999999999975</v>
      </c>
      <c r="Y19" s="25">
        <f t="shared" ca="1" si="69"/>
        <v>81.833999999999975</v>
      </c>
      <c r="Z19" s="25">
        <f t="shared" ca="1" si="70"/>
        <v>106.88900000000001</v>
      </c>
      <c r="AA19" s="26">
        <f t="shared" ca="1" si="2"/>
        <v>3.3940000000000001</v>
      </c>
      <c r="AB19" s="10">
        <f t="shared" ca="1" si="3"/>
        <v>8.4260000000000002</v>
      </c>
      <c r="AC19" s="10">
        <f t="shared" ca="1" si="4"/>
        <v>19.105</v>
      </c>
      <c r="AD19" s="10">
        <f t="shared" ca="1" si="5"/>
        <v>22.773</v>
      </c>
      <c r="AE19" s="10">
        <f t="shared" ca="1" si="6"/>
        <v>24.646999999999998</v>
      </c>
      <c r="AF19" s="10">
        <f t="shared" ca="1" si="7"/>
        <v>26.238</v>
      </c>
      <c r="AG19" s="10">
        <f t="shared" ca="1" si="8"/>
        <v>26.562999999999999</v>
      </c>
      <c r="AH19" s="10">
        <f t="shared" ca="1" si="9"/>
        <v>7.2380000000000004</v>
      </c>
      <c r="AI19" s="10">
        <f t="shared" ca="1" si="10"/>
        <v>12.632999999999999</v>
      </c>
      <c r="AJ19" s="10">
        <f t="shared" ca="1" si="11"/>
        <v>15.183</v>
      </c>
      <c r="AK19" s="10">
        <f t="shared" ca="1" si="12"/>
        <v>17.547999999999998</v>
      </c>
      <c r="AL19" s="10">
        <f t="shared" ca="1" si="13"/>
        <v>19.55</v>
      </c>
      <c r="AM19" s="10">
        <f t="shared" ca="1" si="14"/>
        <v>20.853999999999999</v>
      </c>
      <c r="AN19" s="10">
        <f t="shared" ca="1" si="15"/>
        <v>21.66</v>
      </c>
      <c r="AO19" s="10">
        <f t="shared" ca="1" si="16"/>
        <v>21.827999999999999</v>
      </c>
      <c r="AP19" s="10">
        <f t="shared" ca="1" si="17"/>
        <v>23.053999999999998</v>
      </c>
      <c r="AQ19" s="10">
        <f t="shared" ca="1" si="18"/>
        <v>32.823</v>
      </c>
      <c r="AR19" s="10">
        <f t="shared" ca="1" si="19"/>
        <v>24.184000000000001</v>
      </c>
      <c r="AS19" s="10">
        <f t="shared" ca="1" si="20"/>
        <v>31.773</v>
      </c>
      <c r="AT19" s="10">
        <f t="shared" ca="1" si="21"/>
        <v>38.844000000000001</v>
      </c>
      <c r="AU19" s="25">
        <f t="shared" ca="1" si="22"/>
        <v>40.901000000000003</v>
      </c>
      <c r="AV19" s="10">
        <f t="shared" ca="1" si="23"/>
        <v>30.582999999999998</v>
      </c>
      <c r="AW19" s="10">
        <f t="shared" ca="1" si="24"/>
        <v>47.256999999999998</v>
      </c>
      <c r="AX19" s="10">
        <f t="shared" ca="1" si="25"/>
        <v>22.510999999999999</v>
      </c>
      <c r="AY19" s="26">
        <f t="shared" ca="1" si="26"/>
        <v>45</v>
      </c>
      <c r="AZ19" s="10">
        <f t="shared" ca="1" si="27"/>
        <v>250</v>
      </c>
      <c r="BA19" s="10">
        <f t="shared" ca="1" si="28"/>
        <v>60</v>
      </c>
      <c r="BB19" s="10">
        <f t="shared" ca="1" si="29"/>
        <v>30</v>
      </c>
      <c r="BC19" s="10">
        <f t="shared" ca="1" si="30"/>
        <v>40</v>
      </c>
      <c r="BD19" s="10">
        <f t="shared" ca="1" si="31"/>
        <v>30</v>
      </c>
      <c r="BE19" s="10">
        <f t="shared" ca="1" si="32"/>
        <v>12</v>
      </c>
      <c r="BF19" s="10">
        <f t="shared" ca="1" si="33"/>
        <v>80</v>
      </c>
      <c r="BG19" s="10">
        <f t="shared" ca="1" si="34"/>
        <v>100</v>
      </c>
      <c r="BH19" s="10">
        <f t="shared" ca="1" si="35"/>
        <v>100</v>
      </c>
      <c r="BI19" s="10">
        <f t="shared" ca="1" si="36"/>
        <v>200</v>
      </c>
      <c r="BJ19" s="10">
        <f t="shared" ca="1" si="37"/>
        <v>15</v>
      </c>
      <c r="BK19" s="10">
        <f t="shared" ca="1" si="38"/>
        <v>10</v>
      </c>
      <c r="BL19" s="10">
        <f t="shared" ca="1" si="39"/>
        <v>25</v>
      </c>
      <c r="BM19" s="10">
        <f t="shared" ca="1" si="40"/>
        <v>25</v>
      </c>
      <c r="BN19" s="10">
        <f t="shared" ca="1" si="41"/>
        <v>25</v>
      </c>
      <c r="BO19" s="10">
        <f t="shared" ca="1" si="42"/>
        <v>10</v>
      </c>
      <c r="BP19" s="10">
        <f t="shared" ca="1" si="43"/>
        <v>20</v>
      </c>
      <c r="BQ19" s="10">
        <f t="shared" ca="1" si="44"/>
        <v>20</v>
      </c>
      <c r="BR19" s="10">
        <f t="shared" ca="1" si="72"/>
        <v>12</v>
      </c>
      <c r="BS19" s="25">
        <f t="shared" ca="1" si="45"/>
        <v>15</v>
      </c>
      <c r="BT19" s="10">
        <f t="shared" ca="1" si="46"/>
        <v>160</v>
      </c>
      <c r="BU19" s="10">
        <f t="shared" ca="1" si="47"/>
        <v>30</v>
      </c>
      <c r="BV19" s="10">
        <f t="shared" ca="1" si="48"/>
        <v>700</v>
      </c>
      <c r="BX19" s="107" t="s">
        <v>228</v>
      </c>
      <c r="BY19" s="11" t="s">
        <v>50</v>
      </c>
      <c r="BZ19" s="78">
        <v>86.010999999999996</v>
      </c>
      <c r="CA19" s="78">
        <v>86.510999999999996</v>
      </c>
    </row>
    <row r="20" spans="1:79" x14ac:dyDescent="0.15">
      <c r="A20" s="8" t="s">
        <v>112</v>
      </c>
      <c r="B20" s="23">
        <f t="shared" ca="1" si="0"/>
        <v>43959</v>
      </c>
      <c r="C20" s="10">
        <f t="shared" ca="1" si="49"/>
        <v>74.66</v>
      </c>
      <c r="D20" s="10">
        <f t="shared" ca="1" si="1"/>
        <v>69.833299999999994</v>
      </c>
      <c r="E20" s="10">
        <f t="shared" ca="1" si="50"/>
        <v>59.569000000000003</v>
      </c>
      <c r="F20" s="10">
        <f t="shared" ca="1" si="51"/>
        <v>55.381</v>
      </c>
      <c r="G20" s="10">
        <f t="shared" ca="1" si="52"/>
        <v>53.421999999999997</v>
      </c>
      <c r="H20" s="10">
        <f t="shared" ca="1" si="53"/>
        <v>51.821000000000005</v>
      </c>
      <c r="I20" s="10">
        <f t="shared" ca="1" si="54"/>
        <v>51.555999999999997</v>
      </c>
      <c r="J20" s="10">
        <f t="shared" ca="1" si="55"/>
        <v>65.191299999999998</v>
      </c>
      <c r="K20" s="10">
        <f t="shared" ca="1" si="56"/>
        <v>61.925699999999999</v>
      </c>
      <c r="L20" s="10">
        <f t="shared" ca="1" si="57"/>
        <v>57.319800000000001</v>
      </c>
      <c r="M20" s="10">
        <f t="shared" ca="1" si="58"/>
        <v>54.539300000000004</v>
      </c>
      <c r="N20" s="10">
        <f t="shared" ca="1" si="59"/>
        <v>53.008899999999997</v>
      </c>
      <c r="O20" s="10">
        <f t="shared" ca="1" si="60"/>
        <v>51.5822</v>
      </c>
      <c r="P20" s="10">
        <f t="shared" ca="1" si="61"/>
        <v>50.840999999999994</v>
      </c>
      <c r="Q20" s="10">
        <f t="shared" ca="1" si="62"/>
        <v>50.791000000000011</v>
      </c>
      <c r="R20" s="10">
        <f t="shared" ca="1" si="63"/>
        <v>51.178999999999995</v>
      </c>
      <c r="S20" s="10">
        <f t="shared" ca="1" si="64"/>
        <v>67.718999999999994</v>
      </c>
      <c r="T20" s="10">
        <f t="shared" ca="1" si="65"/>
        <v>62.328999999999994</v>
      </c>
      <c r="U20" s="10">
        <f t="shared" ca="1" si="66"/>
        <v>55.382999999999996</v>
      </c>
      <c r="V20" s="10">
        <f t="shared" ca="1" si="71"/>
        <v>54.957999999999991</v>
      </c>
      <c r="W20" s="25">
        <f t="shared" ca="1" si="67"/>
        <v>52.945</v>
      </c>
      <c r="X20" s="25">
        <f t="shared" ca="1" si="68"/>
        <v>98.202999999999975</v>
      </c>
      <c r="Y20" s="25">
        <f t="shared" ca="1" si="69"/>
        <v>81.861999999999981</v>
      </c>
      <c r="Z20" s="25">
        <f t="shared" ca="1" si="70"/>
        <v>105.91000000000001</v>
      </c>
      <c r="AA20" s="26">
        <f t="shared" ca="1" si="2"/>
        <v>3.5339999999999998</v>
      </c>
      <c r="AB20" s="10">
        <f t="shared" ca="1" si="3"/>
        <v>8.3780000000000001</v>
      </c>
      <c r="AC20" s="10">
        <f t="shared" ca="1" si="4"/>
        <v>18.600999999999999</v>
      </c>
      <c r="AD20" s="10">
        <f t="shared" ca="1" si="5"/>
        <v>22.800999999999998</v>
      </c>
      <c r="AE20" s="10">
        <f t="shared" ca="1" si="6"/>
        <v>24.766999999999999</v>
      </c>
      <c r="AF20" s="10">
        <f t="shared" ca="1" si="7"/>
        <v>26.329000000000001</v>
      </c>
      <c r="AG20" s="10">
        <f t="shared" ca="1" si="8"/>
        <v>26.638000000000002</v>
      </c>
      <c r="AH20" s="10">
        <f t="shared" ca="1" si="9"/>
        <v>7.3920000000000003</v>
      </c>
      <c r="AI20" s="10">
        <f t="shared" ca="1" si="10"/>
        <v>10.664999999999999</v>
      </c>
      <c r="AJ20" s="10">
        <f t="shared" ca="1" si="11"/>
        <v>15.42</v>
      </c>
      <c r="AK20" s="10">
        <f t="shared" ca="1" si="12"/>
        <v>18.073</v>
      </c>
      <c r="AL20" s="10">
        <f t="shared" ca="1" si="13"/>
        <v>19.654</v>
      </c>
      <c r="AM20" s="10">
        <f t="shared" ca="1" si="14"/>
        <v>20.934999999999999</v>
      </c>
      <c r="AN20" s="10">
        <f t="shared" ca="1" si="15"/>
        <v>21.727</v>
      </c>
      <c r="AO20" s="10">
        <f t="shared" ca="1" si="16"/>
        <v>21.891999999999999</v>
      </c>
      <c r="AP20" s="10">
        <f t="shared" ca="1" si="17"/>
        <v>23.109000000000002</v>
      </c>
      <c r="AQ20" s="10">
        <f t="shared" ca="1" si="18"/>
        <v>32.774999999999999</v>
      </c>
      <c r="AR20" s="10">
        <f t="shared" ca="1" si="19"/>
        <v>24.181999999999999</v>
      </c>
      <c r="AS20" s="10">
        <f t="shared" ca="1" si="20"/>
        <v>38.563000000000002</v>
      </c>
      <c r="AT20" s="10">
        <f t="shared" ca="1" si="21"/>
        <v>38.993000000000002</v>
      </c>
      <c r="AU20" s="25">
        <f t="shared" ca="1" si="22"/>
        <v>40.985999999999997</v>
      </c>
      <c r="AV20" s="10">
        <f t="shared" ca="1" si="23"/>
        <v>30.713999999999999</v>
      </c>
      <c r="AW20" s="10">
        <f t="shared" ca="1" si="24"/>
        <v>47.228999999999999</v>
      </c>
      <c r="AX20" s="10">
        <f t="shared" ca="1" si="25"/>
        <v>23.49</v>
      </c>
      <c r="AY20" s="26">
        <f t="shared" ca="1" si="26"/>
        <v>20</v>
      </c>
      <c r="AZ20" s="10">
        <f t="shared" ca="1" si="27"/>
        <v>220</v>
      </c>
      <c r="BA20" s="10">
        <f t="shared" ca="1" si="28"/>
        <v>50</v>
      </c>
      <c r="BB20" s="10">
        <f t="shared" ca="1" si="29"/>
        <v>30</v>
      </c>
      <c r="BC20" s="10">
        <f t="shared" ca="1" si="30"/>
        <v>30</v>
      </c>
      <c r="BD20" s="10">
        <f t="shared" ca="1" si="31"/>
        <v>30</v>
      </c>
      <c r="BE20" s="10">
        <f t="shared" ca="1" si="32"/>
        <v>15</v>
      </c>
      <c r="BF20" s="10">
        <f t="shared" ca="1" si="33"/>
        <v>70</v>
      </c>
      <c r="BG20" s="10">
        <f t="shared" ca="1" si="34"/>
        <v>120</v>
      </c>
      <c r="BH20" s="10">
        <f t="shared" ca="1" si="35"/>
        <v>75</v>
      </c>
      <c r="BI20" s="10">
        <f t="shared" ca="1" si="36"/>
        <v>100</v>
      </c>
      <c r="BJ20" s="10">
        <f t="shared" ca="1" si="37"/>
        <v>15</v>
      </c>
      <c r="BK20" s="10">
        <f t="shared" ca="1" si="38"/>
        <v>8</v>
      </c>
      <c r="BL20" s="10">
        <f t="shared" ca="1" si="39"/>
        <v>20</v>
      </c>
      <c r="BM20" s="10">
        <f t="shared" ca="1" si="40"/>
        <v>20</v>
      </c>
      <c r="BN20" s="10">
        <f t="shared" ca="1" si="41"/>
        <v>25</v>
      </c>
      <c r="BO20" s="10">
        <f t="shared" ca="1" si="42"/>
        <v>10</v>
      </c>
      <c r="BP20" s="10">
        <f t="shared" ca="1" si="43"/>
        <v>20</v>
      </c>
      <c r="BQ20" s="10">
        <f t="shared" ca="1" si="44"/>
        <v>25</v>
      </c>
      <c r="BR20" s="10">
        <f t="shared" ca="1" si="72"/>
        <v>10</v>
      </c>
      <c r="BS20" s="25">
        <f t="shared" ca="1" si="45"/>
        <v>12</v>
      </c>
      <c r="BT20" s="10">
        <f t="shared" ca="1" si="46"/>
        <v>150</v>
      </c>
      <c r="BU20" s="10">
        <f t="shared" ca="1" si="47"/>
        <v>30</v>
      </c>
      <c r="BV20" s="10">
        <f t="shared" ca="1" si="48"/>
        <v>700</v>
      </c>
      <c r="BX20" s="109" t="s">
        <v>240</v>
      </c>
      <c r="BY20" s="11" t="s">
        <v>51</v>
      </c>
      <c r="BZ20" s="112">
        <v>93.686000000000007</v>
      </c>
      <c r="CA20" s="112">
        <v>93.945999999999998</v>
      </c>
    </row>
    <row r="21" spans="1:79" x14ac:dyDescent="0.15">
      <c r="A21" s="8" t="s">
        <v>113</v>
      </c>
      <c r="B21" s="23">
        <f t="shared" ca="1" si="0"/>
        <v>43963</v>
      </c>
      <c r="C21" s="10">
        <f t="shared" ca="1" si="49"/>
        <v>74.363</v>
      </c>
      <c r="D21" s="10">
        <f t="shared" ca="1" si="1"/>
        <v>69.897300000000001</v>
      </c>
      <c r="E21" s="10">
        <f t="shared" ca="1" si="50"/>
        <v>59.515000000000001</v>
      </c>
      <c r="F21" s="10">
        <f t="shared" ca="1" si="51"/>
        <v>55.379000000000005</v>
      </c>
      <c r="G21" s="10">
        <f t="shared" ca="1" si="52"/>
        <v>53.452999999999989</v>
      </c>
      <c r="H21" s="10">
        <f t="shared" ca="1" si="53"/>
        <v>51.88000000000001</v>
      </c>
      <c r="I21" s="10">
        <f t="shared" ca="1" si="54"/>
        <v>51.594999999999999</v>
      </c>
      <c r="J21" s="10">
        <f t="shared" ca="1" si="55"/>
        <v>65.161299999999997</v>
      </c>
      <c r="K21" s="10">
        <f t="shared" ca="1" si="56"/>
        <v>60.903700000000001</v>
      </c>
      <c r="L21" s="10">
        <f t="shared" ca="1" si="57"/>
        <v>57.9268</v>
      </c>
      <c r="M21" s="10">
        <f t="shared" ca="1" si="58"/>
        <v>54.507300000000001</v>
      </c>
      <c r="N21" s="10">
        <f t="shared" ca="1" si="59"/>
        <v>53.049899999999994</v>
      </c>
      <c r="O21" s="10">
        <f t="shared" ca="1" si="60"/>
        <v>51.634200000000007</v>
      </c>
      <c r="P21" s="10">
        <f t="shared" ca="1" si="61"/>
        <v>50.9</v>
      </c>
      <c r="Q21" s="10">
        <f t="shared" ca="1" si="62"/>
        <v>50.845000000000006</v>
      </c>
      <c r="R21" s="10">
        <f t="shared" ca="1" si="63"/>
        <v>51.234999999999999</v>
      </c>
      <c r="S21" s="10">
        <f t="shared" ca="1" si="64"/>
        <v>67.725999999999999</v>
      </c>
      <c r="T21" s="10">
        <f t="shared" ca="1" si="65"/>
        <v>62.390999999999991</v>
      </c>
      <c r="U21" s="10">
        <f t="shared" ca="1" si="66"/>
        <v>55.241999999999997</v>
      </c>
      <c r="V21" s="10">
        <f t="shared" ca="1" si="71"/>
        <v>54.951999999999991</v>
      </c>
      <c r="W21" s="25">
        <f t="shared" ca="1" si="67"/>
        <v>52.995999999999995</v>
      </c>
      <c r="X21" s="25">
        <f t="shared" ca="1" si="68"/>
        <v>98.259999999999977</v>
      </c>
      <c r="Y21" s="25">
        <f t="shared" ca="1" si="69"/>
        <v>81.911999999999978</v>
      </c>
      <c r="Z21" s="25">
        <f t="shared" ca="1" si="70"/>
        <v>105.84800000000001</v>
      </c>
      <c r="AA21" s="26">
        <f t="shared" ca="1" si="2"/>
        <v>3.831</v>
      </c>
      <c r="AB21" s="10">
        <f t="shared" ca="1" si="3"/>
        <v>8.3140000000000001</v>
      </c>
      <c r="AC21" s="10">
        <f t="shared" ca="1" si="4"/>
        <v>18.655000000000001</v>
      </c>
      <c r="AD21" s="10">
        <f t="shared" ca="1" si="5"/>
        <v>22.803000000000001</v>
      </c>
      <c r="AE21" s="10">
        <f t="shared" ca="1" si="6"/>
        <v>24.736000000000001</v>
      </c>
      <c r="AF21" s="10">
        <f t="shared" ca="1" si="7"/>
        <v>26.27</v>
      </c>
      <c r="AG21" s="10">
        <f t="shared" ca="1" si="8"/>
        <v>26.599</v>
      </c>
      <c r="AH21" s="10">
        <f t="shared" ca="1" si="9"/>
        <v>7.4219999999999997</v>
      </c>
      <c r="AI21" s="10">
        <f t="shared" ca="1" si="10"/>
        <v>11.686999999999999</v>
      </c>
      <c r="AJ21" s="10">
        <f t="shared" ca="1" si="11"/>
        <v>14.813000000000001</v>
      </c>
      <c r="AK21" s="10">
        <f t="shared" ca="1" si="12"/>
        <v>18.105</v>
      </c>
      <c r="AL21" s="10">
        <f t="shared" ca="1" si="13"/>
        <v>19.613</v>
      </c>
      <c r="AM21" s="10">
        <f t="shared" ca="1" si="14"/>
        <v>20.882999999999999</v>
      </c>
      <c r="AN21" s="10">
        <f t="shared" ca="1" si="15"/>
        <v>21.667999999999999</v>
      </c>
      <c r="AO21" s="10">
        <f t="shared" ca="1" si="16"/>
        <v>21.838000000000001</v>
      </c>
      <c r="AP21" s="10">
        <f t="shared" ca="1" si="17"/>
        <v>23.053000000000001</v>
      </c>
      <c r="AQ21" s="10">
        <f t="shared" ca="1" si="18"/>
        <v>32.768000000000001</v>
      </c>
      <c r="AR21" s="10">
        <f t="shared" ca="1" si="19"/>
        <v>24.12</v>
      </c>
      <c r="AS21" s="10">
        <f t="shared" ca="1" si="20"/>
        <v>38.704000000000001</v>
      </c>
      <c r="AT21" s="10">
        <f t="shared" ca="1" si="21"/>
        <v>38.999000000000002</v>
      </c>
      <c r="AU21" s="25">
        <f t="shared" ca="1" si="22"/>
        <v>40.935000000000002</v>
      </c>
      <c r="AV21" s="10">
        <f t="shared" ca="1" si="23"/>
        <v>30.657</v>
      </c>
      <c r="AW21" s="10">
        <f t="shared" ca="1" si="24"/>
        <v>47.179000000000002</v>
      </c>
      <c r="AX21" s="10">
        <f t="shared" ca="1" si="25"/>
        <v>23.552</v>
      </c>
      <c r="AY21" s="26">
        <f t="shared" ca="1" si="26"/>
        <v>50</v>
      </c>
      <c r="AZ21" s="10">
        <f t="shared" ca="1" si="27"/>
        <v>200</v>
      </c>
      <c r="BA21" s="10">
        <f t="shared" ca="1" si="28"/>
        <v>50</v>
      </c>
      <c r="BB21" s="10">
        <f t="shared" ca="1" si="29"/>
        <v>30</v>
      </c>
      <c r="BC21" s="10">
        <f t="shared" ca="1" si="30"/>
        <v>35</v>
      </c>
      <c r="BD21" s="10">
        <f t="shared" ca="1" si="31"/>
        <v>35</v>
      </c>
      <c r="BE21" s="10">
        <f t="shared" ca="1" si="32"/>
        <v>20</v>
      </c>
      <c r="BF21" s="10">
        <f t="shared" ca="1" si="33"/>
        <v>75</v>
      </c>
      <c r="BG21" s="10">
        <f t="shared" ca="1" si="34"/>
        <v>130</v>
      </c>
      <c r="BH21" s="10">
        <f t="shared" ca="1" si="35"/>
        <v>75</v>
      </c>
      <c r="BI21" s="10">
        <f t="shared" ca="1" si="36"/>
        <v>130</v>
      </c>
      <c r="BJ21" s="10">
        <f t="shared" ca="1" si="37"/>
        <v>20</v>
      </c>
      <c r="BK21" s="10">
        <f t="shared" ca="1" si="38"/>
        <v>10</v>
      </c>
      <c r="BL21" s="10">
        <f t="shared" ca="1" si="39"/>
        <v>25</v>
      </c>
      <c r="BM21" s="10">
        <f t="shared" ca="1" si="40"/>
        <v>25</v>
      </c>
      <c r="BN21" s="10">
        <f t="shared" ca="1" si="41"/>
        <v>20</v>
      </c>
      <c r="BO21" s="10">
        <f t="shared" ca="1" si="42"/>
        <v>10</v>
      </c>
      <c r="BP21" s="10">
        <f t="shared" ca="1" si="43"/>
        <v>20</v>
      </c>
      <c r="BQ21" s="10">
        <f t="shared" ca="1" si="44"/>
        <v>20</v>
      </c>
      <c r="BR21" s="10">
        <f t="shared" ca="1" si="72"/>
        <v>12</v>
      </c>
      <c r="BS21" s="25">
        <f t="shared" ca="1" si="45"/>
        <v>15</v>
      </c>
      <c r="BT21" s="10">
        <f t="shared" ca="1" si="46"/>
        <v>150</v>
      </c>
      <c r="BU21" s="10">
        <f t="shared" ca="1" si="47"/>
        <v>30</v>
      </c>
      <c r="BV21" s="10">
        <f t="shared" ca="1" si="48"/>
        <v>550</v>
      </c>
      <c r="BX21" s="110"/>
      <c r="BY21" s="11" t="s">
        <v>241</v>
      </c>
      <c r="BZ21" s="78">
        <v>93.686000000000007</v>
      </c>
      <c r="CA21" s="10">
        <v>93.930999999999997</v>
      </c>
    </row>
    <row r="22" spans="1:79" x14ac:dyDescent="0.15">
      <c r="A22" s="8" t="s">
        <v>114</v>
      </c>
      <c r="B22" s="23">
        <f t="shared" ca="1" si="0"/>
        <v>43970</v>
      </c>
      <c r="C22" s="10">
        <f t="shared" ca="1" si="49"/>
        <v>76.566000000000003</v>
      </c>
      <c r="D22" s="10">
        <f t="shared" ca="1" si="1"/>
        <v>69.670299999999997</v>
      </c>
      <c r="E22" s="10">
        <f t="shared" ca="1" si="50"/>
        <v>59.296999999999997</v>
      </c>
      <c r="F22" s="10">
        <f t="shared" ca="1" si="51"/>
        <v>55.262</v>
      </c>
      <c r="G22" s="10">
        <f t="shared" ca="1" si="52"/>
        <v>53.36399999999999</v>
      </c>
      <c r="H22" s="10">
        <f t="shared" ca="1" si="53"/>
        <v>51.854000000000006</v>
      </c>
      <c r="I22" s="10">
        <f t="shared" ca="1" si="54"/>
        <v>51.552000000000007</v>
      </c>
      <c r="J22" s="10">
        <f t="shared" ca="1" si="55"/>
        <v>65.516300000000001</v>
      </c>
      <c r="K22" s="10">
        <f t="shared" ca="1" si="56"/>
        <v>59.918700000000001</v>
      </c>
      <c r="L22" s="10">
        <f t="shared" ca="1" si="57"/>
        <v>57.689800000000005</v>
      </c>
      <c r="M22" s="10">
        <f t="shared" ca="1" si="58"/>
        <v>54.404300000000006</v>
      </c>
      <c r="N22" s="10">
        <f t="shared" ca="1" si="59"/>
        <v>53.011899999999997</v>
      </c>
      <c r="O22" s="10">
        <f t="shared" ca="1" si="60"/>
        <v>51.615200000000002</v>
      </c>
      <c r="P22" s="10">
        <f t="shared" ca="1" si="61"/>
        <v>50.890999999999998</v>
      </c>
      <c r="Q22" s="10">
        <f t="shared" ca="1" si="62"/>
        <v>50.838000000000008</v>
      </c>
      <c r="R22" s="10">
        <f t="shared" ca="1" si="63"/>
        <v>51.234999999999999</v>
      </c>
      <c r="S22" s="10">
        <f t="shared" ca="1" si="64"/>
        <v>67.731999999999999</v>
      </c>
      <c r="T22" s="10">
        <f t="shared" ca="1" si="65"/>
        <v>62.330999999999996</v>
      </c>
      <c r="U22" s="10">
        <f t="shared" ca="1" si="66"/>
        <v>54.295999999999999</v>
      </c>
      <c r="V22" s="10">
        <f t="shared" ca="1" si="71"/>
        <v>54.999999999999993</v>
      </c>
      <c r="W22" s="25">
        <f t="shared" ca="1" si="67"/>
        <v>53.018999999999998</v>
      </c>
      <c r="X22" s="25">
        <f t="shared" ca="1" si="68"/>
        <v>98.169999999999973</v>
      </c>
      <c r="Y22" s="25">
        <f t="shared" ca="1" si="69"/>
        <v>81.861999999999981</v>
      </c>
      <c r="Z22" s="25">
        <f t="shared" ca="1" si="70"/>
        <v>106.85900000000001</v>
      </c>
      <c r="AA22" s="26">
        <f t="shared" ca="1" si="2"/>
        <v>1.6279999999999999</v>
      </c>
      <c r="AB22" s="10">
        <f t="shared" ca="1" si="3"/>
        <v>8.5410000000000004</v>
      </c>
      <c r="AC22" s="10">
        <f t="shared" ca="1" si="4"/>
        <v>18.873000000000001</v>
      </c>
      <c r="AD22" s="10">
        <f t="shared" ca="1" si="5"/>
        <v>22.92</v>
      </c>
      <c r="AE22" s="10">
        <f t="shared" ca="1" si="6"/>
        <v>24.824999999999999</v>
      </c>
      <c r="AF22" s="10">
        <f t="shared" ca="1" si="7"/>
        <v>26.295999999999999</v>
      </c>
      <c r="AG22" s="10">
        <f t="shared" ca="1" si="8"/>
        <v>26.641999999999999</v>
      </c>
      <c r="AH22" s="10">
        <f t="shared" ca="1" si="9"/>
        <v>7.0670000000000002</v>
      </c>
      <c r="AI22" s="10">
        <f t="shared" ca="1" si="10"/>
        <v>12.672000000000001</v>
      </c>
      <c r="AJ22" s="10">
        <f t="shared" ca="1" si="11"/>
        <v>15.05</v>
      </c>
      <c r="AK22" s="10">
        <f t="shared" ca="1" si="12"/>
        <v>18.207999999999998</v>
      </c>
      <c r="AL22" s="10">
        <f t="shared" ca="1" si="13"/>
        <v>19.651</v>
      </c>
      <c r="AM22" s="10">
        <f t="shared" ca="1" si="14"/>
        <v>20.902000000000001</v>
      </c>
      <c r="AN22" s="10">
        <f t="shared" ca="1" si="15"/>
        <v>21.677</v>
      </c>
      <c r="AO22" s="10">
        <f t="shared" ca="1" si="16"/>
        <v>21.844999999999999</v>
      </c>
      <c r="AP22" s="10">
        <f t="shared" ca="1" si="17"/>
        <v>23.053000000000001</v>
      </c>
      <c r="AQ22" s="10">
        <f t="shared" ca="1" si="18"/>
        <v>32.762</v>
      </c>
      <c r="AR22" s="10">
        <f t="shared" ca="1" si="19"/>
        <v>24.18</v>
      </c>
      <c r="AS22" s="10">
        <f t="shared" ca="1" si="20"/>
        <v>39.65</v>
      </c>
      <c r="AT22" s="10">
        <f t="shared" ca="1" si="21"/>
        <v>38.951000000000001</v>
      </c>
      <c r="AU22" s="25">
        <f t="shared" ca="1" si="22"/>
        <v>40.911999999999999</v>
      </c>
      <c r="AV22" s="10">
        <f t="shared" ca="1" si="23"/>
        <v>30.747</v>
      </c>
      <c r="AW22" s="10">
        <f t="shared" ca="1" si="24"/>
        <v>47.228999999999999</v>
      </c>
      <c r="AX22" s="10">
        <f t="shared" ca="1" si="25"/>
        <v>22.541</v>
      </c>
      <c r="AY22" s="26">
        <f t="shared" ca="1" si="26"/>
        <v>15</v>
      </c>
      <c r="AZ22" s="10">
        <f t="shared" ca="1" si="27"/>
        <v>210</v>
      </c>
      <c r="BA22" s="10">
        <f t="shared" ca="1" si="28"/>
        <v>45</v>
      </c>
      <c r="BB22" s="10">
        <f t="shared" ca="1" si="29"/>
        <v>20</v>
      </c>
      <c r="BC22" s="10">
        <f t="shared" ca="1" si="30"/>
        <v>25</v>
      </c>
      <c r="BD22" s="10">
        <f t="shared" ca="1" si="31"/>
        <v>30</v>
      </c>
      <c r="BE22" s="10">
        <f t="shared" ca="1" si="32"/>
        <v>12</v>
      </c>
      <c r="BF22" s="10">
        <f t="shared" ca="1" si="33"/>
        <v>75</v>
      </c>
      <c r="BG22" s="10">
        <f t="shared" ca="1" si="34"/>
        <v>200</v>
      </c>
      <c r="BH22" s="10">
        <f t="shared" ca="1" si="35"/>
        <v>65</v>
      </c>
      <c r="BI22" s="10">
        <f t="shared" ca="1" si="36"/>
        <v>75</v>
      </c>
      <c r="BJ22" s="10">
        <f t="shared" ca="1" si="37"/>
        <v>15</v>
      </c>
      <c r="BK22" s="10">
        <f t="shared" ca="1" si="38"/>
        <v>10</v>
      </c>
      <c r="BL22" s="10">
        <f t="shared" ca="1" si="39"/>
        <v>15</v>
      </c>
      <c r="BM22" s="10">
        <f t="shared" ca="1" si="40"/>
        <v>15</v>
      </c>
      <c r="BN22" s="10">
        <f t="shared" ca="1" si="41"/>
        <v>15</v>
      </c>
      <c r="BO22" s="10">
        <f t="shared" ca="1" si="42"/>
        <v>8</v>
      </c>
      <c r="BP22" s="10">
        <f t="shared" ca="1" si="43"/>
        <v>12</v>
      </c>
      <c r="BQ22" s="10">
        <f t="shared" ca="1" si="44"/>
        <v>12</v>
      </c>
      <c r="BR22" s="10">
        <f t="shared" ca="1" si="72"/>
        <v>10</v>
      </c>
      <c r="BS22" s="25">
        <f t="shared" ca="1" si="45"/>
        <v>12</v>
      </c>
      <c r="BT22" s="10">
        <f t="shared" ca="1" si="46"/>
        <v>110</v>
      </c>
      <c r="BU22" s="10">
        <f t="shared" ca="1" si="47"/>
        <v>25</v>
      </c>
      <c r="BV22" s="10">
        <f t="shared" ca="1" si="48"/>
        <v>550</v>
      </c>
      <c r="BX22" s="110"/>
      <c r="BY22" s="11" t="s">
        <v>242</v>
      </c>
      <c r="BZ22" s="78">
        <v>93.686000000000007</v>
      </c>
      <c r="CA22" s="10">
        <v>93.950999999999993</v>
      </c>
    </row>
    <row r="23" spans="1:79" x14ac:dyDescent="0.15">
      <c r="A23" s="8" t="s">
        <v>115</v>
      </c>
      <c r="B23" s="23">
        <f t="shared" ca="1" si="0"/>
        <v>43977</v>
      </c>
      <c r="C23" s="10">
        <f t="shared" ca="1" si="49"/>
        <v>74.826999999999998</v>
      </c>
      <c r="D23" s="10">
        <f t="shared" ca="1" si="1"/>
        <v>69.72829999999999</v>
      </c>
      <c r="E23" s="10">
        <f t="shared" ca="1" si="50"/>
        <v>59.388000000000005</v>
      </c>
      <c r="F23" s="10">
        <f t="shared" ca="1" si="51"/>
        <v>55.171999999999997</v>
      </c>
      <c r="G23" s="10">
        <f t="shared" ca="1" si="52"/>
        <v>53.316999999999993</v>
      </c>
      <c r="H23" s="10">
        <f t="shared" ca="1" si="53"/>
        <v>51.797000000000004</v>
      </c>
      <c r="I23" s="10">
        <f t="shared" ca="1" si="54"/>
        <v>51.511000000000003</v>
      </c>
      <c r="J23" s="10">
        <f t="shared" ca="1" si="55"/>
        <v>65.148299999999992</v>
      </c>
      <c r="K23" s="10">
        <f t="shared" ca="1" si="56"/>
        <v>61.240699999999997</v>
      </c>
      <c r="L23" s="10">
        <f t="shared" ca="1" si="57"/>
        <v>57.988800000000005</v>
      </c>
      <c r="M23" s="10">
        <f t="shared" ca="1" si="58"/>
        <v>54.310300000000005</v>
      </c>
      <c r="N23" s="10">
        <f t="shared" ca="1" si="59"/>
        <v>52.922899999999998</v>
      </c>
      <c r="O23" s="10">
        <f t="shared" ca="1" si="60"/>
        <v>51.527200000000008</v>
      </c>
      <c r="P23" s="10">
        <f t="shared" ca="1" si="61"/>
        <v>50.805999999999997</v>
      </c>
      <c r="Q23" s="10">
        <f t="shared" ca="1" si="62"/>
        <v>50.759000000000007</v>
      </c>
      <c r="R23" s="10">
        <f t="shared" ca="1" si="63"/>
        <v>51.146000000000001</v>
      </c>
      <c r="S23" s="10">
        <f t="shared" ca="1" si="64"/>
        <v>67.704999999999998</v>
      </c>
      <c r="T23" s="10">
        <f t="shared" ca="1" si="65"/>
        <v>62.277999999999992</v>
      </c>
      <c r="U23" s="10">
        <f t="shared" ca="1" si="66"/>
        <v>53.605999999999995</v>
      </c>
      <c r="V23" s="10">
        <f t="shared" ca="1" si="71"/>
        <v>54.475999999999992</v>
      </c>
      <c r="W23" s="25">
        <f t="shared" ca="1" si="67"/>
        <v>52.91</v>
      </c>
      <c r="X23" s="25">
        <f t="shared" ca="1" si="68"/>
        <v>97.943999999999974</v>
      </c>
      <c r="Y23" s="25">
        <f t="shared" ca="1" si="69"/>
        <v>81.722999999999985</v>
      </c>
      <c r="Z23" s="25">
        <f t="shared" ca="1" si="70"/>
        <v>106.53</v>
      </c>
      <c r="AA23" s="26">
        <f t="shared" ca="1" si="2"/>
        <v>3.367</v>
      </c>
      <c r="AB23" s="10">
        <f t="shared" ca="1" si="3"/>
        <v>8.4830000000000005</v>
      </c>
      <c r="AC23" s="10">
        <f t="shared" ca="1" si="4"/>
        <v>18.782</v>
      </c>
      <c r="AD23" s="10">
        <f t="shared" ca="1" si="5"/>
        <v>23.01</v>
      </c>
      <c r="AE23" s="10">
        <f t="shared" ca="1" si="6"/>
        <v>24.872</v>
      </c>
      <c r="AF23" s="10">
        <f t="shared" ca="1" si="7"/>
        <v>26.353000000000002</v>
      </c>
      <c r="AG23" s="10">
        <f t="shared" ca="1" si="8"/>
        <v>26.683</v>
      </c>
      <c r="AH23" s="10">
        <f t="shared" ca="1" si="9"/>
        <v>7.4349999999999996</v>
      </c>
      <c r="AI23" s="10">
        <f t="shared" ca="1" si="10"/>
        <v>11.35</v>
      </c>
      <c r="AJ23" s="10">
        <f t="shared" ca="1" si="11"/>
        <v>14.750999999999999</v>
      </c>
      <c r="AK23" s="10">
        <f t="shared" ca="1" si="12"/>
        <v>18.302</v>
      </c>
      <c r="AL23" s="10">
        <f t="shared" ca="1" si="13"/>
        <v>19.739999999999998</v>
      </c>
      <c r="AM23" s="10">
        <f t="shared" ca="1" si="14"/>
        <v>20.99</v>
      </c>
      <c r="AN23" s="10">
        <f t="shared" ca="1" si="15"/>
        <v>21.762</v>
      </c>
      <c r="AO23" s="10">
        <f t="shared" ca="1" si="16"/>
        <v>21.923999999999999</v>
      </c>
      <c r="AP23" s="10">
        <f t="shared" ca="1" si="17"/>
        <v>23.141999999999999</v>
      </c>
      <c r="AQ23" s="10">
        <f t="shared" ca="1" si="18"/>
        <v>32.789000000000001</v>
      </c>
      <c r="AR23" s="10">
        <f t="shared" ca="1" si="19"/>
        <v>24.233000000000001</v>
      </c>
      <c r="AS23" s="10">
        <f t="shared" ca="1" si="20"/>
        <v>40.340000000000003</v>
      </c>
      <c r="AT23" s="10">
        <f t="shared" ca="1" si="21"/>
        <v>39.475000000000001</v>
      </c>
      <c r="AU23" s="25">
        <f t="shared" ca="1" si="22"/>
        <v>41.021000000000001</v>
      </c>
      <c r="AV23" s="10">
        <f t="shared" ca="1" si="23"/>
        <v>30.972999999999999</v>
      </c>
      <c r="AW23" s="10">
        <f t="shared" ca="1" si="24"/>
        <v>47.368000000000002</v>
      </c>
      <c r="AX23" s="10">
        <f t="shared" ca="1" si="25"/>
        <v>22.87</v>
      </c>
      <c r="AY23" s="26">
        <f t="shared" ca="1" si="26"/>
        <v>12</v>
      </c>
      <c r="AZ23" s="10">
        <f t="shared" ca="1" si="27"/>
        <v>220</v>
      </c>
      <c r="BA23" s="10">
        <f t="shared" ca="1" si="28"/>
        <v>45</v>
      </c>
      <c r="BB23" s="10">
        <f t="shared" ca="1" si="29"/>
        <v>25</v>
      </c>
      <c r="BC23" s="10">
        <f t="shared" ca="1" si="30"/>
        <v>25</v>
      </c>
      <c r="BD23" s="10">
        <f t="shared" ca="1" si="31"/>
        <v>25</v>
      </c>
      <c r="BE23" s="10">
        <f t="shared" ca="1" si="32"/>
        <v>15</v>
      </c>
      <c r="BF23" s="10">
        <f t="shared" ca="1" si="33"/>
        <v>120</v>
      </c>
      <c r="BG23" s="10">
        <f t="shared" ca="1" si="34"/>
        <v>200</v>
      </c>
      <c r="BH23" s="10">
        <f t="shared" ca="1" si="35"/>
        <v>75</v>
      </c>
      <c r="BI23" s="10">
        <f t="shared" ca="1" si="36"/>
        <v>30</v>
      </c>
      <c r="BJ23" s="10">
        <f t="shared" ca="1" si="37"/>
        <v>20</v>
      </c>
      <c r="BK23" s="10">
        <f t="shared" ca="1" si="38"/>
        <v>10</v>
      </c>
      <c r="BL23" s="10">
        <f t="shared" ca="1" si="39"/>
        <v>15</v>
      </c>
      <c r="BM23" s="10">
        <f t="shared" ca="1" si="40"/>
        <v>15</v>
      </c>
      <c r="BN23" s="10">
        <f t="shared" ca="1" si="41"/>
        <v>15</v>
      </c>
      <c r="BO23" s="10">
        <f t="shared" ca="1" si="42"/>
        <v>10</v>
      </c>
      <c r="BP23" s="10">
        <f t="shared" ca="1" si="43"/>
        <v>20</v>
      </c>
      <c r="BQ23" s="10">
        <f t="shared" ca="1" si="44"/>
        <v>12</v>
      </c>
      <c r="BR23" s="10">
        <f t="shared" ca="1" si="72"/>
        <v>10</v>
      </c>
      <c r="BS23" s="25">
        <f t="shared" ca="1" si="45"/>
        <v>12</v>
      </c>
      <c r="BT23" s="10">
        <f t="shared" ca="1" si="46"/>
        <v>130</v>
      </c>
      <c r="BU23" s="10">
        <f t="shared" ca="1" si="47"/>
        <v>25</v>
      </c>
      <c r="BV23" s="10">
        <f t="shared" ca="1" si="48"/>
        <v>700</v>
      </c>
      <c r="BX23" s="110"/>
      <c r="BY23" s="11" t="s">
        <v>243</v>
      </c>
      <c r="BZ23" s="78">
        <v>93.686000000000007</v>
      </c>
      <c r="CA23" s="10">
        <v>93.947999999999993</v>
      </c>
    </row>
    <row r="24" spans="1:79" x14ac:dyDescent="0.15">
      <c r="A24" s="8" t="s">
        <v>116</v>
      </c>
      <c r="B24" s="23">
        <f t="shared" ca="1" si="0"/>
        <v>43984</v>
      </c>
      <c r="C24" s="10">
        <f t="shared" ca="1" si="49"/>
        <v>74.263000000000005</v>
      </c>
      <c r="D24" s="10">
        <f t="shared" ca="1" si="1"/>
        <v>69.695299999999989</v>
      </c>
      <c r="E24" s="10">
        <f t="shared" ca="1" si="50"/>
        <v>59.430000000000007</v>
      </c>
      <c r="F24" s="10">
        <f t="shared" ca="1" si="51"/>
        <v>55.146000000000001</v>
      </c>
      <c r="G24" s="10">
        <f t="shared" ca="1" si="52"/>
        <v>53.288999999999994</v>
      </c>
      <c r="H24" s="10">
        <f t="shared" ca="1" si="53"/>
        <v>51.76100000000001</v>
      </c>
      <c r="I24" s="10">
        <f t="shared" ca="1" si="54"/>
        <v>51.477000000000004</v>
      </c>
      <c r="J24" s="10">
        <f t="shared" ca="1" si="55"/>
        <v>64.7453</v>
      </c>
      <c r="K24" s="10">
        <f t="shared" ca="1" si="56"/>
        <v>60.790700000000001</v>
      </c>
      <c r="L24" s="10">
        <f t="shared" ca="1" si="57"/>
        <v>57.879800000000003</v>
      </c>
      <c r="M24" s="10">
        <f t="shared" ca="1" si="58"/>
        <v>54.274300000000004</v>
      </c>
      <c r="N24" s="10">
        <f t="shared" ca="1" si="59"/>
        <v>52.900899999999993</v>
      </c>
      <c r="O24" s="10">
        <f t="shared" ca="1" si="60"/>
        <v>51.510199999999998</v>
      </c>
      <c r="P24" s="10">
        <f t="shared" ca="1" si="61"/>
        <v>50.778999999999996</v>
      </c>
      <c r="Q24" s="10">
        <f t="shared" ca="1" si="62"/>
        <v>50.735000000000007</v>
      </c>
      <c r="R24" s="10">
        <f t="shared" ca="1" si="63"/>
        <v>51.128</v>
      </c>
      <c r="S24" s="10">
        <f t="shared" ca="1" si="64"/>
        <v>67.614000000000004</v>
      </c>
      <c r="T24" s="10">
        <f t="shared" ca="1" si="65"/>
        <v>62.223999999999997</v>
      </c>
      <c r="U24" s="10">
        <f t="shared" ca="1" si="66"/>
        <v>53.458999999999996</v>
      </c>
      <c r="V24" s="10">
        <f t="shared" ca="1" si="71"/>
        <v>54.794999999999995</v>
      </c>
      <c r="W24" s="25">
        <f t="shared" ca="1" si="67"/>
        <v>52.882999999999996</v>
      </c>
      <c r="X24" s="25">
        <f t="shared" ca="1" si="68"/>
        <v>97.819999999999965</v>
      </c>
      <c r="Y24" s="25">
        <f t="shared" ca="1" si="69"/>
        <v>81.34099999999998</v>
      </c>
      <c r="Z24" s="25">
        <f t="shared" ca="1" si="70"/>
        <v>106.23700000000001</v>
      </c>
      <c r="AA24" s="26">
        <f t="shared" ca="1" si="2"/>
        <v>3.931</v>
      </c>
      <c r="AB24" s="10">
        <f t="shared" ca="1" si="3"/>
        <v>8.516</v>
      </c>
      <c r="AC24" s="10">
        <f t="shared" ca="1" si="4"/>
        <v>18.739999999999998</v>
      </c>
      <c r="AD24" s="10">
        <f t="shared" ca="1" si="5"/>
        <v>23.036000000000001</v>
      </c>
      <c r="AE24" s="10">
        <f t="shared" ca="1" si="6"/>
        <v>24.9</v>
      </c>
      <c r="AF24" s="10">
        <f t="shared" ca="1" si="7"/>
        <v>26.388999999999999</v>
      </c>
      <c r="AG24" s="10">
        <f t="shared" ca="1" si="8"/>
        <v>26.716999999999999</v>
      </c>
      <c r="AH24" s="10">
        <f t="shared" ca="1" si="9"/>
        <v>7.8380000000000001</v>
      </c>
      <c r="AI24" s="10">
        <f t="shared" ca="1" si="10"/>
        <v>11.8</v>
      </c>
      <c r="AJ24" s="10">
        <f t="shared" ca="1" si="11"/>
        <v>14.86</v>
      </c>
      <c r="AK24" s="10">
        <f t="shared" ca="1" si="12"/>
        <v>18.338000000000001</v>
      </c>
      <c r="AL24" s="10">
        <f t="shared" ca="1" si="13"/>
        <v>19.762</v>
      </c>
      <c r="AM24" s="10">
        <f t="shared" ca="1" si="14"/>
        <v>21.007000000000001</v>
      </c>
      <c r="AN24" s="10">
        <f t="shared" ca="1" si="15"/>
        <v>21.789000000000001</v>
      </c>
      <c r="AO24" s="10">
        <f t="shared" ca="1" si="16"/>
        <v>21.948</v>
      </c>
      <c r="AP24" s="10">
        <f t="shared" ca="1" si="17"/>
        <v>23.16</v>
      </c>
      <c r="AQ24" s="10">
        <f t="shared" ca="1" si="18"/>
        <v>32.880000000000003</v>
      </c>
      <c r="AR24" s="10">
        <f t="shared" ca="1" si="19"/>
        <v>24.286999999999999</v>
      </c>
      <c r="AS24" s="10">
        <f t="shared" ca="1" si="20"/>
        <v>40.487000000000002</v>
      </c>
      <c r="AT24" s="10">
        <f t="shared" ca="1" si="21"/>
        <v>39.155999999999999</v>
      </c>
      <c r="AU24" s="25">
        <f t="shared" ca="1" si="22"/>
        <v>41.048000000000002</v>
      </c>
      <c r="AV24" s="10">
        <f t="shared" ca="1" si="23"/>
        <v>31.097000000000001</v>
      </c>
      <c r="AW24" s="10">
        <f t="shared" ca="1" si="24"/>
        <v>47.75</v>
      </c>
      <c r="AX24" s="10">
        <f t="shared" ca="1" si="25"/>
        <v>23.163</v>
      </c>
      <c r="AY24" s="26">
        <f t="shared" ca="1" si="26"/>
        <v>25</v>
      </c>
      <c r="AZ24" s="10">
        <f t="shared" ca="1" si="27"/>
        <v>210</v>
      </c>
      <c r="BA24" s="10">
        <f t="shared" ca="1" si="28"/>
        <v>45</v>
      </c>
      <c r="BB24" s="10">
        <f t="shared" ca="1" si="29"/>
        <v>25</v>
      </c>
      <c r="BC24" s="10">
        <f t="shared" ca="1" si="30"/>
        <v>25</v>
      </c>
      <c r="BD24" s="10">
        <f t="shared" ca="1" si="31"/>
        <v>25</v>
      </c>
      <c r="BE24" s="10">
        <f t="shared" ca="1" si="32"/>
        <v>12</v>
      </c>
      <c r="BF24" s="10">
        <f t="shared" ca="1" si="33"/>
        <v>100</v>
      </c>
      <c r="BG24" s="10">
        <f t="shared" ca="1" si="34"/>
        <v>130</v>
      </c>
      <c r="BH24" s="10">
        <f t="shared" ca="1" si="35"/>
        <v>55</v>
      </c>
      <c r="BI24" s="10">
        <f t="shared" ca="1" si="36"/>
        <v>70</v>
      </c>
      <c r="BJ24" s="10">
        <f t="shared" ca="1" si="37"/>
        <v>12</v>
      </c>
      <c r="BK24" s="10">
        <f t="shared" ca="1" si="38"/>
        <v>10</v>
      </c>
      <c r="BL24" s="10">
        <f t="shared" ca="1" si="39"/>
        <v>12</v>
      </c>
      <c r="BM24" s="10">
        <f t="shared" ca="1" si="40"/>
        <v>12</v>
      </c>
      <c r="BN24" s="10">
        <f t="shared" ca="1" si="41"/>
        <v>15</v>
      </c>
      <c r="BO24" s="10">
        <f t="shared" ca="1" si="42"/>
        <v>10</v>
      </c>
      <c r="BP24" s="10">
        <f t="shared" ca="1" si="43"/>
        <v>12</v>
      </c>
      <c r="BQ24" s="10">
        <f t="shared" ca="1" si="44"/>
        <v>20</v>
      </c>
      <c r="BR24" s="10">
        <f t="shared" ca="1" si="72"/>
        <v>10</v>
      </c>
      <c r="BS24" s="25">
        <f t="shared" ca="1" si="45"/>
        <v>12</v>
      </c>
      <c r="BT24" s="10">
        <f t="shared" ca="1" si="46"/>
        <v>120</v>
      </c>
      <c r="BU24" s="10">
        <f t="shared" ca="1" si="47"/>
        <v>20</v>
      </c>
      <c r="BV24" s="10">
        <f t="shared" ca="1" si="48"/>
        <v>700</v>
      </c>
      <c r="BX24" s="109" t="s">
        <v>233</v>
      </c>
      <c r="BY24" s="11" t="s">
        <v>234</v>
      </c>
      <c r="BZ24" s="112">
        <v>128.47499999999999</v>
      </c>
      <c r="CA24" s="113">
        <v>128.91699999999997</v>
      </c>
    </row>
    <row r="25" spans="1:79" x14ac:dyDescent="0.15">
      <c r="A25" s="8" t="s">
        <v>118</v>
      </c>
      <c r="B25" s="23">
        <f t="shared" ca="1" si="0"/>
        <v>43991</v>
      </c>
      <c r="C25" s="10">
        <f t="shared" ca="1" si="49"/>
        <v>74.168000000000006</v>
      </c>
      <c r="D25" s="10">
        <f t="shared" ca="1" si="1"/>
        <v>69.379300000000001</v>
      </c>
      <c r="E25" s="10">
        <f t="shared" ca="1" si="50"/>
        <v>59.05</v>
      </c>
      <c r="F25" s="10">
        <f t="shared" ca="1" si="51"/>
        <v>55.021000000000001</v>
      </c>
      <c r="G25" s="10">
        <f t="shared" ca="1" si="52"/>
        <v>53.193999999999988</v>
      </c>
      <c r="H25" s="10">
        <f t="shared" ca="1" si="53"/>
        <v>51.692000000000007</v>
      </c>
      <c r="I25" s="10">
        <f t="shared" ca="1" si="54"/>
        <v>51.422000000000004</v>
      </c>
      <c r="J25" s="10">
        <f t="shared" ca="1" si="55"/>
        <v>64.685299999999998</v>
      </c>
      <c r="K25" s="10">
        <f t="shared" ca="1" si="56"/>
        <v>59.554699999999997</v>
      </c>
      <c r="L25" s="10">
        <f t="shared" ca="1" si="57"/>
        <v>57.483800000000002</v>
      </c>
      <c r="M25" s="10">
        <f t="shared" ca="1" si="58"/>
        <v>54.200300000000006</v>
      </c>
      <c r="N25" s="10">
        <f t="shared" ca="1" si="59"/>
        <v>52.799899999999994</v>
      </c>
      <c r="O25" s="10">
        <f t="shared" ca="1" si="60"/>
        <v>51.429200000000002</v>
      </c>
      <c r="P25" s="10">
        <f t="shared" ca="1" si="61"/>
        <v>50.715999999999994</v>
      </c>
      <c r="Q25" s="10">
        <f t="shared" ca="1" si="62"/>
        <v>50.662000000000006</v>
      </c>
      <c r="R25" s="10">
        <f t="shared" ca="1" si="63"/>
        <v>51.05</v>
      </c>
      <c r="S25" s="10">
        <f t="shared" ca="1" si="64"/>
        <v>67.561999999999998</v>
      </c>
      <c r="T25" s="10">
        <f t="shared" ca="1" si="65"/>
        <v>62.160999999999994</v>
      </c>
      <c r="U25" s="10">
        <f t="shared" ca="1" si="66"/>
        <v>53.345999999999997</v>
      </c>
      <c r="V25" s="10">
        <f t="shared" ca="1" si="71"/>
        <v>54.592999999999996</v>
      </c>
      <c r="W25" s="25">
        <f t="shared" ca="1" si="67"/>
        <v>52.786999999999999</v>
      </c>
      <c r="X25" s="25">
        <f t="shared" ca="1" si="68"/>
        <v>97.565999999999974</v>
      </c>
      <c r="Y25" s="25">
        <f t="shared" ca="1" si="69"/>
        <v>81.502999999999986</v>
      </c>
      <c r="Z25" s="25">
        <f t="shared" ca="1" si="70"/>
        <v>105.102</v>
      </c>
      <c r="AA25" s="26">
        <f t="shared" ca="1" si="2"/>
        <v>4.0259999999999998</v>
      </c>
      <c r="AB25" s="10">
        <f t="shared" ca="1" si="3"/>
        <v>8.8320000000000007</v>
      </c>
      <c r="AC25" s="10">
        <f t="shared" ca="1" si="4"/>
        <v>19.12</v>
      </c>
      <c r="AD25" s="10">
        <f t="shared" ca="1" si="5"/>
        <v>23.161000000000001</v>
      </c>
      <c r="AE25" s="10">
        <f t="shared" ca="1" si="6"/>
        <v>24.995000000000001</v>
      </c>
      <c r="AF25" s="10">
        <f t="shared" ca="1" si="7"/>
        <v>26.457999999999998</v>
      </c>
      <c r="AG25" s="10">
        <f t="shared" ca="1" si="8"/>
        <v>26.771999999999998</v>
      </c>
      <c r="AH25" s="10">
        <f t="shared" ca="1" si="9"/>
        <v>7.8979999999999997</v>
      </c>
      <c r="AI25" s="10">
        <f t="shared" ca="1" si="10"/>
        <v>13.036</v>
      </c>
      <c r="AJ25" s="10">
        <f t="shared" ca="1" si="11"/>
        <v>15.256</v>
      </c>
      <c r="AK25" s="10">
        <f t="shared" ca="1" si="12"/>
        <v>18.411999999999999</v>
      </c>
      <c r="AL25" s="10">
        <f t="shared" ca="1" si="13"/>
        <v>19.863</v>
      </c>
      <c r="AM25" s="10">
        <f t="shared" ca="1" si="14"/>
        <v>21.088000000000001</v>
      </c>
      <c r="AN25" s="10">
        <f t="shared" ca="1" si="15"/>
        <v>21.852</v>
      </c>
      <c r="AO25" s="10">
        <f t="shared" ca="1" si="16"/>
        <v>22.021000000000001</v>
      </c>
      <c r="AP25" s="10">
        <f t="shared" ca="1" si="17"/>
        <v>23.238</v>
      </c>
      <c r="AQ25" s="10">
        <f t="shared" ca="1" si="18"/>
        <v>32.932000000000002</v>
      </c>
      <c r="AR25" s="10">
        <f t="shared" ca="1" si="19"/>
        <v>24.35</v>
      </c>
      <c r="AS25" s="10">
        <f t="shared" ca="1" si="20"/>
        <v>40.6</v>
      </c>
      <c r="AT25" s="10">
        <f t="shared" ca="1" si="21"/>
        <v>39.357999999999997</v>
      </c>
      <c r="AU25" s="25">
        <f t="shared" ca="1" si="22"/>
        <v>41.143999999999998</v>
      </c>
      <c r="AV25" s="10">
        <f t="shared" ca="1" si="23"/>
        <v>31.350999999999999</v>
      </c>
      <c r="AW25" s="10">
        <f t="shared" ca="1" si="24"/>
        <v>47.588000000000001</v>
      </c>
      <c r="AX25" s="10">
        <f t="shared" ca="1" si="25"/>
        <v>24.297999999999998</v>
      </c>
      <c r="AY25" s="26">
        <f t="shared" ca="1" si="26"/>
        <v>75</v>
      </c>
      <c r="AZ25" s="10">
        <f t="shared" ca="1" si="27"/>
        <v>200</v>
      </c>
      <c r="BA25" s="10">
        <f t="shared" ca="1" si="28"/>
        <v>45</v>
      </c>
      <c r="BB25" s="10">
        <f t="shared" ca="1" si="29"/>
        <v>25</v>
      </c>
      <c r="BC25" s="10">
        <f t="shared" ca="1" si="30"/>
        <v>25</v>
      </c>
      <c r="BD25" s="10">
        <f t="shared" ca="1" si="31"/>
        <v>25</v>
      </c>
      <c r="BE25" s="10">
        <f t="shared" ca="1" si="32"/>
        <v>15</v>
      </c>
      <c r="BF25" s="10">
        <f t="shared" ca="1" si="33"/>
        <v>100</v>
      </c>
      <c r="BG25" s="10">
        <f t="shared" ca="1" si="34"/>
        <v>150</v>
      </c>
      <c r="BH25" s="10">
        <f t="shared" ca="1" si="35"/>
        <v>75</v>
      </c>
      <c r="BI25" s="10">
        <f t="shared" ca="1" si="36"/>
        <v>120</v>
      </c>
      <c r="BJ25" s="10">
        <f t="shared" ca="1" si="37"/>
        <v>15</v>
      </c>
      <c r="BK25" s="10">
        <f t="shared" ca="1" si="38"/>
        <v>8</v>
      </c>
      <c r="BL25" s="10">
        <f t="shared" ca="1" si="39"/>
        <v>15</v>
      </c>
      <c r="BM25" s="10">
        <f t="shared" ca="1" si="40"/>
        <v>20</v>
      </c>
      <c r="BN25" s="10">
        <f t="shared" ca="1" si="41"/>
        <v>20</v>
      </c>
      <c r="BO25" s="10">
        <f t="shared" ca="1" si="42"/>
        <v>10</v>
      </c>
      <c r="BP25" s="10">
        <f t="shared" ca="1" si="43"/>
        <v>15</v>
      </c>
      <c r="BQ25" s="10">
        <f t="shared" ca="1" si="44"/>
        <v>15</v>
      </c>
      <c r="BR25" s="10">
        <f t="shared" ca="1" si="72"/>
        <v>10</v>
      </c>
      <c r="BS25" s="25">
        <f t="shared" ca="1" si="45"/>
        <v>12</v>
      </c>
      <c r="BT25" s="10">
        <f t="shared" ca="1" si="46"/>
        <v>140</v>
      </c>
      <c r="BU25" s="10">
        <f t="shared" ca="1" si="47"/>
        <v>20</v>
      </c>
      <c r="BV25" s="10">
        <f t="shared" ca="1" si="48"/>
        <v>700</v>
      </c>
      <c r="BX25" s="110"/>
      <c r="BY25" s="11" t="s">
        <v>244</v>
      </c>
      <c r="BZ25" s="112">
        <v>128.47499999999999</v>
      </c>
      <c r="CA25" s="113">
        <v>129.09099999999998</v>
      </c>
    </row>
    <row r="26" spans="1:79" x14ac:dyDescent="0.15">
      <c r="A26" s="8" t="s">
        <v>120</v>
      </c>
      <c r="B26" s="23">
        <f t="shared" ca="1" si="0"/>
        <v>43998</v>
      </c>
      <c r="C26" s="10">
        <f t="shared" ca="1" si="49"/>
        <v>74.841999999999999</v>
      </c>
      <c r="D26" s="10">
        <f t="shared" ca="1" si="1"/>
        <v>69.541299999999993</v>
      </c>
      <c r="E26" s="10">
        <f t="shared" ca="1" si="50"/>
        <v>59.123000000000005</v>
      </c>
      <c r="F26" s="10">
        <f t="shared" ca="1" si="51"/>
        <v>55.042000000000002</v>
      </c>
      <c r="G26" s="10">
        <f t="shared" ca="1" si="52"/>
        <v>53.227999999999994</v>
      </c>
      <c r="H26" s="10">
        <f t="shared" ca="1" si="53"/>
        <v>51.743000000000009</v>
      </c>
      <c r="I26" s="10">
        <f t="shared" ca="1" si="54"/>
        <v>51.462000000000003</v>
      </c>
      <c r="J26" s="10">
        <f t="shared" ca="1" si="55"/>
        <v>64.632300000000001</v>
      </c>
      <c r="K26" s="10">
        <f t="shared" ca="1" si="56"/>
        <v>59.5077</v>
      </c>
      <c r="L26" s="10">
        <f t="shared" ca="1" si="57"/>
        <v>57.518799999999999</v>
      </c>
      <c r="M26" s="10">
        <f t="shared" ca="1" si="58"/>
        <v>54.195300000000003</v>
      </c>
      <c r="N26" s="10">
        <f t="shared" ca="1" si="59"/>
        <v>52.843899999999991</v>
      </c>
      <c r="O26" s="10">
        <f t="shared" ca="1" si="60"/>
        <v>51.476200000000006</v>
      </c>
      <c r="P26" s="10">
        <f t="shared" ca="1" si="61"/>
        <v>50.762999999999998</v>
      </c>
      <c r="Q26" s="10">
        <f t="shared" ca="1" si="62"/>
        <v>50.719000000000008</v>
      </c>
      <c r="R26" s="10">
        <f t="shared" ca="1" si="63"/>
        <v>51.093999999999994</v>
      </c>
      <c r="S26" s="10">
        <f t="shared" ca="1" si="64"/>
        <v>67.539999999999992</v>
      </c>
      <c r="T26" s="10">
        <f t="shared" ca="1" si="65"/>
        <v>62.192999999999998</v>
      </c>
      <c r="U26" s="10">
        <f t="shared" ca="1" si="66"/>
        <v>53.436999999999998</v>
      </c>
      <c r="V26" s="10">
        <f t="shared" ca="1" si="71"/>
        <v>54.720999999999997</v>
      </c>
      <c r="W26" s="25">
        <f t="shared" ca="1" si="67"/>
        <v>52.131</v>
      </c>
      <c r="X26" s="25">
        <f t="shared" ca="1" si="68"/>
        <v>97.566999999999979</v>
      </c>
      <c r="Y26" s="25">
        <f t="shared" ca="1" si="69"/>
        <v>81.539999999999978</v>
      </c>
      <c r="Z26" s="25">
        <f t="shared" ca="1" si="70"/>
        <v>105.13300000000001</v>
      </c>
      <c r="AA26" s="26">
        <f t="shared" ca="1" si="2"/>
        <v>3.3519999999999999</v>
      </c>
      <c r="AB26" s="10">
        <f t="shared" ca="1" si="3"/>
        <v>8.67</v>
      </c>
      <c r="AC26" s="10">
        <f t="shared" ca="1" si="4"/>
        <v>19.047000000000001</v>
      </c>
      <c r="AD26" s="10">
        <f t="shared" ca="1" si="5"/>
        <v>23.14</v>
      </c>
      <c r="AE26" s="10">
        <f t="shared" ca="1" si="6"/>
        <v>24.960999999999999</v>
      </c>
      <c r="AF26" s="10">
        <f t="shared" ca="1" si="7"/>
        <v>26.407</v>
      </c>
      <c r="AG26" s="10">
        <f t="shared" ca="1" si="8"/>
        <v>26.731999999999999</v>
      </c>
      <c r="AH26" s="10">
        <f t="shared" ca="1" si="9"/>
        <v>7.9509999999999996</v>
      </c>
      <c r="AI26" s="10">
        <f t="shared" ca="1" si="10"/>
        <v>13.083</v>
      </c>
      <c r="AJ26" s="10">
        <f t="shared" ca="1" si="11"/>
        <v>15.221</v>
      </c>
      <c r="AK26" s="10">
        <f t="shared" ca="1" si="12"/>
        <v>18.417000000000002</v>
      </c>
      <c r="AL26" s="10">
        <f t="shared" ca="1" si="13"/>
        <v>19.818999999999999</v>
      </c>
      <c r="AM26" s="10">
        <f t="shared" ca="1" si="14"/>
        <v>21.041</v>
      </c>
      <c r="AN26" s="10">
        <f t="shared" ca="1" si="15"/>
        <v>21.805</v>
      </c>
      <c r="AO26" s="10">
        <f t="shared" ca="1" si="16"/>
        <v>21.963999999999999</v>
      </c>
      <c r="AP26" s="10">
        <f t="shared" ca="1" si="17"/>
        <v>23.193999999999999</v>
      </c>
      <c r="AQ26" s="10">
        <f t="shared" ca="1" si="18"/>
        <v>32.954000000000001</v>
      </c>
      <c r="AR26" s="10">
        <f t="shared" ca="1" si="19"/>
        <v>24.318000000000001</v>
      </c>
      <c r="AS26" s="10">
        <f t="shared" ca="1" si="20"/>
        <v>40.509</v>
      </c>
      <c r="AT26" s="10">
        <f t="shared" ca="1" si="21"/>
        <v>39.229999999999997</v>
      </c>
      <c r="AU26" s="25">
        <f t="shared" ca="1" si="22"/>
        <v>41.8</v>
      </c>
      <c r="AV26" s="10">
        <f t="shared" ca="1" si="23"/>
        <v>31.35</v>
      </c>
      <c r="AW26" s="10">
        <f t="shared" ca="1" si="24"/>
        <v>47.551000000000002</v>
      </c>
      <c r="AX26" s="10">
        <f t="shared" ca="1" si="25"/>
        <v>24.266999999999999</v>
      </c>
      <c r="AY26" s="26">
        <f t="shared" ca="1" si="26"/>
        <v>15</v>
      </c>
      <c r="AZ26" s="10">
        <f t="shared" ca="1" si="27"/>
        <v>220</v>
      </c>
      <c r="BA26" s="10">
        <f t="shared" ca="1" si="28"/>
        <v>45</v>
      </c>
      <c r="BB26" s="10">
        <f t="shared" ca="1" si="29"/>
        <v>25</v>
      </c>
      <c r="BC26" s="10">
        <f t="shared" ca="1" si="30"/>
        <v>30</v>
      </c>
      <c r="BD26" s="10">
        <f t="shared" ca="1" si="31"/>
        <v>25</v>
      </c>
      <c r="BE26" s="10">
        <f t="shared" ca="1" si="32"/>
        <v>15</v>
      </c>
      <c r="BF26" s="10">
        <f t="shared" ca="1" si="33"/>
        <v>80</v>
      </c>
      <c r="BG26" s="10">
        <f t="shared" ca="1" si="34"/>
        <v>130</v>
      </c>
      <c r="BH26" s="10">
        <f t="shared" ca="1" si="35"/>
        <v>100</v>
      </c>
      <c r="BI26" s="10">
        <f t="shared" ca="1" si="36"/>
        <v>80</v>
      </c>
      <c r="BJ26" s="10">
        <f t="shared" ca="1" si="37"/>
        <v>12</v>
      </c>
      <c r="BK26" s="10">
        <f t="shared" ca="1" si="38"/>
        <v>10</v>
      </c>
      <c r="BL26" s="10">
        <f t="shared" ca="1" si="39"/>
        <v>12</v>
      </c>
      <c r="BM26" s="10">
        <f t="shared" ca="1" si="40"/>
        <v>15</v>
      </c>
      <c r="BN26" s="10">
        <f t="shared" ca="1" si="41"/>
        <v>15</v>
      </c>
      <c r="BO26" s="10">
        <f t="shared" ca="1" si="42"/>
        <v>10</v>
      </c>
      <c r="BP26" s="10">
        <f t="shared" ca="1" si="43"/>
        <v>12</v>
      </c>
      <c r="BQ26" s="10">
        <f t="shared" ca="1" si="44"/>
        <v>20</v>
      </c>
      <c r="BR26" s="10">
        <f t="shared" ca="1" si="72"/>
        <v>10</v>
      </c>
      <c r="BS26" s="25">
        <f t="shared" ca="1" si="45"/>
        <v>12</v>
      </c>
      <c r="BT26" s="10">
        <f t="shared" ca="1" si="46"/>
        <v>90</v>
      </c>
      <c r="BU26" s="10">
        <f t="shared" ca="1" si="47"/>
        <v>20</v>
      </c>
      <c r="BV26" s="10">
        <f t="shared" ca="1" si="48"/>
        <v>600</v>
      </c>
      <c r="BX26" s="111"/>
      <c r="BY26" s="11" t="s">
        <v>245</v>
      </c>
      <c r="BZ26" s="10">
        <v>128.47499999999999</v>
      </c>
      <c r="CA26" s="114">
        <v>129.4</v>
      </c>
    </row>
    <row r="27" spans="1:79" x14ac:dyDescent="0.15">
      <c r="A27" s="8" t="s">
        <v>122</v>
      </c>
      <c r="B27" s="23">
        <f t="shared" ca="1" si="0"/>
        <v>44005</v>
      </c>
      <c r="C27" s="10">
        <f t="shared" ca="1" si="49"/>
        <v>77.338000000000008</v>
      </c>
      <c r="D27" s="10">
        <f t="shared" ca="1" si="1"/>
        <v>69.548299999999998</v>
      </c>
      <c r="E27" s="10">
        <f t="shared" ca="1" si="50"/>
        <v>59.052999999999997</v>
      </c>
      <c r="F27" s="10">
        <f t="shared" ca="1" si="51"/>
        <v>55.021000000000001</v>
      </c>
      <c r="G27" s="10">
        <f t="shared" ca="1" si="52"/>
        <v>53.215999999999994</v>
      </c>
      <c r="H27" s="10">
        <f t="shared" ca="1" si="53"/>
        <v>51.743000000000009</v>
      </c>
      <c r="I27" s="10">
        <f t="shared" ca="1" si="54"/>
        <v>51.956000000000003</v>
      </c>
      <c r="J27" s="10">
        <f t="shared" ca="1" si="55"/>
        <v>64.677299999999988</v>
      </c>
      <c r="K27" s="10">
        <f t="shared" ca="1" si="56"/>
        <v>59.640699999999995</v>
      </c>
      <c r="L27" s="10">
        <f t="shared" ca="1" si="57"/>
        <v>57.507800000000003</v>
      </c>
      <c r="M27" s="10">
        <f t="shared" ca="1" si="58"/>
        <v>54.176300000000005</v>
      </c>
      <c r="N27" s="10">
        <f t="shared" ca="1" si="59"/>
        <v>52.827899999999993</v>
      </c>
      <c r="O27" s="10">
        <f t="shared" ca="1" si="60"/>
        <v>51.475200000000001</v>
      </c>
      <c r="P27" s="10">
        <f t="shared" ca="1" si="61"/>
        <v>50.753999999999998</v>
      </c>
      <c r="Q27" s="10">
        <f t="shared" ca="1" si="62"/>
        <v>50.701000000000008</v>
      </c>
      <c r="R27" s="10">
        <f t="shared" ca="1" si="63"/>
        <v>51.084999999999994</v>
      </c>
      <c r="S27" s="10">
        <f t="shared" ca="1" si="64"/>
        <v>67.50800000000001</v>
      </c>
      <c r="T27" s="10">
        <f t="shared" ca="1" si="65"/>
        <v>62.149000000000001</v>
      </c>
      <c r="U27" s="10">
        <f t="shared" ca="1" si="66"/>
        <v>53.603999999999999</v>
      </c>
      <c r="V27" s="10">
        <f t="shared" ca="1" si="71"/>
        <v>54.587999999999994</v>
      </c>
      <c r="W27" s="25">
        <f t="shared" ca="1" si="67"/>
        <v>52.842999999999996</v>
      </c>
      <c r="X27" s="25">
        <f t="shared" ca="1" si="68"/>
        <v>97.385999999999967</v>
      </c>
      <c r="Y27" s="25">
        <f t="shared" ca="1" si="69"/>
        <v>81.440999999999974</v>
      </c>
      <c r="Z27" s="25">
        <f t="shared" ca="1" si="70"/>
        <v>105.03400000000001</v>
      </c>
      <c r="AA27" s="26">
        <f t="shared" ca="1" si="2"/>
        <v>0.85599999999999998</v>
      </c>
      <c r="AB27" s="10">
        <f t="shared" ca="1" si="3"/>
        <v>8.6630000000000003</v>
      </c>
      <c r="AC27" s="10">
        <f t="shared" ca="1" si="4"/>
        <v>19.117000000000001</v>
      </c>
      <c r="AD27" s="10">
        <f t="shared" ca="1" si="5"/>
        <v>23.161000000000001</v>
      </c>
      <c r="AE27" s="10">
        <f t="shared" ca="1" si="6"/>
        <v>24.972999999999999</v>
      </c>
      <c r="AF27" s="10">
        <f t="shared" ca="1" si="7"/>
        <v>26.407</v>
      </c>
      <c r="AG27" s="10">
        <f t="shared" ca="1" si="8"/>
        <v>26.238</v>
      </c>
      <c r="AH27" s="10">
        <f t="shared" ca="1" si="9"/>
        <v>7.9059999999999997</v>
      </c>
      <c r="AI27" s="10">
        <f t="shared" ca="1" si="10"/>
        <v>12.95</v>
      </c>
      <c r="AJ27" s="10">
        <f t="shared" ca="1" si="11"/>
        <v>15.231999999999999</v>
      </c>
      <c r="AK27" s="10">
        <f t="shared" ca="1" si="12"/>
        <v>18.436</v>
      </c>
      <c r="AL27" s="10">
        <f t="shared" ca="1" si="13"/>
        <v>19.835000000000001</v>
      </c>
      <c r="AM27" s="10">
        <f t="shared" ca="1" si="14"/>
        <v>21.042000000000002</v>
      </c>
      <c r="AN27" s="10">
        <f t="shared" ca="1" si="15"/>
        <v>21.814</v>
      </c>
      <c r="AO27" s="10">
        <f t="shared" ca="1" si="16"/>
        <v>21.981999999999999</v>
      </c>
      <c r="AP27" s="10">
        <f t="shared" ca="1" si="17"/>
        <v>23.202999999999999</v>
      </c>
      <c r="AQ27" s="10">
        <f t="shared" ca="1" si="18"/>
        <v>32.985999999999997</v>
      </c>
      <c r="AR27" s="10">
        <f t="shared" ca="1" si="19"/>
        <v>24.361999999999998</v>
      </c>
      <c r="AS27" s="10">
        <f t="shared" ca="1" si="20"/>
        <v>40.341999999999999</v>
      </c>
      <c r="AT27" s="10">
        <f t="shared" ca="1" si="21"/>
        <v>39.363</v>
      </c>
      <c r="AU27" s="25">
        <f t="shared" ca="1" si="22"/>
        <v>41.088000000000001</v>
      </c>
      <c r="AV27" s="10">
        <f t="shared" ca="1" si="23"/>
        <v>31.530999999999999</v>
      </c>
      <c r="AW27" s="10">
        <f t="shared" ca="1" si="24"/>
        <v>47.65</v>
      </c>
      <c r="AX27" s="10">
        <f t="shared" ca="1" si="25"/>
        <v>24.366</v>
      </c>
      <c r="AY27" s="26">
        <f t="shared" ca="1" si="26"/>
        <v>45</v>
      </c>
      <c r="AZ27" s="10">
        <f t="shared" ca="1" si="27"/>
        <v>220</v>
      </c>
      <c r="BA27" s="10">
        <f t="shared" ca="1" si="28"/>
        <v>50</v>
      </c>
      <c r="BB27" s="10">
        <f t="shared" ca="1" si="29"/>
        <v>20</v>
      </c>
      <c r="BC27" s="10">
        <f t="shared" ca="1" si="30"/>
        <v>30</v>
      </c>
      <c r="BD27" s="10">
        <f t="shared" ca="1" si="31"/>
        <v>30</v>
      </c>
      <c r="BE27" s="10">
        <f t="shared" ca="1" si="32"/>
        <v>15</v>
      </c>
      <c r="BF27" s="10">
        <f t="shared" ca="1" si="33"/>
        <v>75</v>
      </c>
      <c r="BG27" s="10">
        <f t="shared" ca="1" si="34"/>
        <v>190</v>
      </c>
      <c r="BH27" s="10">
        <f t="shared" ca="1" si="35"/>
        <v>90</v>
      </c>
      <c r="BI27" s="10">
        <f t="shared" ca="1" si="36"/>
        <v>45</v>
      </c>
      <c r="BJ27" s="10">
        <f t="shared" ca="1" si="37"/>
        <v>20</v>
      </c>
      <c r="BK27" s="10">
        <f t="shared" ca="1" si="38"/>
        <v>10</v>
      </c>
      <c r="BL27" s="10">
        <f t="shared" ca="1" si="39"/>
        <v>20</v>
      </c>
      <c r="BM27" s="10">
        <f t="shared" ca="1" si="40"/>
        <v>20</v>
      </c>
      <c r="BN27" s="10">
        <f t="shared" ca="1" si="41"/>
        <v>25</v>
      </c>
      <c r="BO27" s="10">
        <f t="shared" ca="1" si="42"/>
        <v>10</v>
      </c>
      <c r="BP27" s="10">
        <f t="shared" ca="1" si="43"/>
        <v>15</v>
      </c>
      <c r="BQ27" s="10">
        <f t="shared" ca="1" si="44"/>
        <v>20</v>
      </c>
      <c r="BR27" s="10">
        <f t="shared" ca="1" si="72"/>
        <v>10</v>
      </c>
      <c r="BS27" s="25">
        <f t="shared" ca="1" si="45"/>
        <v>12</v>
      </c>
      <c r="BT27" s="10">
        <f t="shared" ca="1" si="46"/>
        <v>170</v>
      </c>
      <c r="BU27" s="10">
        <f t="shared" ca="1" si="47"/>
        <v>25</v>
      </c>
      <c r="BV27" s="10">
        <f t="shared" ca="1" si="48"/>
        <v>700</v>
      </c>
    </row>
    <row r="28" spans="1:79" x14ac:dyDescent="0.15">
      <c r="A28" s="8" t="s">
        <v>124</v>
      </c>
      <c r="B28" s="23">
        <f t="shared" ca="1" si="0"/>
        <v>44012</v>
      </c>
      <c r="C28" s="10">
        <f t="shared" ca="1" si="49"/>
        <v>76.129000000000005</v>
      </c>
      <c r="D28" s="10">
        <f t="shared" ca="1" si="1"/>
        <v>69.756299999999996</v>
      </c>
      <c r="E28" s="10">
        <f t="shared" ca="1" si="50"/>
        <v>59.046000000000006</v>
      </c>
      <c r="F28" s="10">
        <f t="shared" ca="1" si="51"/>
        <v>55.024000000000001</v>
      </c>
      <c r="G28" s="10">
        <f t="shared" ca="1" si="52"/>
        <v>53.221999999999994</v>
      </c>
      <c r="H28" s="10">
        <f t="shared" ca="1" si="53"/>
        <v>51.75800000000001</v>
      </c>
      <c r="I28" s="10">
        <f t="shared" ca="1" si="54"/>
        <v>51.505000000000003</v>
      </c>
      <c r="J28" s="10">
        <f t="shared" ca="1" si="55"/>
        <v>65.155299999999997</v>
      </c>
      <c r="K28" s="10">
        <f t="shared" ca="1" si="56"/>
        <v>59.928699999999999</v>
      </c>
      <c r="L28" s="10">
        <f t="shared" ca="1" si="57"/>
        <v>57.4968</v>
      </c>
      <c r="M28" s="10">
        <f t="shared" ca="1" si="58"/>
        <v>54.196300000000008</v>
      </c>
      <c r="N28" s="10">
        <f t="shared" ca="1" si="59"/>
        <v>52.842899999999993</v>
      </c>
      <c r="O28" s="10">
        <f t="shared" ca="1" si="60"/>
        <v>51.486200000000004</v>
      </c>
      <c r="P28" s="10">
        <f t="shared" ca="1" si="61"/>
        <v>50.784999999999997</v>
      </c>
      <c r="Q28" s="10">
        <f t="shared" ca="1" si="62"/>
        <v>50.734000000000009</v>
      </c>
      <c r="R28" s="10">
        <f t="shared" ca="1" si="63"/>
        <v>51.128999999999998</v>
      </c>
      <c r="S28" s="10">
        <f t="shared" ca="1" si="64"/>
        <v>67.50200000000001</v>
      </c>
      <c r="T28" s="10">
        <f t="shared" ca="1" si="65"/>
        <v>62.153999999999996</v>
      </c>
      <c r="U28" s="10">
        <f t="shared" ca="1" si="66"/>
        <v>56.481999999999999</v>
      </c>
      <c r="V28" s="10">
        <f t="shared" ca="1" si="71"/>
        <v>54.709999999999994</v>
      </c>
      <c r="W28" s="25">
        <f t="shared" ca="1" si="67"/>
        <v>52.891999999999996</v>
      </c>
      <c r="X28" s="25">
        <f t="shared" ca="1" si="68"/>
        <v>97.436999999999969</v>
      </c>
      <c r="Y28" s="25">
        <f t="shared" ca="1" si="69"/>
        <v>81.454999999999984</v>
      </c>
      <c r="Z28" s="25">
        <f t="shared" ca="1" si="70"/>
        <v>104.875</v>
      </c>
      <c r="AA28" s="26">
        <f t="shared" ca="1" si="2"/>
        <v>2.0649999999999999</v>
      </c>
      <c r="AB28" s="10">
        <f t="shared" ca="1" si="3"/>
        <v>8.4550000000000001</v>
      </c>
      <c r="AC28" s="10">
        <f t="shared" ca="1" si="4"/>
        <v>19.123999999999999</v>
      </c>
      <c r="AD28" s="10">
        <f t="shared" ca="1" si="5"/>
        <v>23.158000000000001</v>
      </c>
      <c r="AE28" s="10">
        <f t="shared" ca="1" si="6"/>
        <v>24.966999999999999</v>
      </c>
      <c r="AF28" s="10">
        <f t="shared" ca="1" si="7"/>
        <v>26.391999999999999</v>
      </c>
      <c r="AG28" s="10">
        <f t="shared" ca="1" si="8"/>
        <v>26.689</v>
      </c>
      <c r="AH28" s="10">
        <f t="shared" ca="1" si="9"/>
        <v>7.4279999999999999</v>
      </c>
      <c r="AI28" s="10">
        <f t="shared" ca="1" si="10"/>
        <v>12.662000000000001</v>
      </c>
      <c r="AJ28" s="10">
        <f t="shared" ca="1" si="11"/>
        <v>15.243</v>
      </c>
      <c r="AK28" s="10">
        <f t="shared" ca="1" si="12"/>
        <v>18.416</v>
      </c>
      <c r="AL28" s="10">
        <f t="shared" ca="1" si="13"/>
        <v>19.82</v>
      </c>
      <c r="AM28" s="10">
        <f t="shared" ca="1" si="14"/>
        <v>21.030999999999999</v>
      </c>
      <c r="AN28" s="10">
        <f t="shared" ca="1" si="15"/>
        <v>21.783000000000001</v>
      </c>
      <c r="AO28" s="10">
        <f t="shared" ca="1" si="16"/>
        <v>21.949000000000002</v>
      </c>
      <c r="AP28" s="10">
        <f t="shared" ca="1" si="17"/>
        <v>23.158999999999999</v>
      </c>
      <c r="AQ28" s="10">
        <f t="shared" ca="1" si="18"/>
        <v>32.991999999999997</v>
      </c>
      <c r="AR28" s="10">
        <f t="shared" ca="1" si="19"/>
        <v>24.356999999999999</v>
      </c>
      <c r="AS28" s="10">
        <f t="shared" ca="1" si="20"/>
        <v>37.463999999999999</v>
      </c>
      <c r="AT28" s="10">
        <f t="shared" ca="1" si="21"/>
        <v>39.241</v>
      </c>
      <c r="AU28" s="25">
        <f t="shared" ca="1" si="22"/>
        <v>41.039000000000001</v>
      </c>
      <c r="AV28" s="10">
        <f t="shared" ca="1" si="23"/>
        <v>31.48</v>
      </c>
      <c r="AW28" s="10">
        <f t="shared" ca="1" si="24"/>
        <v>47.636000000000003</v>
      </c>
      <c r="AX28" s="10">
        <f t="shared" ca="1" si="25"/>
        <v>24.524999999999999</v>
      </c>
      <c r="AY28" s="26">
        <f t="shared" ca="1" si="26"/>
        <v>25</v>
      </c>
      <c r="AZ28" s="10">
        <f t="shared" ca="1" si="27"/>
        <v>190</v>
      </c>
      <c r="BA28" s="10">
        <f t="shared" ca="1" si="28"/>
        <v>40</v>
      </c>
      <c r="BB28" s="10">
        <f t="shared" ca="1" si="29"/>
        <v>25</v>
      </c>
      <c r="BC28" s="10">
        <f t="shared" ca="1" si="30"/>
        <v>25</v>
      </c>
      <c r="BD28" s="10">
        <f t="shared" ca="1" si="31"/>
        <v>20</v>
      </c>
      <c r="BE28" s="10">
        <f t="shared" ca="1" si="32"/>
        <v>12</v>
      </c>
      <c r="BF28" s="10">
        <f t="shared" ca="1" si="33"/>
        <v>100</v>
      </c>
      <c r="BG28" s="10">
        <f t="shared" ca="1" si="34"/>
        <v>150</v>
      </c>
      <c r="BH28" s="10">
        <f t="shared" ca="1" si="35"/>
        <v>70</v>
      </c>
      <c r="BI28" s="10">
        <f t="shared" ca="1" si="36"/>
        <v>120</v>
      </c>
      <c r="BJ28" s="10">
        <f t="shared" ca="1" si="37"/>
        <v>15</v>
      </c>
      <c r="BK28" s="10">
        <f t="shared" ca="1" si="38"/>
        <v>10</v>
      </c>
      <c r="BL28" s="10">
        <f t="shared" ca="1" si="39"/>
        <v>15</v>
      </c>
      <c r="BM28" s="10">
        <f t="shared" ca="1" si="40"/>
        <v>15</v>
      </c>
      <c r="BN28" s="10">
        <f t="shared" ca="1" si="41"/>
        <v>15</v>
      </c>
      <c r="BO28" s="10">
        <f t="shared" ca="1" si="42"/>
        <v>10</v>
      </c>
      <c r="BP28" s="10">
        <f t="shared" ca="1" si="43"/>
        <v>12</v>
      </c>
      <c r="BQ28" s="10">
        <f t="shared" ca="1" si="44"/>
        <v>25</v>
      </c>
      <c r="BR28" s="10">
        <f t="shared" ca="1" si="72"/>
        <v>10</v>
      </c>
      <c r="BS28" s="25">
        <f t="shared" ca="1" si="45"/>
        <v>12</v>
      </c>
      <c r="BT28" s="10">
        <f t="shared" ca="1" si="46"/>
        <v>140</v>
      </c>
      <c r="BU28" s="10">
        <f t="shared" ca="1" si="47"/>
        <v>25</v>
      </c>
      <c r="BV28" s="10">
        <f t="shared" ca="1" si="48"/>
        <v>550</v>
      </c>
    </row>
    <row r="29" spans="1:79" x14ac:dyDescent="0.15">
      <c r="A29" s="8" t="s">
        <v>125</v>
      </c>
      <c r="B29" s="23">
        <f t="shared" ca="1" si="0"/>
        <v>44019</v>
      </c>
      <c r="C29" s="10">
        <f t="shared" ca="1" si="49"/>
        <v>77.388000000000005</v>
      </c>
      <c r="D29" s="10">
        <f t="shared" ca="1" si="1"/>
        <v>69.939299999999989</v>
      </c>
      <c r="E29" s="10">
        <f t="shared" ca="1" si="50"/>
        <v>59.091000000000001</v>
      </c>
      <c r="F29" s="10">
        <f t="shared" ca="1" si="51"/>
        <v>55.082000000000001</v>
      </c>
      <c r="G29" s="10">
        <f t="shared" ca="1" si="52"/>
        <v>53.34899999999999</v>
      </c>
      <c r="H29" s="10">
        <f t="shared" ca="1" si="53"/>
        <v>51.888000000000005</v>
      </c>
      <c r="I29" s="10">
        <f t="shared" ca="1" si="54"/>
        <v>51.643000000000001</v>
      </c>
      <c r="J29" s="10">
        <f t="shared" ca="1" si="55"/>
        <v>65.863299999999995</v>
      </c>
      <c r="K29" s="10">
        <f t="shared" ca="1" si="56"/>
        <v>60.495699999999999</v>
      </c>
      <c r="L29" s="10">
        <f t="shared" ca="1" si="57"/>
        <v>57.6128</v>
      </c>
      <c r="M29" s="10">
        <f t="shared" ca="1" si="58"/>
        <v>54.286300000000004</v>
      </c>
      <c r="N29" s="10">
        <f t="shared" ca="1" si="59"/>
        <v>52.976899999999993</v>
      </c>
      <c r="O29" s="10">
        <f t="shared" ca="1" si="60"/>
        <v>51.613200000000006</v>
      </c>
      <c r="P29" s="10">
        <f t="shared" ca="1" si="61"/>
        <v>50.896999999999998</v>
      </c>
      <c r="Q29" s="10">
        <f t="shared" ca="1" si="62"/>
        <v>50.849000000000004</v>
      </c>
      <c r="R29" s="10">
        <f t="shared" ca="1" si="63"/>
        <v>51.250999999999998</v>
      </c>
      <c r="S29" s="10">
        <f t="shared" ca="1" si="64"/>
        <v>67.575999999999993</v>
      </c>
      <c r="T29" s="10">
        <f t="shared" ca="1" si="65"/>
        <v>62.227999999999994</v>
      </c>
      <c r="U29" s="10">
        <f t="shared" ca="1" si="66"/>
        <v>57.629999999999995</v>
      </c>
      <c r="V29" s="10">
        <f t="shared" ca="1" si="71"/>
        <v>54.79999999999999</v>
      </c>
      <c r="W29" s="25">
        <f t="shared" ca="1" si="67"/>
        <v>53.044999999999995</v>
      </c>
      <c r="X29" s="25">
        <f t="shared" ca="1" si="68"/>
        <v>97.766999999999967</v>
      </c>
      <c r="Y29" s="25">
        <f t="shared" ca="1" si="69"/>
        <v>81.580999999999989</v>
      </c>
      <c r="Z29" s="25">
        <f t="shared" ca="1" si="70"/>
        <v>104.95500000000001</v>
      </c>
      <c r="AA29" s="26">
        <f t="shared" ca="1" si="2"/>
        <v>0.80600000000000005</v>
      </c>
      <c r="AB29" s="10">
        <f t="shared" ca="1" si="3"/>
        <v>8.2720000000000002</v>
      </c>
      <c r="AC29" s="10">
        <f t="shared" ca="1" si="4"/>
        <v>19.079000000000001</v>
      </c>
      <c r="AD29" s="10">
        <f t="shared" ca="1" si="5"/>
        <v>23.1</v>
      </c>
      <c r="AE29" s="10">
        <f t="shared" ca="1" si="6"/>
        <v>24.84</v>
      </c>
      <c r="AF29" s="10">
        <f t="shared" ca="1" si="7"/>
        <v>26.262</v>
      </c>
      <c r="AG29" s="10">
        <f t="shared" ca="1" si="8"/>
        <v>26.550999999999998</v>
      </c>
      <c r="AH29" s="10">
        <f t="shared" ca="1" si="9"/>
        <v>6.72</v>
      </c>
      <c r="AI29" s="10">
        <f t="shared" ca="1" si="10"/>
        <v>12.095000000000001</v>
      </c>
      <c r="AJ29" s="10">
        <f t="shared" ca="1" si="11"/>
        <v>15.127000000000001</v>
      </c>
      <c r="AK29" s="10">
        <f t="shared" ca="1" si="12"/>
        <v>18.326000000000001</v>
      </c>
      <c r="AL29" s="10">
        <f t="shared" ca="1" si="13"/>
        <v>19.686</v>
      </c>
      <c r="AM29" s="10">
        <f t="shared" ca="1" si="14"/>
        <v>20.904</v>
      </c>
      <c r="AN29" s="10">
        <f t="shared" ca="1" si="15"/>
        <v>21.670999999999999</v>
      </c>
      <c r="AO29" s="10">
        <f t="shared" ca="1" si="16"/>
        <v>21.834</v>
      </c>
      <c r="AP29" s="10">
        <f t="shared" ca="1" si="17"/>
        <v>23.036999999999999</v>
      </c>
      <c r="AQ29" s="10">
        <f t="shared" ca="1" si="18"/>
        <v>32.917999999999999</v>
      </c>
      <c r="AR29" s="10">
        <f t="shared" ca="1" si="19"/>
        <v>24.283000000000001</v>
      </c>
      <c r="AS29" s="10">
        <f t="shared" ca="1" si="20"/>
        <v>36.316000000000003</v>
      </c>
      <c r="AT29" s="10">
        <f t="shared" ca="1" si="21"/>
        <v>39.151000000000003</v>
      </c>
      <c r="AU29" s="25">
        <f t="shared" ca="1" si="22"/>
        <v>40.886000000000003</v>
      </c>
      <c r="AV29" s="10">
        <f t="shared" ca="1" si="23"/>
        <v>31.15</v>
      </c>
      <c r="AW29" s="10">
        <f t="shared" ca="1" si="24"/>
        <v>47.51</v>
      </c>
      <c r="AX29" s="10">
        <f t="shared" ca="1" si="25"/>
        <v>24.445</v>
      </c>
      <c r="AY29" s="26">
        <f t="shared" ca="1" si="26"/>
        <v>20</v>
      </c>
      <c r="AZ29" s="10">
        <f t="shared" ca="1" si="27"/>
        <v>220</v>
      </c>
      <c r="BA29" s="10">
        <f t="shared" ca="1" si="28"/>
        <v>40</v>
      </c>
      <c r="BB29" s="10">
        <f t="shared" ca="1" si="29"/>
        <v>25</v>
      </c>
      <c r="BC29" s="10">
        <f t="shared" ca="1" si="30"/>
        <v>25</v>
      </c>
      <c r="BD29" s="10">
        <f t="shared" ca="1" si="31"/>
        <v>25</v>
      </c>
      <c r="BE29" s="10">
        <f t="shared" ca="1" si="32"/>
        <v>15</v>
      </c>
      <c r="BF29" s="10">
        <f t="shared" ca="1" si="33"/>
        <v>75</v>
      </c>
      <c r="BG29" s="10">
        <f t="shared" ca="1" si="34"/>
        <v>120</v>
      </c>
      <c r="BH29" s="10">
        <f t="shared" ca="1" si="35"/>
        <v>50</v>
      </c>
      <c r="BI29" s="10">
        <f t="shared" ca="1" si="36"/>
        <v>30</v>
      </c>
      <c r="BJ29" s="10">
        <f t="shared" ca="1" si="37"/>
        <v>20</v>
      </c>
      <c r="BK29" s="10">
        <f t="shared" ca="1" si="38"/>
        <v>10</v>
      </c>
      <c r="BL29" s="10">
        <f t="shared" ca="1" si="39"/>
        <v>20</v>
      </c>
      <c r="BM29" s="10">
        <f t="shared" ca="1" si="40"/>
        <v>15</v>
      </c>
      <c r="BN29" s="10">
        <f t="shared" ca="1" si="41"/>
        <v>25</v>
      </c>
      <c r="BO29" s="10">
        <f t="shared" ca="1" si="42"/>
        <v>10</v>
      </c>
      <c r="BP29" s="10">
        <f t="shared" ca="1" si="43"/>
        <v>15</v>
      </c>
      <c r="BQ29" s="10">
        <f t="shared" ca="1" si="44"/>
        <v>20</v>
      </c>
      <c r="BR29" s="10">
        <f t="shared" ca="1" si="72"/>
        <v>8</v>
      </c>
      <c r="BS29" s="25">
        <f t="shared" ca="1" si="45"/>
        <v>15</v>
      </c>
      <c r="BT29" s="10">
        <f t="shared" ca="1" si="46"/>
        <v>150</v>
      </c>
      <c r="BU29" s="10">
        <f t="shared" ca="1" si="47"/>
        <v>20</v>
      </c>
      <c r="BV29" s="10">
        <f t="shared" ca="1" si="48"/>
        <v>450</v>
      </c>
    </row>
    <row r="30" spans="1:79" x14ac:dyDescent="0.15">
      <c r="A30" s="8" t="s">
        <v>127</v>
      </c>
      <c r="B30" s="23">
        <f t="shared" ca="1" si="0"/>
        <v>44026</v>
      </c>
      <c r="C30" s="10">
        <f t="shared" ca="1" si="49"/>
        <v>77.436000000000007</v>
      </c>
      <c r="D30" s="10">
        <f t="shared" ca="1" si="1"/>
        <v>69.878299999999996</v>
      </c>
      <c r="E30" s="10">
        <f t="shared" ca="1" si="50"/>
        <v>58.968000000000004</v>
      </c>
      <c r="F30" s="10">
        <f t="shared" ca="1" si="51"/>
        <v>55.418999999999997</v>
      </c>
      <c r="G30" s="10">
        <f t="shared" ca="1" si="52"/>
        <v>53.55</v>
      </c>
      <c r="H30" s="10">
        <f t="shared" ca="1" si="53"/>
        <v>51.89500000000001</v>
      </c>
      <c r="I30" s="10">
        <f t="shared" ca="1" si="54"/>
        <v>51.673000000000002</v>
      </c>
      <c r="J30" s="10">
        <f t="shared" ca="1" si="55"/>
        <v>65.098299999999995</v>
      </c>
      <c r="K30" s="10">
        <f t="shared" ca="1" si="56"/>
        <v>60.5687</v>
      </c>
      <c r="L30" s="10">
        <f t="shared" ca="1" si="57"/>
        <v>57.607800000000005</v>
      </c>
      <c r="M30" s="10">
        <f t="shared" ca="1" si="58"/>
        <v>54.718300000000006</v>
      </c>
      <c r="N30" s="10">
        <f t="shared" ca="1" si="59"/>
        <v>53.141899999999993</v>
      </c>
      <c r="O30" s="10">
        <f t="shared" ca="1" si="60"/>
        <v>51.668199999999999</v>
      </c>
      <c r="P30" s="10">
        <f t="shared" ca="1" si="61"/>
        <v>50.950999999999993</v>
      </c>
      <c r="Q30" s="10">
        <f t="shared" ca="1" si="62"/>
        <v>50.89800000000001</v>
      </c>
      <c r="R30" s="10">
        <f t="shared" ca="1" si="63"/>
        <v>51.268999999999998</v>
      </c>
      <c r="S30" s="10">
        <f t="shared" ca="1" si="64"/>
        <v>67.64</v>
      </c>
      <c r="T30" s="10">
        <f t="shared" ca="1" si="65"/>
        <v>62.290999999999997</v>
      </c>
      <c r="U30" s="10">
        <f t="shared" ca="1" si="66"/>
        <v>56.183999999999997</v>
      </c>
      <c r="V30" s="10">
        <f t="shared" ca="1" si="71"/>
        <v>55.23899999999999</v>
      </c>
      <c r="W30" s="25">
        <f t="shared" ca="1" si="67"/>
        <v>53.125999999999998</v>
      </c>
      <c r="X30" s="25">
        <f t="shared" ca="1" si="68"/>
        <v>98.318999999999974</v>
      </c>
      <c r="Y30" s="25">
        <f t="shared" ca="1" si="69"/>
        <v>81.797999999999973</v>
      </c>
      <c r="Z30" s="25">
        <f t="shared" ca="1" si="70"/>
        <v>105.15700000000001</v>
      </c>
      <c r="AA30" s="26">
        <f t="shared" ca="1" si="2"/>
        <v>0.75800000000000001</v>
      </c>
      <c r="AB30" s="10">
        <f t="shared" ca="1" si="3"/>
        <v>8.3330000000000002</v>
      </c>
      <c r="AC30" s="10">
        <f t="shared" ca="1" si="4"/>
        <v>19.202000000000002</v>
      </c>
      <c r="AD30" s="10">
        <f t="shared" ca="1" si="5"/>
        <v>22.763000000000002</v>
      </c>
      <c r="AE30" s="10">
        <f t="shared" ca="1" si="6"/>
        <v>24.638999999999999</v>
      </c>
      <c r="AF30" s="10">
        <f t="shared" ca="1" si="7"/>
        <v>26.254999999999999</v>
      </c>
      <c r="AG30" s="10">
        <f t="shared" ca="1" si="8"/>
        <v>26.521000000000001</v>
      </c>
      <c r="AH30" s="10">
        <f t="shared" ca="1" si="9"/>
        <v>7.4850000000000003</v>
      </c>
      <c r="AI30" s="10">
        <f t="shared" ca="1" si="10"/>
        <v>12.022</v>
      </c>
      <c r="AJ30" s="10">
        <f t="shared" ca="1" si="11"/>
        <v>15.132</v>
      </c>
      <c r="AK30" s="10">
        <f t="shared" ca="1" si="12"/>
        <v>17.893999999999998</v>
      </c>
      <c r="AL30" s="10">
        <f t="shared" ca="1" si="13"/>
        <v>19.521000000000001</v>
      </c>
      <c r="AM30" s="10">
        <f t="shared" ca="1" si="14"/>
        <v>20.849</v>
      </c>
      <c r="AN30" s="10">
        <f t="shared" ca="1" si="15"/>
        <v>21.617000000000001</v>
      </c>
      <c r="AO30" s="10">
        <f t="shared" ca="1" si="16"/>
        <v>21.785</v>
      </c>
      <c r="AP30" s="10">
        <f t="shared" ca="1" si="17"/>
        <v>23.018999999999998</v>
      </c>
      <c r="AQ30" s="10">
        <f t="shared" ca="1" si="18"/>
        <v>32.853999999999999</v>
      </c>
      <c r="AR30" s="10">
        <f t="shared" ca="1" si="19"/>
        <v>24.22</v>
      </c>
      <c r="AS30" s="10">
        <f t="shared" ca="1" si="20"/>
        <v>37.762</v>
      </c>
      <c r="AT30" s="10">
        <f t="shared" ca="1" si="21"/>
        <v>38.712000000000003</v>
      </c>
      <c r="AU30" s="25">
        <f t="shared" ca="1" si="22"/>
        <v>40.805</v>
      </c>
      <c r="AV30" s="10">
        <f t="shared" ca="1" si="23"/>
        <v>30.597999999999999</v>
      </c>
      <c r="AW30" s="10">
        <f t="shared" ca="1" si="24"/>
        <v>47.292999999999999</v>
      </c>
      <c r="AX30" s="10">
        <f t="shared" ca="1" si="25"/>
        <v>24.242999999999999</v>
      </c>
      <c r="AY30" s="26">
        <f t="shared" ca="1" si="26"/>
        <v>20</v>
      </c>
      <c r="AZ30" s="10">
        <f t="shared" ca="1" si="27"/>
        <v>220</v>
      </c>
      <c r="BA30" s="10">
        <f t="shared" ca="1" si="28"/>
        <v>45</v>
      </c>
      <c r="BB30" s="10">
        <f t="shared" ca="1" si="29"/>
        <v>25</v>
      </c>
      <c r="BC30" s="10">
        <f t="shared" ca="1" si="30"/>
        <v>30</v>
      </c>
      <c r="BD30" s="10">
        <f t="shared" ca="1" si="31"/>
        <v>35</v>
      </c>
      <c r="BE30" s="10">
        <f t="shared" ca="1" si="32"/>
        <v>12</v>
      </c>
      <c r="BF30" s="10">
        <f t="shared" ca="1" si="33"/>
        <v>140</v>
      </c>
      <c r="BG30" s="10">
        <f t="shared" ca="1" si="34"/>
        <v>150</v>
      </c>
      <c r="BH30" s="10">
        <f t="shared" ca="1" si="35"/>
        <v>70</v>
      </c>
      <c r="BI30" s="10">
        <f t="shared" ca="1" si="36"/>
        <v>140</v>
      </c>
      <c r="BJ30" s="10">
        <f t="shared" ca="1" si="37"/>
        <v>15</v>
      </c>
      <c r="BK30" s="10">
        <f t="shared" ca="1" si="38"/>
        <v>12</v>
      </c>
      <c r="BL30" s="10">
        <f t="shared" ca="1" si="39"/>
        <v>20</v>
      </c>
      <c r="BM30" s="10">
        <f t="shared" ca="1" si="40"/>
        <v>15</v>
      </c>
      <c r="BN30" s="10">
        <f t="shared" ca="1" si="41"/>
        <v>20</v>
      </c>
      <c r="BO30" s="10">
        <f t="shared" ca="1" si="42"/>
        <v>10</v>
      </c>
      <c r="BP30" s="10">
        <f t="shared" ca="1" si="43"/>
        <v>15</v>
      </c>
      <c r="BQ30" s="10">
        <f t="shared" ca="1" si="44"/>
        <v>12</v>
      </c>
      <c r="BR30" s="10">
        <f t="shared" ca="1" si="72"/>
        <v>10</v>
      </c>
      <c r="BS30" s="25">
        <f t="shared" ca="1" si="45"/>
        <v>15</v>
      </c>
      <c r="BT30" s="10">
        <f t="shared" ca="1" si="46"/>
        <v>140</v>
      </c>
      <c r="BU30" s="10">
        <f t="shared" ca="1" si="47"/>
        <v>25</v>
      </c>
      <c r="BV30" s="10">
        <f t="shared" ca="1" si="48"/>
        <v>750</v>
      </c>
    </row>
    <row r="31" spans="1:79" x14ac:dyDescent="0.15">
      <c r="A31" s="8" t="s">
        <v>130</v>
      </c>
      <c r="B31" s="23">
        <f t="shared" ca="1" si="0"/>
        <v>44033</v>
      </c>
      <c r="C31" s="10">
        <f t="shared" ca="1" si="49"/>
        <v>75.662000000000006</v>
      </c>
      <c r="D31" s="10">
        <f t="shared" ca="1" si="1"/>
        <v>69.996299999999991</v>
      </c>
      <c r="E31" s="10">
        <f t="shared" ca="1" si="50"/>
        <v>59.136000000000003</v>
      </c>
      <c r="F31" s="10">
        <f t="shared" ca="1" si="51"/>
        <v>55.548000000000002</v>
      </c>
      <c r="G31" s="10">
        <f t="shared" ca="1" si="52"/>
        <v>53.630999999999993</v>
      </c>
      <c r="H31" s="10">
        <f t="shared" ca="1" si="53"/>
        <v>51.981000000000009</v>
      </c>
      <c r="I31" s="10">
        <f t="shared" ca="1" si="54"/>
        <v>51.721000000000004</v>
      </c>
      <c r="J31" s="10">
        <f t="shared" ca="1" si="55"/>
        <v>65.46929999999999</v>
      </c>
      <c r="K31" s="10">
        <f t="shared" ca="1" si="56"/>
        <v>60.157699999999998</v>
      </c>
      <c r="L31" s="10">
        <f t="shared" ca="1" si="57"/>
        <v>57.642800000000001</v>
      </c>
      <c r="M31" s="10">
        <f t="shared" ca="1" si="58"/>
        <v>54.794300000000007</v>
      </c>
      <c r="N31" s="10">
        <f t="shared" ca="1" si="59"/>
        <v>53.193899999999992</v>
      </c>
      <c r="O31" s="10">
        <f t="shared" ca="1" si="60"/>
        <v>51.709200000000003</v>
      </c>
      <c r="P31" s="10">
        <f t="shared" ca="1" si="61"/>
        <v>50.975999999999999</v>
      </c>
      <c r="Q31" s="10">
        <f t="shared" ca="1" si="62"/>
        <v>50.926000000000002</v>
      </c>
      <c r="R31" s="10">
        <f t="shared" ca="1" si="63"/>
        <v>51.314999999999998</v>
      </c>
      <c r="S31" s="10">
        <f t="shared" ca="1" si="64"/>
        <v>67.734000000000009</v>
      </c>
      <c r="T31" s="10">
        <f t="shared" ca="1" si="65"/>
        <v>62.366999999999997</v>
      </c>
      <c r="U31" s="10">
        <f t="shared" ca="1" si="66"/>
        <v>58.861699999999999</v>
      </c>
      <c r="V31" s="10">
        <f t="shared" ca="1" si="71"/>
        <v>55.254999999999995</v>
      </c>
      <c r="W31" s="25">
        <f t="shared" ca="1" si="67"/>
        <v>53.152999999999999</v>
      </c>
      <c r="X31" s="25">
        <f t="shared" ca="1" si="68"/>
        <v>98.574999999999974</v>
      </c>
      <c r="Y31" s="25">
        <f t="shared" ca="1" si="69"/>
        <v>81.888999999999982</v>
      </c>
      <c r="Z31" s="25">
        <f t="shared" ca="1" si="70"/>
        <v>105.35000000000001</v>
      </c>
      <c r="AA31" s="26">
        <f t="shared" ca="1" si="2"/>
        <v>2.532</v>
      </c>
      <c r="AB31" s="10">
        <f t="shared" ca="1" si="3"/>
        <v>8.2149999999999999</v>
      </c>
      <c r="AC31" s="10">
        <f t="shared" ca="1" si="4"/>
        <v>19.033999999999999</v>
      </c>
      <c r="AD31" s="10">
        <f t="shared" ca="1" si="5"/>
        <v>22.634</v>
      </c>
      <c r="AE31" s="10">
        <f t="shared" ca="1" si="6"/>
        <v>24.558</v>
      </c>
      <c r="AF31" s="10">
        <f t="shared" ca="1" si="7"/>
        <v>26.169</v>
      </c>
      <c r="AG31" s="10">
        <f t="shared" ca="1" si="8"/>
        <v>26.472999999999999</v>
      </c>
      <c r="AH31" s="10">
        <f t="shared" ca="1" si="9"/>
        <v>7.1139999999999999</v>
      </c>
      <c r="AI31" s="10">
        <f t="shared" ca="1" si="10"/>
        <v>12.433</v>
      </c>
      <c r="AJ31" s="10">
        <f t="shared" ca="1" si="11"/>
        <v>15.097</v>
      </c>
      <c r="AK31" s="10">
        <f t="shared" ca="1" si="12"/>
        <v>17.818000000000001</v>
      </c>
      <c r="AL31" s="10">
        <f t="shared" ca="1" si="13"/>
        <v>19.469000000000001</v>
      </c>
      <c r="AM31" s="10">
        <f t="shared" ca="1" si="14"/>
        <v>20.808</v>
      </c>
      <c r="AN31" s="10">
        <f t="shared" ca="1" si="15"/>
        <v>21.591999999999999</v>
      </c>
      <c r="AO31" s="10">
        <f t="shared" ca="1" si="16"/>
        <v>21.757000000000001</v>
      </c>
      <c r="AP31" s="10">
        <f t="shared" ca="1" si="17"/>
        <v>22.972999999999999</v>
      </c>
      <c r="AQ31" s="10">
        <f t="shared" ca="1" si="18"/>
        <v>32.76</v>
      </c>
      <c r="AR31" s="10">
        <f t="shared" ca="1" si="19"/>
        <v>24.143999999999998</v>
      </c>
      <c r="AS31" s="10">
        <f t="shared" ca="1" si="20"/>
        <v>35.084299999999999</v>
      </c>
      <c r="AT31" s="10">
        <f t="shared" ca="1" si="21"/>
        <v>38.695999999999998</v>
      </c>
      <c r="AU31" s="25">
        <f t="shared" ca="1" si="22"/>
        <v>40.777999999999999</v>
      </c>
      <c r="AV31" s="10">
        <f t="shared" ca="1" si="23"/>
        <v>30.341999999999999</v>
      </c>
      <c r="AW31" s="10">
        <f t="shared" ca="1" si="24"/>
        <v>47.201999999999998</v>
      </c>
      <c r="AX31" s="10">
        <f t="shared" ca="1" si="25"/>
        <v>24.05</v>
      </c>
      <c r="AY31" s="26">
        <f t="shared" ca="1" si="26"/>
        <v>20</v>
      </c>
      <c r="AZ31" s="10">
        <f t="shared" ca="1" si="27"/>
        <v>250</v>
      </c>
      <c r="BA31" s="10">
        <f t="shared" ca="1" si="28"/>
        <v>50</v>
      </c>
      <c r="BB31" s="10">
        <f t="shared" ca="1" si="29"/>
        <v>30</v>
      </c>
      <c r="BC31" s="10">
        <f t="shared" ca="1" si="30"/>
        <v>30</v>
      </c>
      <c r="BD31" s="10">
        <f t="shared" ca="1" si="31"/>
        <v>40</v>
      </c>
      <c r="BE31" s="10">
        <f t="shared" ca="1" si="32"/>
        <v>25</v>
      </c>
      <c r="BF31" s="10">
        <f t="shared" ca="1" si="33"/>
        <v>100</v>
      </c>
      <c r="BG31" s="10">
        <f t="shared" ca="1" si="34"/>
        <v>150</v>
      </c>
      <c r="BH31" s="10">
        <f t="shared" ca="1" si="35"/>
        <v>750</v>
      </c>
      <c r="BI31" s="10">
        <f t="shared" ca="1" si="36"/>
        <v>220</v>
      </c>
      <c r="BJ31" s="10">
        <f t="shared" ca="1" si="37"/>
        <v>15</v>
      </c>
      <c r="BK31" s="10">
        <f t="shared" ca="1" si="38"/>
        <v>10</v>
      </c>
      <c r="BL31" s="10">
        <f t="shared" ca="1" si="39"/>
        <v>25</v>
      </c>
      <c r="BM31" s="10">
        <f t="shared" ca="1" si="40"/>
        <v>25</v>
      </c>
      <c r="BN31" s="10">
        <f t="shared" ca="1" si="41"/>
        <v>25</v>
      </c>
      <c r="BO31" s="10">
        <f t="shared" ca="1" si="42"/>
        <v>10</v>
      </c>
      <c r="BP31" s="10">
        <f t="shared" ca="1" si="43"/>
        <v>20</v>
      </c>
      <c r="BQ31" s="10">
        <f t="shared" ca="1" si="44"/>
        <v>15</v>
      </c>
      <c r="BR31" s="10">
        <f t="shared" ca="1" si="72"/>
        <v>8</v>
      </c>
      <c r="BS31" s="25">
        <f t="shared" ca="1" si="45"/>
        <v>12</v>
      </c>
      <c r="BT31" s="10">
        <f t="shared" ca="1" si="46"/>
        <v>180</v>
      </c>
      <c r="BU31" s="10">
        <f t="shared" ca="1" si="47"/>
        <v>30</v>
      </c>
      <c r="BV31" s="10">
        <f t="shared" ca="1" si="48"/>
        <v>500</v>
      </c>
    </row>
    <row r="32" spans="1:79" x14ac:dyDescent="0.15">
      <c r="A32" s="8" t="s">
        <v>132</v>
      </c>
      <c r="B32" s="23">
        <f t="shared" ca="1" si="0"/>
        <v>44040</v>
      </c>
      <c r="C32" s="10">
        <f t="shared" ca="1" si="49"/>
        <v>76.284000000000006</v>
      </c>
      <c r="D32" s="10">
        <f t="shared" ca="1" si="1"/>
        <v>69.872299999999996</v>
      </c>
      <c r="E32" s="10">
        <f t="shared" ca="1" si="50"/>
        <v>59.183000000000007</v>
      </c>
      <c r="F32" s="10">
        <f t="shared" ca="1" si="51"/>
        <v>55.617000000000004</v>
      </c>
      <c r="G32" s="10">
        <f t="shared" ca="1" si="52"/>
        <v>53.669999999999995</v>
      </c>
      <c r="H32" s="10">
        <f t="shared" ca="1" si="53"/>
        <v>51.985000000000007</v>
      </c>
      <c r="I32" s="10">
        <f t="shared" ca="1" si="54"/>
        <v>51.716000000000001</v>
      </c>
      <c r="J32" s="10">
        <f t="shared" ca="1" si="55"/>
        <v>64.865299999999991</v>
      </c>
      <c r="K32" s="10">
        <f t="shared" ca="1" si="56"/>
        <v>59.982699999999994</v>
      </c>
      <c r="L32" s="10">
        <f t="shared" ca="1" si="57"/>
        <v>57.683800000000005</v>
      </c>
      <c r="M32" s="10">
        <f t="shared" ca="1" si="58"/>
        <v>54.856300000000005</v>
      </c>
      <c r="N32" s="10">
        <f t="shared" ca="1" si="59"/>
        <v>53.234899999999996</v>
      </c>
      <c r="O32" s="10">
        <f t="shared" ca="1" si="60"/>
        <v>51.717200000000005</v>
      </c>
      <c r="P32" s="10">
        <f t="shared" ca="1" si="61"/>
        <v>50.966999999999999</v>
      </c>
      <c r="Q32" s="10">
        <f t="shared" ca="1" si="62"/>
        <v>50.92</v>
      </c>
      <c r="R32" s="10">
        <f t="shared" ca="1" si="63"/>
        <v>51.312999999999995</v>
      </c>
      <c r="S32" s="10">
        <f t="shared" ca="1" si="64"/>
        <v>67.8</v>
      </c>
      <c r="T32" s="10">
        <f t="shared" ca="1" si="65"/>
        <v>62.418999999999997</v>
      </c>
      <c r="U32" s="10">
        <f t="shared" ca="1" si="66"/>
        <v>54.573</v>
      </c>
      <c r="V32" s="10">
        <f t="shared" ca="1" si="71"/>
        <v>55.392999999999994</v>
      </c>
      <c r="W32" s="25">
        <f t="shared" ca="1" si="67"/>
        <v>53.15</v>
      </c>
      <c r="X32" s="25">
        <f t="shared" ca="1" si="68"/>
        <v>98.811999999999969</v>
      </c>
      <c r="Y32" s="25">
        <f t="shared" ca="1" si="69"/>
        <v>82.050999999999988</v>
      </c>
      <c r="Z32" s="25">
        <f t="shared" ca="1" si="70"/>
        <v>105.40400000000001</v>
      </c>
      <c r="AA32" s="26">
        <f t="shared" ca="1" si="2"/>
        <v>1.91</v>
      </c>
      <c r="AB32" s="10">
        <f t="shared" ca="1" si="3"/>
        <v>8.3390000000000004</v>
      </c>
      <c r="AC32" s="10">
        <f t="shared" ca="1" si="4"/>
        <v>18.986999999999998</v>
      </c>
      <c r="AD32" s="10">
        <f t="shared" ca="1" si="5"/>
        <v>22.565000000000001</v>
      </c>
      <c r="AE32" s="10">
        <f t="shared" ca="1" si="6"/>
        <v>24.518999999999998</v>
      </c>
      <c r="AF32" s="10">
        <f t="shared" ca="1" si="7"/>
        <v>26.164999999999999</v>
      </c>
      <c r="AG32" s="10">
        <f t="shared" ca="1" si="8"/>
        <v>26.478000000000002</v>
      </c>
      <c r="AH32" s="10">
        <f t="shared" ca="1" si="9"/>
        <v>7.718</v>
      </c>
      <c r="AI32" s="10">
        <f t="shared" ca="1" si="10"/>
        <v>12.608000000000001</v>
      </c>
      <c r="AJ32" s="10">
        <f t="shared" ca="1" si="11"/>
        <v>15.055999999999999</v>
      </c>
      <c r="AK32" s="10">
        <f t="shared" ca="1" si="12"/>
        <v>17.756</v>
      </c>
      <c r="AL32" s="10">
        <f t="shared" ca="1" si="13"/>
        <v>19.428000000000001</v>
      </c>
      <c r="AM32" s="10">
        <f t="shared" ca="1" si="14"/>
        <v>20.8</v>
      </c>
      <c r="AN32" s="10">
        <f t="shared" ca="1" si="15"/>
        <v>21.600999999999999</v>
      </c>
      <c r="AO32" s="10">
        <f t="shared" ca="1" si="16"/>
        <v>21.763000000000002</v>
      </c>
      <c r="AP32" s="10">
        <f t="shared" ca="1" si="17"/>
        <v>22.975000000000001</v>
      </c>
      <c r="AQ32" s="10">
        <f t="shared" ca="1" si="18"/>
        <v>32.694000000000003</v>
      </c>
      <c r="AR32" s="10">
        <f t="shared" ca="1" si="19"/>
        <v>24.091999999999999</v>
      </c>
      <c r="AS32" s="10">
        <f t="shared" ca="1" si="20"/>
        <v>39.372999999999998</v>
      </c>
      <c r="AT32" s="10">
        <f t="shared" ca="1" si="21"/>
        <v>38.558</v>
      </c>
      <c r="AU32" s="25">
        <f t="shared" ca="1" si="22"/>
        <v>40.780999999999999</v>
      </c>
      <c r="AV32" s="10">
        <f t="shared" ca="1" si="23"/>
        <v>30.105</v>
      </c>
      <c r="AW32" s="10">
        <f t="shared" ca="1" si="24"/>
        <v>47.04</v>
      </c>
      <c r="AX32" s="10">
        <f t="shared" ca="1" si="25"/>
        <v>23.995999999999999</v>
      </c>
      <c r="AY32" s="26">
        <f t="shared" ca="1" si="26"/>
        <v>25</v>
      </c>
      <c r="AZ32" s="10">
        <f t="shared" ca="1" si="27"/>
        <v>170</v>
      </c>
      <c r="BA32" s="10">
        <f t="shared" ca="1" si="28"/>
        <v>45</v>
      </c>
      <c r="BB32" s="10">
        <f t="shared" ca="1" si="29"/>
        <v>25</v>
      </c>
      <c r="BC32" s="10">
        <f t="shared" ca="1" si="30"/>
        <v>30</v>
      </c>
      <c r="BD32" s="10">
        <f t="shared" ca="1" si="31"/>
        <v>30</v>
      </c>
      <c r="BE32" s="10">
        <f t="shared" ca="1" si="32"/>
        <v>15</v>
      </c>
      <c r="BF32" s="10">
        <f t="shared" ca="1" si="33"/>
        <v>80</v>
      </c>
      <c r="BG32" s="10">
        <f t="shared" ca="1" si="34"/>
        <v>130</v>
      </c>
      <c r="BH32" s="10">
        <f t="shared" ca="1" si="35"/>
        <v>50</v>
      </c>
      <c r="BI32" s="10">
        <f t="shared" ca="1" si="36"/>
        <v>100</v>
      </c>
      <c r="BJ32" s="10">
        <f t="shared" ca="1" si="37"/>
        <v>20</v>
      </c>
      <c r="BK32" s="10">
        <f t="shared" ca="1" si="38"/>
        <v>10</v>
      </c>
      <c r="BL32" s="10">
        <f t="shared" ca="1" si="39"/>
        <v>20</v>
      </c>
      <c r="BM32" s="10">
        <f t="shared" ca="1" si="40"/>
        <v>12</v>
      </c>
      <c r="BN32" s="10">
        <f t="shared" ca="1" si="41"/>
        <v>20</v>
      </c>
      <c r="BO32" s="10">
        <f t="shared" ca="1" si="42"/>
        <v>10</v>
      </c>
      <c r="BP32" s="10">
        <f t="shared" ca="1" si="43"/>
        <v>12</v>
      </c>
      <c r="BQ32" s="10">
        <f t="shared" ca="1" si="44"/>
        <v>20</v>
      </c>
      <c r="BR32" s="10">
        <f t="shared" ca="1" si="72"/>
        <v>10</v>
      </c>
      <c r="BS32" s="25">
        <f t="shared" ca="1" si="45"/>
        <v>12</v>
      </c>
      <c r="BT32" s="10">
        <f t="shared" ca="1" si="46"/>
        <v>110</v>
      </c>
      <c r="BU32" s="10">
        <f t="shared" ca="1" si="47"/>
        <v>25</v>
      </c>
      <c r="BV32" s="10">
        <f t="shared" ca="1" si="48"/>
        <v>500</v>
      </c>
    </row>
    <row r="33" spans="1:74" x14ac:dyDescent="0.15">
      <c r="A33" s="8" t="s">
        <v>133</v>
      </c>
      <c r="B33" s="23">
        <f t="shared" ca="1" si="0"/>
        <v>44048</v>
      </c>
      <c r="C33" s="10">
        <f t="shared" ca="1" si="49"/>
        <v>74.599000000000004</v>
      </c>
      <c r="D33" s="10">
        <f t="shared" ca="1" si="1"/>
        <v>69.763299999999987</v>
      </c>
      <c r="E33" s="10">
        <f t="shared" ca="1" si="50"/>
        <v>59.156000000000006</v>
      </c>
      <c r="F33" s="10">
        <f t="shared" ca="1" si="51"/>
        <v>55.510000000000005</v>
      </c>
      <c r="G33" s="10">
        <f t="shared" ca="1" si="52"/>
        <v>53.554999999999993</v>
      </c>
      <c r="H33" s="10">
        <f t="shared" ca="1" si="53"/>
        <v>51.913000000000011</v>
      </c>
      <c r="I33" s="10">
        <f t="shared" ca="1" si="54"/>
        <v>51.656000000000006</v>
      </c>
      <c r="J33" s="10">
        <f t="shared" ca="1" si="55"/>
        <v>64.741299999999995</v>
      </c>
      <c r="K33" s="10">
        <f t="shared" ca="1" si="56"/>
        <v>59.8917</v>
      </c>
      <c r="L33" s="10">
        <f t="shared" ca="1" si="57"/>
        <v>57.656800000000004</v>
      </c>
      <c r="M33" s="10">
        <f t="shared" ca="1" si="58"/>
        <v>54.712300000000006</v>
      </c>
      <c r="N33" s="10">
        <f t="shared" ca="1" si="59"/>
        <v>53.116899999999994</v>
      </c>
      <c r="O33" s="10">
        <f t="shared" ca="1" si="60"/>
        <v>51.641199999999998</v>
      </c>
      <c r="P33" s="10">
        <f t="shared" ca="1" si="61"/>
        <v>50.923000000000002</v>
      </c>
      <c r="Q33" s="10">
        <f t="shared" ca="1" si="62"/>
        <v>50.871000000000009</v>
      </c>
      <c r="R33" s="10">
        <f t="shared" ca="1" si="63"/>
        <v>51.262</v>
      </c>
      <c r="S33" s="10">
        <f t="shared" ca="1" si="64"/>
        <v>67.781999999999996</v>
      </c>
      <c r="T33" s="10">
        <f t="shared" ca="1" si="65"/>
        <v>62.412999999999997</v>
      </c>
      <c r="U33" s="10">
        <f t="shared" ca="1" si="66"/>
        <v>54.000999999999998</v>
      </c>
      <c r="V33" s="10">
        <f t="shared" ca="1" si="71"/>
        <v>55.097999999999992</v>
      </c>
      <c r="W33" s="25">
        <f t="shared" ca="1" si="67"/>
        <v>53.045999999999999</v>
      </c>
      <c r="X33" s="25">
        <f t="shared" ca="1" si="68"/>
        <v>98.783999999999978</v>
      </c>
      <c r="Y33" s="25">
        <f t="shared" ca="1" si="69"/>
        <v>82.065999999999974</v>
      </c>
      <c r="Z33" s="25">
        <f t="shared" ca="1" si="70"/>
        <v>105.43700000000001</v>
      </c>
      <c r="AA33" s="26">
        <f t="shared" ca="1" si="2"/>
        <v>3.5950000000000002</v>
      </c>
      <c r="AB33" s="10">
        <f t="shared" ca="1" si="3"/>
        <v>8.4480000000000004</v>
      </c>
      <c r="AC33" s="10">
        <f t="shared" ca="1" si="4"/>
        <v>19.013999999999999</v>
      </c>
      <c r="AD33" s="10">
        <f t="shared" ca="1" si="5"/>
        <v>22.672000000000001</v>
      </c>
      <c r="AE33" s="10">
        <f t="shared" ca="1" si="6"/>
        <v>24.634</v>
      </c>
      <c r="AF33" s="10">
        <f t="shared" ca="1" si="7"/>
        <v>26.236999999999998</v>
      </c>
      <c r="AG33" s="10">
        <f t="shared" ca="1" si="8"/>
        <v>26.538</v>
      </c>
      <c r="AH33" s="10">
        <f t="shared" ca="1" si="9"/>
        <v>7.8419999999999996</v>
      </c>
      <c r="AI33" s="10">
        <f t="shared" ca="1" si="10"/>
        <v>12.699</v>
      </c>
      <c r="AJ33" s="10">
        <f t="shared" ca="1" si="11"/>
        <v>15.083</v>
      </c>
      <c r="AK33" s="10">
        <f t="shared" ca="1" si="12"/>
        <v>17.899999999999999</v>
      </c>
      <c r="AL33" s="10">
        <f t="shared" ca="1" si="13"/>
        <v>19.545999999999999</v>
      </c>
      <c r="AM33" s="10">
        <f t="shared" ca="1" si="14"/>
        <v>20.876000000000001</v>
      </c>
      <c r="AN33" s="10">
        <f t="shared" ca="1" si="15"/>
        <v>21.645</v>
      </c>
      <c r="AO33" s="10">
        <f t="shared" ca="1" si="16"/>
        <v>21.812000000000001</v>
      </c>
      <c r="AP33" s="10">
        <f t="shared" ca="1" si="17"/>
        <v>23.026</v>
      </c>
      <c r="AQ33" s="10">
        <f t="shared" ca="1" si="18"/>
        <v>32.712000000000003</v>
      </c>
      <c r="AR33" s="10">
        <f t="shared" ca="1" si="19"/>
        <v>24.097999999999999</v>
      </c>
      <c r="AS33" s="10">
        <f t="shared" ca="1" si="20"/>
        <v>39.945</v>
      </c>
      <c r="AT33" s="10">
        <f t="shared" ca="1" si="21"/>
        <v>38.853000000000002</v>
      </c>
      <c r="AU33" s="25">
        <f t="shared" ca="1" si="22"/>
        <v>40.884999999999998</v>
      </c>
      <c r="AV33" s="10">
        <f t="shared" ca="1" si="23"/>
        <v>30.132999999999999</v>
      </c>
      <c r="AW33" s="10">
        <f t="shared" ca="1" si="24"/>
        <v>47.024999999999999</v>
      </c>
      <c r="AX33" s="10">
        <f t="shared" ca="1" si="25"/>
        <v>23.963000000000001</v>
      </c>
      <c r="AY33" s="26">
        <f t="shared" ca="1" si="26"/>
        <v>25</v>
      </c>
      <c r="AZ33" s="10">
        <f t="shared" ca="1" si="27"/>
        <v>200</v>
      </c>
      <c r="BA33" s="10">
        <f t="shared" ca="1" si="28"/>
        <v>50</v>
      </c>
      <c r="BB33" s="10">
        <f t="shared" ca="1" si="29"/>
        <v>25</v>
      </c>
      <c r="BC33" s="10">
        <f t="shared" ca="1" si="30"/>
        <v>25</v>
      </c>
      <c r="BD33" s="10">
        <f t="shared" ca="1" si="31"/>
        <v>25</v>
      </c>
      <c r="BE33" s="10">
        <f t="shared" ca="1" si="32"/>
        <v>20</v>
      </c>
      <c r="BF33" s="10">
        <f t="shared" ca="1" si="33"/>
        <v>100</v>
      </c>
      <c r="BG33" s="10">
        <f t="shared" ca="1" si="34"/>
        <v>200</v>
      </c>
      <c r="BH33" s="10">
        <f t="shared" ca="1" si="35"/>
        <v>380</v>
      </c>
      <c r="BI33" s="10">
        <f t="shared" ca="1" si="36"/>
        <v>150</v>
      </c>
      <c r="BJ33" s="10">
        <f t="shared" ca="1" si="37"/>
        <v>20</v>
      </c>
      <c r="BK33" s="10">
        <f t="shared" ca="1" si="38"/>
        <v>10</v>
      </c>
      <c r="BL33" s="10">
        <f t="shared" ca="1" si="39"/>
        <v>20</v>
      </c>
      <c r="BM33" s="10">
        <f t="shared" ca="1" si="40"/>
        <v>15</v>
      </c>
      <c r="BN33" s="10">
        <f t="shared" ca="1" si="41"/>
        <v>20</v>
      </c>
      <c r="BO33" s="10">
        <f t="shared" ca="1" si="42"/>
        <v>10</v>
      </c>
      <c r="BP33" s="10">
        <f t="shared" ca="1" si="43"/>
        <v>15</v>
      </c>
      <c r="BQ33" s="10">
        <f t="shared" ca="1" si="44"/>
        <v>15</v>
      </c>
      <c r="BR33" s="10">
        <f t="shared" ca="1" si="72"/>
        <v>10</v>
      </c>
      <c r="BS33" s="25">
        <f t="shared" ca="1" si="45"/>
        <v>12</v>
      </c>
      <c r="BT33" s="10">
        <f t="shared" ca="1" si="46"/>
        <v>120</v>
      </c>
      <c r="BU33" s="10">
        <f t="shared" ca="1" si="47"/>
        <v>30</v>
      </c>
      <c r="BV33" s="10">
        <f t="shared" ca="1" si="48"/>
        <v>750</v>
      </c>
    </row>
    <row r="34" spans="1:74" x14ac:dyDescent="0.15">
      <c r="A34" s="8" t="s">
        <v>135</v>
      </c>
      <c r="B34" s="23">
        <f t="shared" ca="1" si="0"/>
        <v>44055</v>
      </c>
      <c r="C34" s="10">
        <f t="shared" ca="1" si="49"/>
        <v>74.415000000000006</v>
      </c>
      <c r="D34" s="10">
        <f t="shared" ca="1" si="1"/>
        <v>69.661299999999997</v>
      </c>
      <c r="E34" s="10">
        <f t="shared" ca="1" si="50"/>
        <v>59.149000000000001</v>
      </c>
      <c r="F34" s="10">
        <f t="shared" ca="1" si="51"/>
        <v>55.387</v>
      </c>
      <c r="G34" s="10">
        <f t="shared" ca="1" si="52"/>
        <v>53.463999999999992</v>
      </c>
      <c r="H34" s="10">
        <f t="shared" ca="1" si="53"/>
        <v>51.863000000000007</v>
      </c>
      <c r="I34" s="10">
        <f t="shared" ca="1" si="54"/>
        <v>51.603999999999999</v>
      </c>
      <c r="J34" s="10">
        <f t="shared" ca="1" si="55"/>
        <v>64.692299999999989</v>
      </c>
      <c r="K34" s="10">
        <f t="shared" ca="1" si="56"/>
        <v>59.6937</v>
      </c>
      <c r="L34" s="10">
        <f t="shared" ca="1" si="57"/>
        <v>57.6128</v>
      </c>
      <c r="M34" s="10">
        <f t="shared" ca="1" si="58"/>
        <v>54.569300000000005</v>
      </c>
      <c r="N34" s="10">
        <f t="shared" ca="1" si="59"/>
        <v>53.042899999999989</v>
      </c>
      <c r="O34" s="10">
        <f t="shared" ca="1" si="60"/>
        <v>51.593200000000003</v>
      </c>
      <c r="P34" s="10">
        <f t="shared" ca="1" si="61"/>
        <v>50.881</v>
      </c>
      <c r="Q34" s="10">
        <f t="shared" ca="1" si="62"/>
        <v>50.832000000000008</v>
      </c>
      <c r="R34" s="10">
        <f t="shared" ca="1" si="63"/>
        <v>51.230999999999995</v>
      </c>
      <c r="S34" s="10">
        <f t="shared" ca="1" si="64"/>
        <v>67.798000000000002</v>
      </c>
      <c r="T34" s="10">
        <f t="shared" ca="1" si="65"/>
        <v>62.400999999999996</v>
      </c>
      <c r="U34" s="10">
        <f t="shared" ca="1" si="66"/>
        <v>53.073</v>
      </c>
      <c r="V34" s="10">
        <f t="shared" ca="1" si="71"/>
        <v>55.048999999999992</v>
      </c>
      <c r="W34" s="25">
        <f t="shared" ca="1" si="67"/>
        <v>53.000999999999998</v>
      </c>
      <c r="X34" s="25">
        <f t="shared" ca="1" si="68"/>
        <v>98.682999999999964</v>
      </c>
      <c r="Y34" s="25">
        <f t="shared" ca="1" si="69"/>
        <v>82.081999999999979</v>
      </c>
      <c r="Z34" s="25">
        <f t="shared" ca="1" si="70"/>
        <v>105.59200000000001</v>
      </c>
      <c r="AA34" s="26">
        <f t="shared" ca="1" si="2"/>
        <v>3.7789999999999999</v>
      </c>
      <c r="AB34" s="10">
        <f t="shared" ca="1" si="3"/>
        <v>8.5500000000000007</v>
      </c>
      <c r="AC34" s="10">
        <f t="shared" ca="1" si="4"/>
        <v>19.021000000000001</v>
      </c>
      <c r="AD34" s="10">
        <f t="shared" ca="1" si="5"/>
        <v>22.795000000000002</v>
      </c>
      <c r="AE34" s="10">
        <f t="shared" ca="1" si="6"/>
        <v>24.725000000000001</v>
      </c>
      <c r="AF34" s="10">
        <f t="shared" ca="1" si="7"/>
        <v>26.286999999999999</v>
      </c>
      <c r="AG34" s="10">
        <f t="shared" ca="1" si="8"/>
        <v>26.59</v>
      </c>
      <c r="AH34" s="10">
        <f t="shared" ca="1" si="9"/>
        <v>7.891</v>
      </c>
      <c r="AI34" s="10">
        <f t="shared" ca="1" si="10"/>
        <v>12.897</v>
      </c>
      <c r="AJ34" s="10">
        <f t="shared" ca="1" si="11"/>
        <v>15.127000000000001</v>
      </c>
      <c r="AK34" s="10">
        <f t="shared" ca="1" si="12"/>
        <v>18.042999999999999</v>
      </c>
      <c r="AL34" s="10">
        <f t="shared" ca="1" si="13"/>
        <v>19.62</v>
      </c>
      <c r="AM34" s="10">
        <f t="shared" ca="1" si="14"/>
        <v>20.923999999999999</v>
      </c>
      <c r="AN34" s="10">
        <f t="shared" ca="1" si="15"/>
        <v>21.687000000000001</v>
      </c>
      <c r="AO34" s="10">
        <f t="shared" ca="1" si="16"/>
        <v>21.850999999999999</v>
      </c>
      <c r="AP34" s="10">
        <f t="shared" ca="1" si="17"/>
        <v>23.056999999999999</v>
      </c>
      <c r="AQ34" s="10">
        <f t="shared" ca="1" si="18"/>
        <v>32.695999999999998</v>
      </c>
      <c r="AR34" s="10">
        <f t="shared" ca="1" si="19"/>
        <v>24.11</v>
      </c>
      <c r="AS34" s="10">
        <f t="shared" ca="1" si="20"/>
        <v>40.872999999999998</v>
      </c>
      <c r="AT34" s="10">
        <f t="shared" ca="1" si="21"/>
        <v>38.902000000000001</v>
      </c>
      <c r="AU34" s="25">
        <f t="shared" ca="1" si="22"/>
        <v>40.93</v>
      </c>
      <c r="AV34" s="10">
        <f t="shared" ca="1" si="23"/>
        <v>30.234000000000002</v>
      </c>
      <c r="AW34" s="10">
        <f t="shared" ca="1" si="24"/>
        <v>47.009</v>
      </c>
      <c r="AX34" s="10">
        <f t="shared" ca="1" si="25"/>
        <v>23.808</v>
      </c>
      <c r="AY34" s="26">
        <f t="shared" ca="1" si="26"/>
        <v>50</v>
      </c>
      <c r="AZ34" s="10">
        <f t="shared" ca="1" si="27"/>
        <v>220</v>
      </c>
      <c r="BA34" s="10">
        <f t="shared" ca="1" si="28"/>
        <v>50</v>
      </c>
      <c r="BB34" s="10">
        <f t="shared" ca="1" si="29"/>
        <v>30</v>
      </c>
      <c r="BC34" s="10">
        <f t="shared" ca="1" si="30"/>
        <v>40</v>
      </c>
      <c r="BD34" s="10">
        <f t="shared" ca="1" si="31"/>
        <v>30</v>
      </c>
      <c r="BE34" s="10">
        <f t="shared" ca="1" si="32"/>
        <v>25</v>
      </c>
      <c r="BF34" s="10">
        <f t="shared" ca="1" si="33"/>
        <v>75</v>
      </c>
      <c r="BG34" s="10">
        <f t="shared" ca="1" si="34"/>
        <v>130</v>
      </c>
      <c r="BH34" s="10">
        <f t="shared" ca="1" si="35"/>
        <v>180</v>
      </c>
      <c r="BI34" s="10">
        <f t="shared" ca="1" si="36"/>
        <v>140</v>
      </c>
      <c r="BJ34" s="10">
        <f t="shared" ca="1" si="37"/>
        <v>15</v>
      </c>
      <c r="BK34" s="10">
        <f t="shared" ca="1" si="38"/>
        <v>10</v>
      </c>
      <c r="BL34" s="10">
        <f t="shared" ca="1" si="39"/>
        <v>20</v>
      </c>
      <c r="BM34" s="10">
        <f t="shared" ca="1" si="40"/>
        <v>15</v>
      </c>
      <c r="BN34" s="10">
        <f t="shared" ca="1" si="41"/>
        <v>15</v>
      </c>
      <c r="BO34" s="10">
        <f t="shared" ca="1" si="42"/>
        <v>10</v>
      </c>
      <c r="BP34" s="10">
        <f t="shared" ca="1" si="43"/>
        <v>12</v>
      </c>
      <c r="BQ34" s="10">
        <f t="shared" ca="1" si="44"/>
        <v>15</v>
      </c>
      <c r="BR34" s="10">
        <f t="shared" ca="1" si="72"/>
        <v>8</v>
      </c>
      <c r="BS34" s="25">
        <f t="shared" ca="1" si="45"/>
        <v>20</v>
      </c>
      <c r="BT34" s="10">
        <f t="shared" ca="1" si="46"/>
        <v>110</v>
      </c>
      <c r="BU34" s="10">
        <f t="shared" ca="1" si="47"/>
        <v>25</v>
      </c>
      <c r="BV34" s="10">
        <f t="shared" ca="1" si="48"/>
        <v>750</v>
      </c>
    </row>
    <row r="35" spans="1:74" x14ac:dyDescent="0.15">
      <c r="A35" s="8" t="s">
        <v>136</v>
      </c>
      <c r="B35" s="23">
        <f t="shared" ca="1" si="0"/>
        <v>44061</v>
      </c>
      <c r="C35" s="10">
        <f t="shared" ca="1" si="49"/>
        <v>74.243000000000009</v>
      </c>
      <c r="D35" s="10">
        <f t="shared" ca="1" si="1"/>
        <v>69.60929999999999</v>
      </c>
      <c r="E35" s="10">
        <f t="shared" ca="1" si="50"/>
        <v>59.162999999999997</v>
      </c>
      <c r="F35" s="10">
        <f t="shared" ca="1" si="51"/>
        <v>55.302000000000007</v>
      </c>
      <c r="G35" s="10">
        <f t="shared" ca="1" si="52"/>
        <v>53.402999999999992</v>
      </c>
      <c r="H35" s="10">
        <f t="shared" ca="1" si="53"/>
        <v>51.835000000000008</v>
      </c>
      <c r="I35" s="10">
        <f t="shared" ca="1" si="54"/>
        <v>51.572000000000003</v>
      </c>
      <c r="J35" s="10">
        <f t="shared" ca="1" si="55"/>
        <v>64.668299999999988</v>
      </c>
      <c r="K35" s="10">
        <f t="shared" ca="1" si="56"/>
        <v>59.770699999999998</v>
      </c>
      <c r="L35" s="10">
        <f t="shared" ca="1" si="57"/>
        <v>57.6218</v>
      </c>
      <c r="M35" s="10">
        <f t="shared" ca="1" si="58"/>
        <v>54.464300000000009</v>
      </c>
      <c r="N35" s="10">
        <f t="shared" ca="1" si="59"/>
        <v>52.999899999999997</v>
      </c>
      <c r="O35" s="10">
        <f t="shared" ca="1" si="60"/>
        <v>51.5642</v>
      </c>
      <c r="P35" s="10">
        <f t="shared" ca="1" si="61"/>
        <v>50.849999999999994</v>
      </c>
      <c r="Q35" s="10">
        <f t="shared" ca="1" si="62"/>
        <v>50.805000000000007</v>
      </c>
      <c r="R35" s="10">
        <f t="shared" ca="1" si="63"/>
        <v>51.203999999999994</v>
      </c>
      <c r="S35" s="10">
        <f t="shared" ca="1" si="64"/>
        <v>67.748999999999995</v>
      </c>
      <c r="T35" s="10">
        <f t="shared" ca="1" si="65"/>
        <v>62.37299999999999</v>
      </c>
      <c r="U35" s="10">
        <f t="shared" ca="1" si="66"/>
        <v>52.696999999999996</v>
      </c>
      <c r="V35" s="10">
        <f t="shared" ca="1" si="71"/>
        <v>54.894999999999996</v>
      </c>
      <c r="W35" s="25">
        <f t="shared" ca="1" si="67"/>
        <v>52.960999999999999</v>
      </c>
      <c r="X35" s="25">
        <f t="shared" ca="1" si="68"/>
        <v>98.58899999999997</v>
      </c>
      <c r="Y35" s="25">
        <f t="shared" ca="1" si="69"/>
        <v>82.165999999999983</v>
      </c>
      <c r="Z35" s="25">
        <f t="shared" ca="1" si="70"/>
        <v>105.66500000000001</v>
      </c>
      <c r="AA35" s="26">
        <f t="shared" ref="AA35:AA53" ca="1" si="73">INDIRECT(A35&amp;"!B9")</f>
        <v>3.9510000000000001</v>
      </c>
      <c r="AB35" s="10">
        <f t="shared" ref="AB35:AB53" ca="1" si="74">INDIRECT(A35&amp;"!C9")</f>
        <v>8.6020000000000003</v>
      </c>
      <c r="AC35" s="10">
        <f t="shared" ref="AC35:AC53" ca="1" si="75">INDIRECT(A35&amp;"!D9")</f>
        <v>19.007000000000001</v>
      </c>
      <c r="AD35" s="10">
        <f t="shared" ref="AD35:AD53" ca="1" si="76">INDIRECT(A35&amp;"!E9")</f>
        <v>22.88</v>
      </c>
      <c r="AE35" s="10">
        <f t="shared" ref="AE35:AE53" ca="1" si="77">INDIRECT(A35&amp;"!F9")</f>
        <v>24.786000000000001</v>
      </c>
      <c r="AF35" s="10">
        <f t="shared" ref="AF35:AF53" ca="1" si="78">INDIRECT(A35&amp;"!G9")</f>
        <v>26.315000000000001</v>
      </c>
      <c r="AG35" s="10">
        <f t="shared" ref="AG35:AG53" ca="1" si="79">INDIRECT(A35&amp;"!H9")</f>
        <v>26.622</v>
      </c>
      <c r="AH35" s="10">
        <f t="shared" ref="AH35:AH53" ca="1" si="80">INDIRECT(A35&amp;"!B16")</f>
        <v>7.915</v>
      </c>
      <c r="AI35" s="10">
        <f t="shared" ref="AI35:AI53" ca="1" si="81">INDIRECT(A35&amp;"!C16")</f>
        <v>12.82</v>
      </c>
      <c r="AJ35" s="10">
        <f t="shared" ref="AJ35:AJ53" ca="1" si="82">INDIRECT(A35&amp;"!D16")</f>
        <v>15.118</v>
      </c>
      <c r="AK35" s="10">
        <f t="shared" ref="AK35:AK53" ca="1" si="83">INDIRECT(A35&amp;"!E16")</f>
        <v>18.148</v>
      </c>
      <c r="AL35" s="10">
        <f t="shared" ref="AL35:AL53" ca="1" si="84">INDIRECT(A35&amp;"!F16")</f>
        <v>19.663</v>
      </c>
      <c r="AM35" s="10">
        <f t="shared" ref="AM35:AM53" ca="1" si="85">INDIRECT(A35&amp;"!G16")</f>
        <v>20.952999999999999</v>
      </c>
      <c r="AN35" s="10">
        <f t="shared" ref="AN35:AN53" ca="1" si="86">INDIRECT(A35&amp;"!H16")</f>
        <v>21.718</v>
      </c>
      <c r="AO35" s="10">
        <f t="shared" ref="AO35:AO53" ca="1" si="87">INDIRECT(A35&amp;"!B23")</f>
        <v>21.878</v>
      </c>
      <c r="AP35" s="10">
        <f t="shared" ref="AP35:AP53" ca="1" si="88">INDIRECT(A35&amp;"!C23")</f>
        <v>23.084</v>
      </c>
      <c r="AQ35" s="10">
        <f t="shared" ref="AQ35:AQ53" ca="1" si="89">INDIRECT(A35&amp;"!D23")</f>
        <v>32.744999999999997</v>
      </c>
      <c r="AR35" s="10">
        <f t="shared" ref="AR35:AR53" ca="1" si="90">INDIRECT(A35&amp;"!E23")</f>
        <v>24.138000000000002</v>
      </c>
      <c r="AS35" s="10">
        <f t="shared" ref="AS35:AS53" ca="1" si="91">INDIRECT(A35&amp;"!F23")</f>
        <v>41.249000000000002</v>
      </c>
      <c r="AT35" s="10">
        <f t="shared" ref="AT35:AT53" ca="1" si="92">INDIRECT(A35&amp;"!Ｇ23")</f>
        <v>39.055999999999997</v>
      </c>
      <c r="AU35" s="25">
        <f t="shared" ref="AU35:AU53" ca="1" si="93">INDIRECT(A35&amp;"!Ｈ23")</f>
        <v>40.97</v>
      </c>
      <c r="AV35" s="10">
        <f t="shared" ref="AV35:AV53" ca="1" si="94">INDIRECT(A35&amp;"!B30")</f>
        <v>30.327999999999999</v>
      </c>
      <c r="AW35" s="10">
        <f t="shared" ref="AW35:AW53" ca="1" si="95">INDIRECT(A35&amp;"!C30")</f>
        <v>46.924999999999997</v>
      </c>
      <c r="AX35" s="10">
        <f t="shared" ref="AX35:AX53" ca="1" si="96">INDIRECT(A35&amp;"!D30")</f>
        <v>23.734999999999999</v>
      </c>
      <c r="AY35" s="26">
        <f t="shared" ref="AY35:AY53" ca="1" si="97">INDIRECT(A35&amp;"!B11")</f>
        <v>60</v>
      </c>
      <c r="AZ35" s="10">
        <f t="shared" ref="AZ35:AZ53" ca="1" si="98">INDIRECT(A35&amp;"!C11")</f>
        <v>210</v>
      </c>
      <c r="BA35" s="10">
        <f t="shared" ref="BA35:BA53" ca="1" si="99">INDIRECT(A35&amp;"!D11")</f>
        <v>60</v>
      </c>
      <c r="BB35" s="10">
        <f t="shared" ref="BB35:BB53" ca="1" si="100">INDIRECT(A35&amp;"!E11")</f>
        <v>30</v>
      </c>
      <c r="BC35" s="10">
        <f t="shared" ref="BC35:BC53" ca="1" si="101">INDIRECT(A35&amp;"!F11")</f>
        <v>25</v>
      </c>
      <c r="BD35" s="10">
        <f t="shared" ref="BD35:BD53" ca="1" si="102">INDIRECT(A35&amp;"!G11")</f>
        <v>25</v>
      </c>
      <c r="BE35" s="10">
        <f t="shared" ref="BE35:BE53" ca="1" si="103">INDIRECT(A35&amp;"!H11")</f>
        <v>15</v>
      </c>
      <c r="BF35" s="10">
        <f t="shared" ref="BF35:BF53" ca="1" si="104">INDIRECT(A35&amp;"!B18")</f>
        <v>75</v>
      </c>
      <c r="BG35" s="10">
        <f t="shared" ref="BG35:BG53" ca="1" si="105">INDIRECT(A35&amp;"!C18")</f>
        <v>130</v>
      </c>
      <c r="BH35" s="10">
        <f t="shared" ref="BH35:BH53" ca="1" si="106">INDIRECT(A35&amp;"!D18")</f>
        <v>60</v>
      </c>
      <c r="BI35" s="10">
        <f t="shared" ref="BI35:BI53" ca="1" si="107">INDIRECT(A35&amp;"!E18")</f>
        <v>30</v>
      </c>
      <c r="BJ35" s="10">
        <f t="shared" ref="BJ35:BJ53" ca="1" si="108">INDIRECT(A35&amp;"!F18")</f>
        <v>12</v>
      </c>
      <c r="BK35" s="10">
        <f t="shared" ref="BK35:BK53" ca="1" si="109">INDIRECT(A35&amp;"!G18")</f>
        <v>10</v>
      </c>
      <c r="BL35" s="10">
        <f t="shared" ref="BL35:BL53" ca="1" si="110">INDIRECT(A35&amp;"!H18")</f>
        <v>15</v>
      </c>
      <c r="BM35" s="10">
        <f t="shared" ref="BM35:BM53" ca="1" si="111">INDIRECT(A35&amp;"!B25")</f>
        <v>15</v>
      </c>
      <c r="BN35" s="10">
        <f t="shared" ref="BN35:BN53" ca="1" si="112">INDIRECT(A35&amp;"!C25")</f>
        <v>20</v>
      </c>
      <c r="BO35" s="10">
        <f t="shared" ref="BO35:BO53" ca="1" si="113">INDIRECT(A35&amp;"!D25")</f>
        <v>10</v>
      </c>
      <c r="BP35" s="10">
        <f t="shared" ref="BP35:BP53" ca="1" si="114">INDIRECT(A35&amp;"!E25")</f>
        <v>15</v>
      </c>
      <c r="BQ35" s="10">
        <f t="shared" ref="BQ35:BQ53" ca="1" si="115">INDIRECT(A35&amp;"!F25")</f>
        <v>15</v>
      </c>
      <c r="BR35" s="10">
        <f t="shared" ref="BR35:BR53" ca="1" si="116">INDIRECT(A35&amp;"!G25")</f>
        <v>10</v>
      </c>
      <c r="BS35" s="25">
        <f t="shared" ref="BS35:BS53" ca="1" si="117">INDIRECT(A35&amp;"!H25")</f>
        <v>12</v>
      </c>
      <c r="BT35" s="10">
        <f t="shared" ref="BT35:BT53" ca="1" si="118">INDIRECT(A35&amp;"!B32")</f>
        <v>120</v>
      </c>
      <c r="BU35" s="10">
        <f t="shared" ref="BU35:BU53" ca="1" si="119">INDIRECT(A35&amp;"!C32")</f>
        <v>25</v>
      </c>
      <c r="BV35" s="10">
        <f t="shared" ref="BV35:BV53" ca="1" si="120">INDIRECT(A35&amp;"!D32")</f>
        <v>600</v>
      </c>
    </row>
    <row r="36" spans="1:74" x14ac:dyDescent="0.15">
      <c r="A36" s="8" t="s">
        <v>138</v>
      </c>
      <c r="B36" s="23">
        <f t="shared" ca="1" si="0"/>
        <v>44068</v>
      </c>
      <c r="C36" s="10">
        <f t="shared" ca="1" si="49"/>
        <v>74.644000000000005</v>
      </c>
      <c r="D36" s="10">
        <f t="shared" ca="1" si="1"/>
        <v>69.556299999999993</v>
      </c>
      <c r="E36" s="10">
        <f t="shared" ca="1" si="50"/>
        <v>59.129000000000005</v>
      </c>
      <c r="F36" s="10">
        <f t="shared" ca="1" si="51"/>
        <v>55.204000000000001</v>
      </c>
      <c r="G36" s="10">
        <f t="shared" ca="1" si="52"/>
        <v>53.340999999999994</v>
      </c>
      <c r="H36" s="10">
        <f t="shared" ca="1" si="53"/>
        <v>51.815000000000005</v>
      </c>
      <c r="I36" s="10">
        <f t="shared" ca="1" si="54"/>
        <v>51.555000000000007</v>
      </c>
      <c r="J36" s="10">
        <f t="shared" ca="1" si="55"/>
        <v>64.668299999999988</v>
      </c>
      <c r="K36" s="10">
        <f t="shared" ca="1" si="56"/>
        <v>59.625699999999995</v>
      </c>
      <c r="L36" s="10">
        <f t="shared" ca="1" si="57"/>
        <v>57.569800000000001</v>
      </c>
      <c r="M36" s="10">
        <f t="shared" ca="1" si="58"/>
        <v>54.371300000000005</v>
      </c>
      <c r="N36" s="10">
        <f t="shared" ca="1" si="59"/>
        <v>52.949899999999992</v>
      </c>
      <c r="O36" s="10">
        <f t="shared" ca="1" si="60"/>
        <v>51.532200000000003</v>
      </c>
      <c r="P36" s="10">
        <f t="shared" ca="1" si="61"/>
        <v>50.833999999999996</v>
      </c>
      <c r="Q36" s="10">
        <f t="shared" ca="1" si="62"/>
        <v>50.778000000000006</v>
      </c>
      <c r="R36" s="10">
        <f t="shared" ca="1" si="63"/>
        <v>51.19</v>
      </c>
      <c r="S36" s="10">
        <f t="shared" ca="1" si="64"/>
        <v>67.746000000000009</v>
      </c>
      <c r="T36" s="10">
        <f t="shared" ca="1" si="65"/>
        <v>62.343999999999994</v>
      </c>
      <c r="U36" s="10">
        <f t="shared" ca="1" si="66"/>
        <v>52.606999999999999</v>
      </c>
      <c r="V36" s="10">
        <f t="shared" ca="1" si="71"/>
        <v>54.874999999999993</v>
      </c>
      <c r="W36" s="25">
        <f t="shared" ca="1" si="67"/>
        <v>52.930999999999997</v>
      </c>
      <c r="X36" s="25">
        <f t="shared" ca="1" si="68"/>
        <v>98.416999999999973</v>
      </c>
      <c r="Y36" s="25">
        <f t="shared" ca="1" si="69"/>
        <v>82.010999999999981</v>
      </c>
      <c r="Z36" s="25">
        <f t="shared" ca="1" si="70"/>
        <v>105.68</v>
      </c>
      <c r="AA36" s="26">
        <f t="shared" ca="1" si="73"/>
        <v>3.55</v>
      </c>
      <c r="AB36" s="10">
        <f t="shared" ca="1" si="74"/>
        <v>8.6549999999999994</v>
      </c>
      <c r="AC36" s="10">
        <f t="shared" ca="1" si="75"/>
        <v>19.041</v>
      </c>
      <c r="AD36" s="10">
        <f t="shared" ca="1" si="76"/>
        <v>22.978000000000002</v>
      </c>
      <c r="AE36" s="10">
        <f t="shared" ca="1" si="77"/>
        <v>24.847999999999999</v>
      </c>
      <c r="AF36" s="10">
        <f t="shared" ca="1" si="78"/>
        <v>26.335000000000001</v>
      </c>
      <c r="AG36" s="10">
        <f t="shared" ca="1" si="79"/>
        <v>26.638999999999999</v>
      </c>
      <c r="AH36" s="10">
        <f t="shared" ca="1" si="80"/>
        <v>7.915</v>
      </c>
      <c r="AI36" s="10">
        <f t="shared" ca="1" si="81"/>
        <v>12.965</v>
      </c>
      <c r="AJ36" s="10">
        <f t="shared" ca="1" si="82"/>
        <v>15.17</v>
      </c>
      <c r="AK36" s="10">
        <f t="shared" ca="1" si="83"/>
        <v>18.241</v>
      </c>
      <c r="AL36" s="10">
        <f t="shared" ca="1" si="84"/>
        <v>19.713000000000001</v>
      </c>
      <c r="AM36" s="10">
        <f t="shared" ca="1" si="85"/>
        <v>20.984999999999999</v>
      </c>
      <c r="AN36" s="10">
        <f t="shared" ca="1" si="86"/>
        <v>21.734000000000002</v>
      </c>
      <c r="AO36" s="10">
        <f t="shared" ca="1" si="87"/>
        <v>21.905000000000001</v>
      </c>
      <c r="AP36" s="10">
        <f t="shared" ca="1" si="88"/>
        <v>23.097999999999999</v>
      </c>
      <c r="AQ36" s="10">
        <f t="shared" ca="1" si="89"/>
        <v>32.747999999999998</v>
      </c>
      <c r="AR36" s="10">
        <f t="shared" ca="1" si="90"/>
        <v>24.167000000000002</v>
      </c>
      <c r="AS36" s="10">
        <f t="shared" ca="1" si="91"/>
        <v>41.338999999999999</v>
      </c>
      <c r="AT36" s="10">
        <f t="shared" ca="1" si="92"/>
        <v>39.076000000000001</v>
      </c>
      <c r="AU36" s="25">
        <f t="shared" ca="1" si="93"/>
        <v>41</v>
      </c>
      <c r="AV36" s="10">
        <f t="shared" ca="1" si="94"/>
        <v>30.5</v>
      </c>
      <c r="AW36" s="10">
        <f t="shared" ca="1" si="95"/>
        <v>47.08</v>
      </c>
      <c r="AX36" s="10">
        <f t="shared" ca="1" si="96"/>
        <v>23.72</v>
      </c>
      <c r="AY36" s="26">
        <f t="shared" ca="1" si="97"/>
        <v>20</v>
      </c>
      <c r="AZ36" s="10">
        <f t="shared" ca="1" si="98"/>
        <v>220</v>
      </c>
      <c r="BA36" s="10">
        <f t="shared" ca="1" si="99"/>
        <v>50</v>
      </c>
      <c r="BB36" s="10">
        <f t="shared" ca="1" si="100"/>
        <v>25</v>
      </c>
      <c r="BC36" s="10">
        <f t="shared" ca="1" si="101"/>
        <v>30</v>
      </c>
      <c r="BD36" s="10">
        <f t="shared" ca="1" si="102"/>
        <v>30</v>
      </c>
      <c r="BE36" s="10">
        <f t="shared" ca="1" si="103"/>
        <v>15</v>
      </c>
      <c r="BF36" s="75"/>
      <c r="BG36" s="10">
        <f t="shared" ca="1" si="105"/>
        <v>160</v>
      </c>
      <c r="BH36" s="10">
        <f t="shared" ca="1" si="106"/>
        <v>120</v>
      </c>
      <c r="BI36" s="10">
        <f t="shared" ca="1" si="107"/>
        <v>55</v>
      </c>
      <c r="BJ36" s="10">
        <f t="shared" ca="1" si="108"/>
        <v>20</v>
      </c>
      <c r="BK36" s="10">
        <f t="shared" ca="1" si="109"/>
        <v>12</v>
      </c>
      <c r="BL36" s="10">
        <f t="shared" ca="1" si="110"/>
        <v>20</v>
      </c>
      <c r="BM36" s="10">
        <f t="shared" ca="1" si="111"/>
        <v>12</v>
      </c>
      <c r="BN36" s="10">
        <f t="shared" ca="1" si="112"/>
        <v>15</v>
      </c>
      <c r="BO36" s="10">
        <f t="shared" ca="1" si="113"/>
        <v>10</v>
      </c>
      <c r="BP36" s="10">
        <f t="shared" ca="1" si="114"/>
        <v>15</v>
      </c>
      <c r="BQ36" s="10">
        <f t="shared" ca="1" si="115"/>
        <v>15</v>
      </c>
      <c r="BR36" s="10">
        <f t="shared" ca="1" si="116"/>
        <v>8</v>
      </c>
      <c r="BS36" s="25">
        <f t="shared" ca="1" si="117"/>
        <v>12</v>
      </c>
      <c r="BT36" s="10">
        <f t="shared" ca="1" si="118"/>
        <v>140</v>
      </c>
      <c r="BU36" s="10">
        <f t="shared" ca="1" si="119"/>
        <v>25</v>
      </c>
      <c r="BV36" s="10">
        <f t="shared" ca="1" si="120"/>
        <v>600</v>
      </c>
    </row>
    <row r="37" spans="1:74" x14ac:dyDescent="0.15">
      <c r="A37" s="8" t="s">
        <v>139</v>
      </c>
      <c r="B37" s="23">
        <f t="shared" ca="1" si="0"/>
        <v>44075</v>
      </c>
      <c r="C37" s="10">
        <f t="shared" ca="1" si="49"/>
        <v>74.197000000000003</v>
      </c>
      <c r="D37" s="10">
        <f t="shared" ca="1" si="1"/>
        <v>69.459299999999999</v>
      </c>
      <c r="E37" s="10">
        <f t="shared" ca="1" si="50"/>
        <v>59.085999999999999</v>
      </c>
      <c r="F37" s="10">
        <f t="shared" ca="1" si="51"/>
        <v>55.138000000000005</v>
      </c>
      <c r="G37" s="10">
        <f t="shared" ca="1" si="52"/>
        <v>53.278999999999996</v>
      </c>
      <c r="H37" s="10">
        <f t="shared" ca="1" si="53"/>
        <v>51.775000000000006</v>
      </c>
      <c r="I37" s="10">
        <f t="shared" ca="1" si="54"/>
        <v>51.511000000000003</v>
      </c>
      <c r="J37" s="10">
        <f t="shared" ca="1" si="55"/>
        <v>64.604299999999995</v>
      </c>
      <c r="K37" s="10">
        <f t="shared" ca="1" si="56"/>
        <v>59.6357</v>
      </c>
      <c r="L37" s="10">
        <f t="shared" ca="1" si="57"/>
        <v>57.5518</v>
      </c>
      <c r="M37" s="10">
        <f t="shared" ca="1" si="58"/>
        <v>54.299300000000002</v>
      </c>
      <c r="N37" s="10">
        <f t="shared" ca="1" si="59"/>
        <v>52.884899999999995</v>
      </c>
      <c r="O37" s="10">
        <f t="shared" ca="1" si="60"/>
        <v>51.494200000000006</v>
      </c>
      <c r="P37" s="10">
        <f t="shared" ca="1" si="61"/>
        <v>50.787999999999997</v>
      </c>
      <c r="Q37" s="10">
        <f t="shared" ca="1" si="62"/>
        <v>50.739000000000004</v>
      </c>
      <c r="R37" s="10">
        <f t="shared" ca="1" si="63"/>
        <v>51.131</v>
      </c>
      <c r="S37" s="10">
        <f t="shared" ca="1" si="64"/>
        <v>67.69</v>
      </c>
      <c r="T37" s="10">
        <f t="shared" ca="1" si="65"/>
        <v>62.287999999999997</v>
      </c>
      <c r="U37" s="10">
        <f t="shared" ca="1" si="66"/>
        <v>52.463999999999999</v>
      </c>
      <c r="V37" s="10">
        <f t="shared" ca="1" si="71"/>
        <v>54.73899999999999</v>
      </c>
      <c r="W37" s="25">
        <f t="shared" ca="1" si="67"/>
        <v>52.89</v>
      </c>
      <c r="X37" s="25">
        <f t="shared" ca="1" si="68"/>
        <v>98.254999999999967</v>
      </c>
      <c r="Y37" s="25">
        <f t="shared" ca="1" si="69"/>
        <v>81.893999999999977</v>
      </c>
      <c r="Z37" s="25">
        <f t="shared" ca="1" si="70"/>
        <v>105.71000000000001</v>
      </c>
      <c r="AA37" s="26">
        <f t="shared" ca="1" si="73"/>
        <v>3.9969999999999999</v>
      </c>
      <c r="AB37" s="10">
        <f t="shared" ca="1" si="74"/>
        <v>8.7520000000000007</v>
      </c>
      <c r="AC37" s="10">
        <f t="shared" ca="1" si="75"/>
        <v>19.084</v>
      </c>
      <c r="AD37" s="10">
        <f t="shared" ca="1" si="76"/>
        <v>23.044</v>
      </c>
      <c r="AE37" s="10">
        <f t="shared" ca="1" si="77"/>
        <v>24.91</v>
      </c>
      <c r="AF37" s="10">
        <f t="shared" ca="1" si="78"/>
        <v>26.375</v>
      </c>
      <c r="AG37" s="10">
        <f t="shared" ca="1" si="79"/>
        <v>26.683</v>
      </c>
      <c r="AH37" s="10">
        <f t="shared" ca="1" si="80"/>
        <v>7.9790000000000001</v>
      </c>
      <c r="AI37" s="10">
        <f t="shared" ca="1" si="81"/>
        <v>12.955</v>
      </c>
      <c r="AJ37" s="10">
        <f t="shared" ca="1" si="82"/>
        <v>15.188000000000001</v>
      </c>
      <c r="AK37" s="10">
        <f t="shared" ca="1" si="83"/>
        <v>18.312999999999999</v>
      </c>
      <c r="AL37" s="10">
        <f t="shared" ca="1" si="84"/>
        <v>19.777999999999999</v>
      </c>
      <c r="AM37" s="10">
        <f t="shared" ca="1" si="85"/>
        <v>21.023</v>
      </c>
      <c r="AN37" s="10">
        <f t="shared" ca="1" si="86"/>
        <v>21.78</v>
      </c>
      <c r="AO37" s="10">
        <f t="shared" ca="1" si="87"/>
        <v>21.943999999999999</v>
      </c>
      <c r="AP37" s="10">
        <f t="shared" ca="1" si="88"/>
        <v>23.157</v>
      </c>
      <c r="AQ37" s="10">
        <f t="shared" ca="1" si="89"/>
        <v>32.804000000000002</v>
      </c>
      <c r="AR37" s="10">
        <f t="shared" ca="1" si="90"/>
        <v>24.222999999999999</v>
      </c>
      <c r="AS37" s="10">
        <f t="shared" ca="1" si="91"/>
        <v>41.481999999999999</v>
      </c>
      <c r="AT37" s="10">
        <f t="shared" ca="1" si="92"/>
        <v>39.212000000000003</v>
      </c>
      <c r="AU37" s="25">
        <f t="shared" ca="1" si="93"/>
        <v>41.040999999999997</v>
      </c>
      <c r="AV37" s="10">
        <f t="shared" ca="1" si="94"/>
        <v>30.661999999999999</v>
      </c>
      <c r="AW37" s="10">
        <f t="shared" ca="1" si="95"/>
        <v>47.197000000000003</v>
      </c>
      <c r="AX37" s="10">
        <f t="shared" ca="1" si="96"/>
        <v>23.69</v>
      </c>
      <c r="AY37" s="26">
        <f t="shared" ca="1" si="97"/>
        <v>50</v>
      </c>
      <c r="AZ37" s="10">
        <f t="shared" ca="1" si="98"/>
        <v>230</v>
      </c>
      <c r="BA37" s="10">
        <f t="shared" ca="1" si="99"/>
        <v>50</v>
      </c>
      <c r="BB37" s="10">
        <f t="shared" ca="1" si="100"/>
        <v>25</v>
      </c>
      <c r="BC37" s="10">
        <f t="shared" ca="1" si="101"/>
        <v>30</v>
      </c>
      <c r="BD37" s="10">
        <f t="shared" ca="1" si="102"/>
        <v>30</v>
      </c>
      <c r="BE37" s="10">
        <f t="shared" ca="1" si="103"/>
        <v>15</v>
      </c>
      <c r="BF37" s="75"/>
      <c r="BG37" s="10">
        <f t="shared" ca="1" si="105"/>
        <v>160</v>
      </c>
      <c r="BH37" s="10">
        <f t="shared" ca="1" si="106"/>
        <v>130</v>
      </c>
      <c r="BI37" s="10">
        <f t="shared" ca="1" si="107"/>
        <v>60</v>
      </c>
      <c r="BJ37" s="10">
        <f t="shared" ca="1" si="108"/>
        <v>20</v>
      </c>
      <c r="BK37" s="10">
        <f t="shared" ca="1" si="109"/>
        <v>10</v>
      </c>
      <c r="BL37" s="10">
        <f t="shared" ca="1" si="110"/>
        <v>20</v>
      </c>
      <c r="BM37" s="10">
        <f t="shared" ca="1" si="111"/>
        <v>15</v>
      </c>
      <c r="BN37" s="10">
        <f t="shared" ca="1" si="112"/>
        <v>20</v>
      </c>
      <c r="BO37" s="10">
        <f t="shared" ca="1" si="113"/>
        <v>10</v>
      </c>
      <c r="BP37" s="10">
        <f t="shared" ca="1" si="114"/>
        <v>15</v>
      </c>
      <c r="BQ37" s="10">
        <f t="shared" ca="1" si="115"/>
        <v>12</v>
      </c>
      <c r="BR37" s="10">
        <f t="shared" ca="1" si="116"/>
        <v>10</v>
      </c>
      <c r="BS37" s="25">
        <f t="shared" ca="1" si="117"/>
        <v>12</v>
      </c>
      <c r="BT37" s="10">
        <f t="shared" ca="1" si="118"/>
        <v>150</v>
      </c>
      <c r="BU37" s="10">
        <f t="shared" ca="1" si="119"/>
        <v>30</v>
      </c>
      <c r="BV37" s="10">
        <f t="shared" ca="1" si="120"/>
        <v>650</v>
      </c>
    </row>
    <row r="38" spans="1:74" x14ac:dyDescent="0.15">
      <c r="A38" s="8" t="s">
        <v>141</v>
      </c>
      <c r="B38" s="23">
        <f t="shared" ca="1" si="0"/>
        <v>44082</v>
      </c>
      <c r="C38" s="10">
        <f t="shared" ca="1" si="49"/>
        <v>75.581000000000003</v>
      </c>
      <c r="D38" s="10">
        <f t="shared" ca="1" si="1"/>
        <v>69.422299999999993</v>
      </c>
      <c r="E38" s="10">
        <f t="shared" ca="1" si="50"/>
        <v>59.045000000000002</v>
      </c>
      <c r="F38" s="10">
        <f t="shared" ca="1" si="51"/>
        <v>55.073999999999998</v>
      </c>
      <c r="G38" s="10">
        <f t="shared" ca="1" si="52"/>
        <v>53.23899999999999</v>
      </c>
      <c r="H38" s="10">
        <f t="shared" ca="1" si="53"/>
        <v>51.742000000000004</v>
      </c>
      <c r="I38" s="10">
        <f t="shared" ca="1" si="54"/>
        <v>51.480000000000004</v>
      </c>
      <c r="J38" s="10">
        <f t="shared" ca="1" si="55"/>
        <v>64.60329999999999</v>
      </c>
      <c r="K38" s="10">
        <f t="shared" ca="1" si="56"/>
        <v>59.5107</v>
      </c>
      <c r="L38" s="10">
        <f t="shared" ca="1" si="57"/>
        <v>57.4998</v>
      </c>
      <c r="M38" s="10">
        <f t="shared" ca="1" si="58"/>
        <v>54.2453</v>
      </c>
      <c r="N38" s="10">
        <f t="shared" ca="1" si="59"/>
        <v>52.848899999999993</v>
      </c>
      <c r="O38" s="10">
        <f t="shared" ca="1" si="60"/>
        <v>51.4602</v>
      </c>
      <c r="P38" s="10">
        <f t="shared" ca="1" si="61"/>
        <v>50.762999999999998</v>
      </c>
      <c r="Q38" s="10">
        <f t="shared" ca="1" si="62"/>
        <v>50.714000000000006</v>
      </c>
      <c r="R38" s="10">
        <f t="shared" ca="1" si="63"/>
        <v>51.11</v>
      </c>
      <c r="S38" s="10">
        <f t="shared" ca="1" si="64"/>
        <v>67.632000000000005</v>
      </c>
      <c r="T38" s="10">
        <f t="shared" ca="1" si="65"/>
        <v>62.245999999999995</v>
      </c>
      <c r="U38" s="10">
        <f t="shared" ca="1" si="66"/>
        <v>52.414000000000001</v>
      </c>
      <c r="V38" s="10">
        <f t="shared" ca="1" si="71"/>
        <v>54.722999999999992</v>
      </c>
      <c r="W38" s="25">
        <f t="shared" ca="1" si="67"/>
        <v>52.855999999999995</v>
      </c>
      <c r="X38" s="25">
        <f t="shared" ca="1" si="68"/>
        <v>98.080999999999975</v>
      </c>
      <c r="Y38" s="25">
        <f t="shared" ca="1" si="69"/>
        <v>81.786999999999978</v>
      </c>
      <c r="Z38" s="25">
        <f t="shared" ca="1" si="70"/>
        <v>105.557</v>
      </c>
      <c r="AA38" s="26">
        <f t="shared" ca="1" si="73"/>
        <v>2.613</v>
      </c>
      <c r="AB38" s="10">
        <f t="shared" ca="1" si="74"/>
        <v>8.7889999999999997</v>
      </c>
      <c r="AC38" s="10">
        <f t="shared" ca="1" si="75"/>
        <v>19.125</v>
      </c>
      <c r="AD38" s="10">
        <f t="shared" ca="1" si="76"/>
        <v>23.108000000000001</v>
      </c>
      <c r="AE38" s="10">
        <f t="shared" ca="1" si="77"/>
        <v>24.95</v>
      </c>
      <c r="AF38" s="10">
        <f t="shared" ca="1" si="78"/>
        <v>26.408000000000001</v>
      </c>
      <c r="AG38" s="10">
        <f t="shared" ca="1" si="79"/>
        <v>26.713999999999999</v>
      </c>
      <c r="AH38" s="10">
        <f t="shared" ca="1" si="80"/>
        <v>7.98</v>
      </c>
      <c r="AI38" s="10">
        <f t="shared" ca="1" si="81"/>
        <v>13.08</v>
      </c>
      <c r="AJ38" s="10">
        <f t="shared" ca="1" si="82"/>
        <v>15.24</v>
      </c>
      <c r="AK38" s="10">
        <f t="shared" ca="1" si="83"/>
        <v>18.367000000000001</v>
      </c>
      <c r="AL38" s="10">
        <f t="shared" ca="1" si="84"/>
        <v>19.814</v>
      </c>
      <c r="AM38" s="10">
        <f t="shared" ca="1" si="85"/>
        <v>21.056999999999999</v>
      </c>
      <c r="AN38" s="10">
        <f t="shared" ca="1" si="86"/>
        <v>21.805</v>
      </c>
      <c r="AO38" s="10">
        <f t="shared" ca="1" si="87"/>
        <v>21.969000000000001</v>
      </c>
      <c r="AP38" s="10">
        <f t="shared" ca="1" si="88"/>
        <v>23.178000000000001</v>
      </c>
      <c r="AQ38" s="10">
        <f t="shared" ca="1" si="89"/>
        <v>32.862000000000002</v>
      </c>
      <c r="AR38" s="10">
        <f t="shared" ca="1" si="90"/>
        <v>24.265000000000001</v>
      </c>
      <c r="AS38" s="10">
        <f t="shared" ca="1" si="91"/>
        <v>41.531999999999996</v>
      </c>
      <c r="AT38" s="10">
        <f t="shared" ca="1" si="92"/>
        <v>39.228000000000002</v>
      </c>
      <c r="AU38" s="25">
        <f t="shared" ca="1" si="93"/>
        <v>41.075000000000003</v>
      </c>
      <c r="AV38" s="10">
        <f t="shared" ca="1" si="94"/>
        <v>30.835999999999999</v>
      </c>
      <c r="AW38" s="10">
        <f t="shared" ca="1" si="95"/>
        <v>47.304000000000002</v>
      </c>
      <c r="AX38" s="10">
        <f t="shared" ca="1" si="96"/>
        <v>23.843</v>
      </c>
      <c r="AY38" s="26">
        <f t="shared" ca="1" si="97"/>
        <v>12</v>
      </c>
      <c r="AZ38" s="10">
        <f t="shared" ca="1" si="98"/>
        <v>250</v>
      </c>
      <c r="BA38" s="10">
        <f t="shared" ca="1" si="99"/>
        <v>45</v>
      </c>
      <c r="BB38" s="10">
        <f t="shared" ca="1" si="100"/>
        <v>25</v>
      </c>
      <c r="BC38" s="10">
        <f t="shared" ca="1" si="101"/>
        <v>25</v>
      </c>
      <c r="BD38" s="10">
        <f t="shared" ca="1" si="102"/>
        <v>30</v>
      </c>
      <c r="BE38" s="10">
        <f t="shared" ca="1" si="103"/>
        <v>15</v>
      </c>
      <c r="BF38" s="75"/>
      <c r="BG38" s="10">
        <f t="shared" ca="1" si="105"/>
        <v>180</v>
      </c>
      <c r="BH38" s="10">
        <f t="shared" ca="1" si="106"/>
        <v>120</v>
      </c>
      <c r="BI38" s="10">
        <f t="shared" ca="1" si="107"/>
        <v>150</v>
      </c>
      <c r="BJ38" s="10">
        <f t="shared" ca="1" si="108"/>
        <v>15</v>
      </c>
      <c r="BK38" s="10">
        <f t="shared" ca="1" si="109"/>
        <v>10</v>
      </c>
      <c r="BL38" s="10">
        <f t="shared" ca="1" si="110"/>
        <v>20</v>
      </c>
      <c r="BM38" s="10">
        <f t="shared" ca="1" si="111"/>
        <v>12</v>
      </c>
      <c r="BN38" s="10">
        <f t="shared" ca="1" si="112"/>
        <v>15</v>
      </c>
      <c r="BO38" s="10">
        <f t="shared" ca="1" si="113"/>
        <v>10</v>
      </c>
      <c r="BP38" s="10">
        <f t="shared" ca="1" si="114"/>
        <v>12</v>
      </c>
      <c r="BQ38" s="10">
        <f t="shared" ca="1" si="115"/>
        <v>20</v>
      </c>
      <c r="BR38" s="10">
        <f t="shared" ca="1" si="116"/>
        <v>5</v>
      </c>
      <c r="BS38" s="25">
        <f t="shared" ca="1" si="117"/>
        <v>10</v>
      </c>
      <c r="BT38" s="10">
        <f t="shared" ca="1" si="118"/>
        <v>120</v>
      </c>
      <c r="BU38" s="10">
        <f t="shared" ca="1" si="119"/>
        <v>30</v>
      </c>
      <c r="BV38" s="10">
        <f t="shared" ca="1" si="120"/>
        <v>600</v>
      </c>
    </row>
    <row r="39" spans="1:74" x14ac:dyDescent="0.15">
      <c r="A39" s="8" t="s">
        <v>143</v>
      </c>
      <c r="B39" s="23">
        <f t="shared" ca="1" si="0"/>
        <v>44088</v>
      </c>
      <c r="C39" s="10">
        <f t="shared" ca="1" si="49"/>
        <v>74.766000000000005</v>
      </c>
      <c r="D39" s="10">
        <f t="shared" ca="1" si="1"/>
        <v>69.629300000000001</v>
      </c>
      <c r="E39" s="10">
        <f t="shared" ca="1" si="50"/>
        <v>59.08</v>
      </c>
      <c r="F39" s="10">
        <f t="shared" ca="1" si="51"/>
        <v>55.067000000000007</v>
      </c>
      <c r="G39" s="10">
        <f t="shared" ca="1" si="52"/>
        <v>53.277999999999992</v>
      </c>
      <c r="H39" s="10">
        <f t="shared" ca="1" si="53"/>
        <v>51.938000000000002</v>
      </c>
      <c r="I39" s="10">
        <f t="shared" ca="1" si="54"/>
        <v>52.081000000000003</v>
      </c>
      <c r="J39" s="10">
        <f t="shared" ca="1" si="55"/>
        <v>64.615299999999991</v>
      </c>
      <c r="K39" s="10">
        <f t="shared" ca="1" si="56"/>
        <v>59.422699999999999</v>
      </c>
      <c r="L39" s="10">
        <f t="shared" ca="1" si="57"/>
        <v>57.4878</v>
      </c>
      <c r="M39" s="10">
        <f t="shared" ca="1" si="58"/>
        <v>54.24730000000001</v>
      </c>
      <c r="N39" s="10">
        <f t="shared" ca="1" si="59"/>
        <v>52.899899999999988</v>
      </c>
      <c r="O39" s="10">
        <f t="shared" ca="1" si="60"/>
        <v>51.615200000000002</v>
      </c>
      <c r="P39" s="10">
        <f t="shared" ca="1" si="61"/>
        <v>51.082999999999998</v>
      </c>
      <c r="Q39" s="10">
        <f t="shared" ca="1" si="62"/>
        <v>51.045000000000002</v>
      </c>
      <c r="R39" s="10">
        <f t="shared" ca="1" si="63"/>
        <v>51.449999999999996</v>
      </c>
      <c r="S39" s="10">
        <f t="shared" ca="1" si="64"/>
        <v>67.72399999999999</v>
      </c>
      <c r="T39" s="10">
        <f t="shared" ca="1" si="65"/>
        <v>62.388999999999996</v>
      </c>
      <c r="U39" s="10">
        <f t="shared" ca="1" si="66"/>
        <v>53.387999999999998</v>
      </c>
      <c r="V39" s="10">
        <f t="shared" ca="1" si="71"/>
        <v>54.712999999999994</v>
      </c>
      <c r="W39" s="25">
        <f t="shared" ca="1" si="67"/>
        <v>53.045999999999999</v>
      </c>
      <c r="X39" s="25">
        <f t="shared" ca="1" si="68"/>
        <v>98.033999999999978</v>
      </c>
      <c r="Y39" s="25">
        <f t="shared" ca="1" si="69"/>
        <v>81.766999999999982</v>
      </c>
      <c r="Z39" s="25">
        <f t="shared" ca="1" si="70"/>
        <v>105.64</v>
      </c>
      <c r="AA39" s="26">
        <f t="shared" ca="1" si="73"/>
        <v>3.4279999999999999</v>
      </c>
      <c r="AB39" s="10">
        <f t="shared" ca="1" si="74"/>
        <v>8.5820000000000007</v>
      </c>
      <c r="AC39" s="10">
        <f t="shared" ca="1" si="75"/>
        <v>19.09</v>
      </c>
      <c r="AD39" s="10">
        <f t="shared" ca="1" si="76"/>
        <v>23.114999999999998</v>
      </c>
      <c r="AE39" s="10">
        <f t="shared" ca="1" si="77"/>
        <v>24.911000000000001</v>
      </c>
      <c r="AF39" s="10">
        <f t="shared" ca="1" si="78"/>
        <v>26.212</v>
      </c>
      <c r="AG39" s="10">
        <f t="shared" ca="1" si="79"/>
        <v>26.113</v>
      </c>
      <c r="AH39" s="10">
        <f t="shared" ca="1" si="80"/>
        <v>7.968</v>
      </c>
      <c r="AI39" s="10">
        <f t="shared" ca="1" si="81"/>
        <v>13.167999999999999</v>
      </c>
      <c r="AJ39" s="10">
        <f t="shared" ca="1" si="82"/>
        <v>15.252000000000001</v>
      </c>
      <c r="AK39" s="10">
        <f t="shared" ca="1" si="83"/>
        <v>18.364999999999998</v>
      </c>
      <c r="AL39" s="10">
        <f t="shared" ca="1" si="84"/>
        <v>19.763000000000002</v>
      </c>
      <c r="AM39" s="10">
        <f t="shared" ca="1" si="85"/>
        <v>20.902000000000001</v>
      </c>
      <c r="AN39" s="10">
        <f t="shared" ca="1" si="86"/>
        <v>21.484999999999999</v>
      </c>
      <c r="AO39" s="10">
        <f t="shared" ca="1" si="87"/>
        <v>21.638000000000002</v>
      </c>
      <c r="AP39" s="10">
        <f t="shared" ca="1" si="88"/>
        <v>22.838000000000001</v>
      </c>
      <c r="AQ39" s="10">
        <f t="shared" ca="1" si="89"/>
        <v>32.770000000000003</v>
      </c>
      <c r="AR39" s="10">
        <f t="shared" ca="1" si="90"/>
        <v>24.122</v>
      </c>
      <c r="AS39" s="10">
        <f t="shared" ca="1" si="91"/>
        <v>40.558</v>
      </c>
      <c r="AT39" s="10">
        <f t="shared" ca="1" si="92"/>
        <v>39.238</v>
      </c>
      <c r="AU39" s="25">
        <f t="shared" ca="1" si="93"/>
        <v>40.884999999999998</v>
      </c>
      <c r="AV39" s="10">
        <f t="shared" ca="1" si="94"/>
        <v>30.882999999999999</v>
      </c>
      <c r="AW39" s="10">
        <f t="shared" ca="1" si="95"/>
        <v>47.323999999999998</v>
      </c>
      <c r="AX39" s="10">
        <f t="shared" ca="1" si="96"/>
        <v>23.76</v>
      </c>
      <c r="AY39" s="26">
        <f t="shared" ca="1" si="97"/>
        <v>40</v>
      </c>
      <c r="AZ39" s="10">
        <f t="shared" ca="1" si="98"/>
        <v>220</v>
      </c>
      <c r="BA39" s="10">
        <f t="shared" ca="1" si="99"/>
        <v>45</v>
      </c>
      <c r="BB39" s="10">
        <f t="shared" ca="1" si="100"/>
        <v>25</v>
      </c>
      <c r="BC39" s="10">
        <f t="shared" ca="1" si="101"/>
        <v>30</v>
      </c>
      <c r="BD39" s="10">
        <f t="shared" ca="1" si="102"/>
        <v>25</v>
      </c>
      <c r="BE39" s="10">
        <f t="shared" ca="1" si="103"/>
        <v>15</v>
      </c>
      <c r="BF39" s="10">
        <f t="shared" ca="1" si="104"/>
        <v>100</v>
      </c>
      <c r="BG39" s="10">
        <f t="shared" ca="1" si="105"/>
        <v>300</v>
      </c>
      <c r="BH39" s="10">
        <f t="shared" ca="1" si="106"/>
        <v>800</v>
      </c>
      <c r="BI39" s="10">
        <f t="shared" ca="1" si="107"/>
        <v>150</v>
      </c>
      <c r="BJ39" s="10">
        <f t="shared" ca="1" si="108"/>
        <v>15</v>
      </c>
      <c r="BK39" s="10">
        <f t="shared" ca="1" si="109"/>
        <v>10</v>
      </c>
      <c r="BL39" s="10">
        <f t="shared" ca="1" si="110"/>
        <v>15</v>
      </c>
      <c r="BM39" s="10">
        <f t="shared" ca="1" si="111"/>
        <v>12</v>
      </c>
      <c r="BN39" s="10">
        <f t="shared" ca="1" si="112"/>
        <v>20</v>
      </c>
      <c r="BO39" s="10">
        <f t="shared" ca="1" si="113"/>
        <v>10</v>
      </c>
      <c r="BP39" s="10">
        <f t="shared" ca="1" si="114"/>
        <v>15</v>
      </c>
      <c r="BQ39" s="10">
        <f t="shared" ca="1" si="115"/>
        <v>15</v>
      </c>
      <c r="BR39" s="10">
        <f t="shared" ca="1" si="116"/>
        <v>8</v>
      </c>
      <c r="BS39" s="25">
        <f t="shared" ca="1" si="117"/>
        <v>12</v>
      </c>
      <c r="BT39" s="10">
        <f t="shared" ca="1" si="118"/>
        <v>160</v>
      </c>
      <c r="BU39" s="10">
        <f t="shared" ca="1" si="119"/>
        <v>25</v>
      </c>
      <c r="BV39" s="10">
        <f t="shared" ca="1" si="120"/>
        <v>650</v>
      </c>
    </row>
    <row r="40" spans="1:74" x14ac:dyDescent="0.15">
      <c r="A40" s="8" t="s">
        <v>145</v>
      </c>
      <c r="B40" s="23">
        <f t="shared" ca="1" si="0"/>
        <v>44098</v>
      </c>
      <c r="C40" s="10">
        <f t="shared" ca="1" si="49"/>
        <v>77.408000000000001</v>
      </c>
      <c r="D40" s="10">
        <f t="shared" ca="1" si="1"/>
        <v>70.134299999999996</v>
      </c>
      <c r="E40" s="10">
        <f t="shared" ca="1" si="50"/>
        <v>59.049000000000007</v>
      </c>
      <c r="F40" s="10">
        <f t="shared" ca="1" si="51"/>
        <v>55.035000000000004</v>
      </c>
      <c r="G40" s="10">
        <f t="shared" ca="1" si="52"/>
        <v>53.196999999999989</v>
      </c>
      <c r="H40" s="10">
        <f t="shared" ca="1" si="53"/>
        <v>51.75800000000001</v>
      </c>
      <c r="I40" s="10">
        <f t="shared" ca="1" si="54"/>
        <v>51.484000000000002</v>
      </c>
      <c r="J40" s="10">
        <f t="shared" ca="1" si="55"/>
        <v>64.561299999999989</v>
      </c>
      <c r="K40" s="10">
        <f t="shared" ca="1" si="56"/>
        <v>59.4617</v>
      </c>
      <c r="L40" s="10">
        <f t="shared" ca="1" si="57"/>
        <v>57.489800000000002</v>
      </c>
      <c r="M40" s="10">
        <f t="shared" ca="1" si="58"/>
        <v>54.202300000000008</v>
      </c>
      <c r="N40" s="10">
        <f t="shared" ca="1" si="59"/>
        <v>52.835899999999995</v>
      </c>
      <c r="O40" s="10">
        <f t="shared" ca="1" si="60"/>
        <v>51.475200000000001</v>
      </c>
      <c r="P40" s="10">
        <f t="shared" ca="1" si="61"/>
        <v>50.772999999999996</v>
      </c>
      <c r="Q40" s="10">
        <f t="shared" ca="1" si="62"/>
        <v>50.695000000000007</v>
      </c>
      <c r="R40" s="10">
        <f t="shared" ca="1" si="63"/>
        <v>51.123999999999995</v>
      </c>
      <c r="S40" s="10">
        <f t="shared" ca="1" si="64"/>
        <v>67.667000000000002</v>
      </c>
      <c r="T40" s="10">
        <f t="shared" ca="1" si="65"/>
        <v>62.212999999999994</v>
      </c>
      <c r="U40" s="10">
        <f t="shared" ca="1" si="66"/>
        <v>52.370999999999995</v>
      </c>
      <c r="V40" s="10">
        <f t="shared" ca="1" si="71"/>
        <v>54.692999999999991</v>
      </c>
      <c r="W40" s="25">
        <f t="shared" ca="1" si="67"/>
        <v>52.861999999999995</v>
      </c>
      <c r="X40" s="25">
        <f t="shared" ca="1" si="68"/>
        <v>97.831999999999965</v>
      </c>
      <c r="Y40" s="25">
        <f t="shared" ca="1" si="69"/>
        <v>81.669999999999987</v>
      </c>
      <c r="Z40" s="25">
        <f t="shared" ca="1" si="70"/>
        <v>105.53100000000001</v>
      </c>
      <c r="AA40" s="26">
        <f t="shared" ca="1" si="73"/>
        <v>0.78600000000000003</v>
      </c>
      <c r="AB40" s="10">
        <f t="shared" ca="1" si="74"/>
        <v>8.077</v>
      </c>
      <c r="AC40" s="10">
        <f t="shared" ca="1" si="75"/>
        <v>19.120999999999999</v>
      </c>
      <c r="AD40" s="10">
        <f t="shared" ca="1" si="76"/>
        <v>23.146999999999998</v>
      </c>
      <c r="AE40" s="10">
        <f t="shared" ca="1" si="77"/>
        <v>24.992000000000001</v>
      </c>
      <c r="AF40" s="10">
        <f t="shared" ca="1" si="78"/>
        <v>26.391999999999999</v>
      </c>
      <c r="AG40" s="10">
        <f t="shared" ca="1" si="79"/>
        <v>26.71</v>
      </c>
      <c r="AH40" s="10">
        <f t="shared" ca="1" si="80"/>
        <v>8.0220000000000002</v>
      </c>
      <c r="AI40" s="10">
        <f t="shared" ca="1" si="81"/>
        <v>13.129</v>
      </c>
      <c r="AJ40" s="10">
        <f t="shared" ca="1" si="82"/>
        <v>15.25</v>
      </c>
      <c r="AK40" s="10">
        <f t="shared" ca="1" si="83"/>
        <v>18.41</v>
      </c>
      <c r="AL40" s="10">
        <f t="shared" ca="1" si="84"/>
        <v>19.827000000000002</v>
      </c>
      <c r="AM40" s="10">
        <f t="shared" ca="1" si="85"/>
        <v>21.042000000000002</v>
      </c>
      <c r="AN40" s="10">
        <f t="shared" ca="1" si="86"/>
        <v>21.795000000000002</v>
      </c>
      <c r="AO40" s="10">
        <f t="shared" ca="1" si="87"/>
        <v>21.988</v>
      </c>
      <c r="AP40" s="10">
        <f t="shared" ca="1" si="88"/>
        <v>23.164000000000001</v>
      </c>
      <c r="AQ40" s="10">
        <f t="shared" ca="1" si="89"/>
        <v>32.826999999999998</v>
      </c>
      <c r="AR40" s="10">
        <f t="shared" ca="1" si="90"/>
        <v>24.297999999999998</v>
      </c>
      <c r="AS40" s="10">
        <f t="shared" ca="1" si="91"/>
        <v>41.575000000000003</v>
      </c>
      <c r="AT40" s="10">
        <f t="shared" ca="1" si="92"/>
        <v>39.258000000000003</v>
      </c>
      <c r="AU40" s="25">
        <f t="shared" ca="1" si="93"/>
        <v>41.069000000000003</v>
      </c>
      <c r="AV40" s="10">
        <f t="shared" ca="1" si="94"/>
        <v>31.085000000000001</v>
      </c>
      <c r="AW40" s="10">
        <f t="shared" ca="1" si="95"/>
        <v>47.420999999999999</v>
      </c>
      <c r="AX40" s="10">
        <f t="shared" ca="1" si="96"/>
        <v>23.869</v>
      </c>
      <c r="AY40" s="26">
        <f t="shared" ca="1" si="97"/>
        <v>12</v>
      </c>
      <c r="AZ40" s="10">
        <f t="shared" ca="1" si="98"/>
        <v>220</v>
      </c>
      <c r="BA40" s="10">
        <f t="shared" ca="1" si="99"/>
        <v>55</v>
      </c>
      <c r="BB40" s="10">
        <f t="shared" ca="1" si="100"/>
        <v>20</v>
      </c>
      <c r="BC40" s="10">
        <f t="shared" ca="1" si="101"/>
        <v>30</v>
      </c>
      <c r="BD40" s="10">
        <f t="shared" ca="1" si="102"/>
        <v>35</v>
      </c>
      <c r="BE40" s="10">
        <f t="shared" ca="1" si="103"/>
        <v>12</v>
      </c>
      <c r="BF40" s="75"/>
      <c r="BG40" s="10">
        <f t="shared" ca="1" si="105"/>
        <v>220</v>
      </c>
      <c r="BH40" s="10">
        <f t="shared" ca="1" si="106"/>
        <v>110</v>
      </c>
      <c r="BI40" s="10">
        <f t="shared" ca="1" si="107"/>
        <v>110</v>
      </c>
      <c r="BJ40" s="10">
        <f t="shared" ca="1" si="108"/>
        <v>15</v>
      </c>
      <c r="BK40" s="10">
        <f t="shared" ca="1" si="109"/>
        <v>10</v>
      </c>
      <c r="BL40" s="10">
        <f t="shared" ca="1" si="110"/>
        <v>12</v>
      </c>
      <c r="BM40" s="10">
        <f t="shared" ca="1" si="111"/>
        <v>12</v>
      </c>
      <c r="BN40" s="10">
        <f t="shared" ca="1" si="112"/>
        <v>20</v>
      </c>
      <c r="BO40" s="10">
        <f t="shared" ca="1" si="113"/>
        <v>10</v>
      </c>
      <c r="BP40" s="10">
        <f t="shared" ca="1" si="114"/>
        <v>12</v>
      </c>
      <c r="BQ40" s="10">
        <f t="shared" ca="1" si="115"/>
        <v>12</v>
      </c>
      <c r="BR40" s="10">
        <f t="shared" ca="1" si="116"/>
        <v>10</v>
      </c>
      <c r="BS40" s="25">
        <f t="shared" ca="1" si="117"/>
        <v>12</v>
      </c>
      <c r="BT40" s="10">
        <f t="shared" ca="1" si="118"/>
        <v>140</v>
      </c>
      <c r="BU40" s="10">
        <f t="shared" ca="1" si="119"/>
        <v>25</v>
      </c>
      <c r="BV40" s="10">
        <f t="shared" ca="1" si="120"/>
        <v>700</v>
      </c>
    </row>
    <row r="41" spans="1:74" x14ac:dyDescent="0.15">
      <c r="A41" s="8" t="s">
        <v>148</v>
      </c>
      <c r="B41" s="23">
        <f t="shared" ca="1" si="0"/>
        <v>44103</v>
      </c>
      <c r="C41" s="10">
        <f t="shared" ca="1" si="49"/>
        <v>75.421000000000006</v>
      </c>
      <c r="D41" s="10">
        <f t="shared" ca="1" si="1"/>
        <v>69.688299999999998</v>
      </c>
      <c r="E41" s="10">
        <f t="shared" ca="1" si="50"/>
        <v>59.037000000000006</v>
      </c>
      <c r="F41" s="10">
        <f t="shared" ca="1" si="51"/>
        <v>55.034000000000006</v>
      </c>
      <c r="G41" s="10">
        <f t="shared" ca="1" si="52"/>
        <v>53.217999999999989</v>
      </c>
      <c r="H41" s="10">
        <f t="shared" ca="1" si="53"/>
        <v>51.756000000000007</v>
      </c>
      <c r="I41" s="10">
        <f t="shared" ca="1" si="54"/>
        <v>51.531000000000006</v>
      </c>
      <c r="J41" s="10">
        <f t="shared" ca="1" si="55"/>
        <v>64.643299999999996</v>
      </c>
      <c r="K41" s="10">
        <f t="shared" ca="1" si="56"/>
        <v>59.7577</v>
      </c>
      <c r="L41" s="10">
        <f t="shared" ca="1" si="57"/>
        <v>57.494800000000005</v>
      </c>
      <c r="M41" s="10">
        <f t="shared" ca="1" si="58"/>
        <v>54.206300000000006</v>
      </c>
      <c r="N41" s="10">
        <f t="shared" ca="1" si="59"/>
        <v>52.838899999999995</v>
      </c>
      <c r="O41" s="10">
        <f t="shared" ca="1" si="60"/>
        <v>51.473200000000006</v>
      </c>
      <c r="P41" s="10">
        <f t="shared" ca="1" si="61"/>
        <v>50.804999999999993</v>
      </c>
      <c r="Q41" s="10">
        <f t="shared" ca="1" si="62"/>
        <v>50.759000000000007</v>
      </c>
      <c r="R41" s="10">
        <f t="shared" ca="1" si="63"/>
        <v>51.161000000000001</v>
      </c>
      <c r="S41" s="10">
        <f t="shared" ca="1" si="64"/>
        <v>67.716000000000008</v>
      </c>
      <c r="T41" s="10">
        <f t="shared" ca="1" si="65"/>
        <v>62.253999999999991</v>
      </c>
      <c r="U41" s="10">
        <f t="shared" ca="1" si="66"/>
        <v>51.948999999999998</v>
      </c>
      <c r="V41" s="10">
        <f t="shared" ca="1" si="71"/>
        <v>54.653999999999996</v>
      </c>
      <c r="W41" s="25">
        <f t="shared" ca="1" si="67"/>
        <v>52.863</v>
      </c>
      <c r="X41" s="25">
        <f t="shared" ca="1" si="68"/>
        <v>97.812999999999974</v>
      </c>
      <c r="Y41" s="25">
        <f t="shared" ca="1" si="69"/>
        <v>81.642999999999972</v>
      </c>
      <c r="Z41" s="25">
        <f t="shared" ca="1" si="70"/>
        <v>105.637</v>
      </c>
      <c r="AA41" s="26">
        <f t="shared" ca="1" si="73"/>
        <v>2.7730000000000001</v>
      </c>
      <c r="AB41" s="10">
        <f t="shared" ca="1" si="74"/>
        <v>8.5229999999999997</v>
      </c>
      <c r="AC41" s="10">
        <f t="shared" ca="1" si="75"/>
        <v>19.132999999999999</v>
      </c>
      <c r="AD41" s="10">
        <f t="shared" ca="1" si="76"/>
        <v>23.148</v>
      </c>
      <c r="AE41" s="10">
        <f t="shared" ca="1" si="77"/>
        <v>24.971</v>
      </c>
      <c r="AF41" s="10">
        <f t="shared" ca="1" si="78"/>
        <v>26.393999999999998</v>
      </c>
      <c r="AG41" s="10">
        <f t="shared" ca="1" si="79"/>
        <v>26.663</v>
      </c>
      <c r="AH41" s="10">
        <f t="shared" ca="1" si="80"/>
        <v>7.94</v>
      </c>
      <c r="AI41" s="10">
        <f t="shared" ca="1" si="81"/>
        <v>12.833</v>
      </c>
      <c r="AJ41" s="10">
        <f t="shared" ca="1" si="82"/>
        <v>15.244999999999999</v>
      </c>
      <c r="AK41" s="10">
        <f t="shared" ca="1" si="83"/>
        <v>18.405999999999999</v>
      </c>
      <c r="AL41" s="10">
        <f t="shared" ca="1" si="84"/>
        <v>19.824000000000002</v>
      </c>
      <c r="AM41" s="10">
        <f t="shared" ca="1" si="85"/>
        <v>21.044</v>
      </c>
      <c r="AN41" s="10">
        <f t="shared" ca="1" si="86"/>
        <v>21.763000000000002</v>
      </c>
      <c r="AO41" s="10">
        <f t="shared" ca="1" si="87"/>
        <v>21.923999999999999</v>
      </c>
      <c r="AP41" s="10">
        <f t="shared" ca="1" si="88"/>
        <v>23.126999999999999</v>
      </c>
      <c r="AQ41" s="10">
        <f t="shared" ca="1" si="89"/>
        <v>32.777999999999999</v>
      </c>
      <c r="AR41" s="10">
        <f t="shared" ca="1" si="90"/>
        <v>24.257000000000001</v>
      </c>
      <c r="AS41" s="10">
        <f t="shared" ca="1" si="91"/>
        <v>41.997</v>
      </c>
      <c r="AT41" s="10">
        <f t="shared" ca="1" si="92"/>
        <v>39.296999999999997</v>
      </c>
      <c r="AU41" s="25">
        <f t="shared" ca="1" si="93"/>
        <v>41.067999999999998</v>
      </c>
      <c r="AV41" s="10">
        <f t="shared" ca="1" si="94"/>
        <v>31.103999999999999</v>
      </c>
      <c r="AW41" s="10">
        <f t="shared" ca="1" si="95"/>
        <v>47.448</v>
      </c>
      <c r="AX41" s="10">
        <f t="shared" ca="1" si="96"/>
        <v>23.763000000000002</v>
      </c>
      <c r="AY41" s="26">
        <f t="shared" ca="1" si="97"/>
        <v>70</v>
      </c>
      <c r="AZ41" s="10">
        <f t="shared" ca="1" si="98"/>
        <v>220</v>
      </c>
      <c r="BA41" s="10">
        <f t="shared" ca="1" si="99"/>
        <v>55</v>
      </c>
      <c r="BB41" s="10">
        <f t="shared" ca="1" si="100"/>
        <v>25</v>
      </c>
      <c r="BC41" s="10">
        <f t="shared" ca="1" si="101"/>
        <v>30</v>
      </c>
      <c r="BD41" s="10">
        <f t="shared" ca="1" si="102"/>
        <v>35</v>
      </c>
      <c r="BE41" s="10">
        <f t="shared" ca="1" si="103"/>
        <v>15</v>
      </c>
      <c r="BF41" s="10">
        <f t="shared" ca="1" si="104"/>
        <v>90</v>
      </c>
      <c r="BG41" s="10">
        <f t="shared" ca="1" si="105"/>
        <v>220</v>
      </c>
      <c r="BH41" s="10">
        <f t="shared" ca="1" si="106"/>
        <v>600</v>
      </c>
      <c r="BI41" s="10">
        <f t="shared" ca="1" si="107"/>
        <v>70</v>
      </c>
      <c r="BJ41" s="10">
        <f t="shared" ca="1" si="108"/>
        <v>20</v>
      </c>
      <c r="BK41" s="10">
        <f t="shared" ca="1" si="109"/>
        <v>8</v>
      </c>
      <c r="BL41" s="10">
        <f t="shared" ca="1" si="110"/>
        <v>20</v>
      </c>
      <c r="BM41" s="10">
        <f t="shared" ca="1" si="111"/>
        <v>20</v>
      </c>
      <c r="BN41" s="10">
        <f t="shared" ca="1" si="112"/>
        <v>20</v>
      </c>
      <c r="BO41" s="10">
        <f t="shared" ca="1" si="113"/>
        <v>10</v>
      </c>
      <c r="BP41" s="10">
        <f t="shared" ca="1" si="114"/>
        <v>15</v>
      </c>
      <c r="BQ41" s="10">
        <f t="shared" ca="1" si="115"/>
        <v>15</v>
      </c>
      <c r="BR41" s="10">
        <f t="shared" ca="1" si="116"/>
        <v>8</v>
      </c>
      <c r="BS41" s="25">
        <f t="shared" ca="1" si="117"/>
        <v>12</v>
      </c>
      <c r="BT41" s="10">
        <f t="shared" ca="1" si="118"/>
        <v>150</v>
      </c>
      <c r="BU41" s="10">
        <f t="shared" ca="1" si="119"/>
        <v>20</v>
      </c>
      <c r="BV41" s="10">
        <f t="shared" ca="1" si="120"/>
        <v>700</v>
      </c>
    </row>
    <row r="42" spans="1:74" x14ac:dyDescent="0.15">
      <c r="A42" s="8" t="s">
        <v>150</v>
      </c>
      <c r="B42" s="23">
        <f t="shared" ca="1" si="0"/>
        <v>44110</v>
      </c>
      <c r="C42" s="10">
        <f t="shared" ca="1" si="49"/>
        <v>74.433999999999997</v>
      </c>
      <c r="D42" s="10">
        <f t="shared" ca="1" si="1"/>
        <v>69.58829999999999</v>
      </c>
      <c r="E42" s="10">
        <f t="shared" ca="1" si="50"/>
        <v>59.024000000000001</v>
      </c>
      <c r="F42" s="10">
        <f t="shared" ca="1" si="51"/>
        <v>55.015000000000001</v>
      </c>
      <c r="G42" s="10">
        <f t="shared" ca="1" si="52"/>
        <v>53.199999999999989</v>
      </c>
      <c r="H42" s="10">
        <f t="shared" ca="1" si="53"/>
        <v>51.742000000000004</v>
      </c>
      <c r="I42" s="10">
        <f t="shared" ca="1" si="54"/>
        <v>51.516000000000005</v>
      </c>
      <c r="J42" s="10">
        <f t="shared" ca="1" si="55"/>
        <v>64.691299999999998</v>
      </c>
      <c r="K42" s="10">
        <f t="shared" ca="1" si="56"/>
        <v>59.780699999999996</v>
      </c>
      <c r="L42" s="10">
        <f t="shared" ca="1" si="57"/>
        <v>57.479800000000004</v>
      </c>
      <c r="M42" s="10">
        <f t="shared" ca="1" si="58"/>
        <v>54.180300000000003</v>
      </c>
      <c r="N42" s="10">
        <f t="shared" ca="1" si="59"/>
        <v>52.821899999999992</v>
      </c>
      <c r="O42" s="10">
        <f t="shared" ca="1" si="60"/>
        <v>51.4602</v>
      </c>
      <c r="P42" s="10">
        <f t="shared" ca="1" si="61"/>
        <v>50.775999999999996</v>
      </c>
      <c r="Q42" s="10">
        <f t="shared" ca="1" si="62"/>
        <v>50.727000000000004</v>
      </c>
      <c r="R42" s="10">
        <f t="shared" ca="1" si="63"/>
        <v>51.16</v>
      </c>
      <c r="S42" s="10">
        <f t="shared" ca="1" si="64"/>
        <v>67.575999999999993</v>
      </c>
      <c r="T42" s="10">
        <f t="shared" ca="1" si="65"/>
        <v>62.187999999999995</v>
      </c>
      <c r="U42" s="10">
        <f t="shared" ca="1" si="66"/>
        <v>52.9</v>
      </c>
      <c r="V42" s="10">
        <f t="shared" ca="1" si="71"/>
        <v>54.675999999999995</v>
      </c>
      <c r="W42" s="25">
        <f t="shared" ca="1" si="67"/>
        <v>52.842999999999996</v>
      </c>
      <c r="X42" s="25">
        <f t="shared" ca="1" si="68"/>
        <v>97.769999999999982</v>
      </c>
      <c r="Y42" s="25">
        <f t="shared" ca="1" si="69"/>
        <v>81.59999999999998</v>
      </c>
      <c r="Z42" s="25">
        <f t="shared" ca="1" si="70"/>
        <v>105.50900000000001</v>
      </c>
      <c r="AA42" s="26">
        <f t="shared" ca="1" si="73"/>
        <v>3.76</v>
      </c>
      <c r="AB42" s="10">
        <f t="shared" ca="1" si="74"/>
        <v>8.6229999999999993</v>
      </c>
      <c r="AC42" s="10">
        <f t="shared" ca="1" si="75"/>
        <v>19.146000000000001</v>
      </c>
      <c r="AD42" s="10">
        <f t="shared" ca="1" si="76"/>
        <v>23.167000000000002</v>
      </c>
      <c r="AE42" s="10">
        <f t="shared" ca="1" si="77"/>
        <v>24.989000000000001</v>
      </c>
      <c r="AF42" s="10">
        <f t="shared" ca="1" si="78"/>
        <v>26.408000000000001</v>
      </c>
      <c r="AG42" s="10">
        <f t="shared" ca="1" si="79"/>
        <v>26.678000000000001</v>
      </c>
      <c r="AH42" s="10">
        <f t="shared" ca="1" si="80"/>
        <v>7.8920000000000003</v>
      </c>
      <c r="AI42" s="10">
        <f t="shared" ca="1" si="81"/>
        <v>12.81</v>
      </c>
      <c r="AJ42" s="10">
        <f t="shared" ca="1" si="82"/>
        <v>15.26</v>
      </c>
      <c r="AK42" s="10">
        <f t="shared" ca="1" si="83"/>
        <v>18.431999999999999</v>
      </c>
      <c r="AL42" s="10">
        <f t="shared" ca="1" si="84"/>
        <v>19.841000000000001</v>
      </c>
      <c r="AM42" s="10">
        <f t="shared" ca="1" si="85"/>
        <v>21.056999999999999</v>
      </c>
      <c r="AN42" s="10">
        <f t="shared" ca="1" si="86"/>
        <v>21.792000000000002</v>
      </c>
      <c r="AO42" s="10">
        <f t="shared" ca="1" si="87"/>
        <v>21.956</v>
      </c>
      <c r="AP42" s="10">
        <f t="shared" ca="1" si="88"/>
        <v>23.128</v>
      </c>
      <c r="AQ42" s="10">
        <f t="shared" ca="1" si="89"/>
        <v>32.917999999999999</v>
      </c>
      <c r="AR42" s="10">
        <f t="shared" ca="1" si="90"/>
        <v>24.323</v>
      </c>
      <c r="AS42" s="10">
        <f t="shared" ca="1" si="91"/>
        <v>41.045999999999999</v>
      </c>
      <c r="AT42" s="10">
        <f t="shared" ca="1" si="92"/>
        <v>39.274999999999999</v>
      </c>
      <c r="AU42" s="25">
        <f t="shared" ca="1" si="93"/>
        <v>41.088000000000001</v>
      </c>
      <c r="AV42" s="10">
        <f t="shared" ca="1" si="94"/>
        <v>31.146999999999998</v>
      </c>
      <c r="AW42" s="10">
        <f t="shared" ca="1" si="95"/>
        <v>47.491</v>
      </c>
      <c r="AX42" s="10">
        <f t="shared" ca="1" si="96"/>
        <v>23.890999999999998</v>
      </c>
      <c r="AY42" s="26">
        <f t="shared" ca="1" si="97"/>
        <v>40</v>
      </c>
      <c r="AZ42" s="10">
        <f t="shared" ca="1" si="98"/>
        <v>220</v>
      </c>
      <c r="BA42" s="10">
        <f t="shared" ca="1" si="99"/>
        <v>50</v>
      </c>
      <c r="BB42" s="10">
        <f t="shared" ca="1" si="100"/>
        <v>25</v>
      </c>
      <c r="BC42" s="10">
        <f t="shared" ca="1" si="101"/>
        <v>30</v>
      </c>
      <c r="BD42" s="10">
        <f t="shared" ca="1" si="102"/>
        <v>35</v>
      </c>
      <c r="BE42" s="10">
        <f t="shared" ca="1" si="103"/>
        <v>15</v>
      </c>
      <c r="BF42" s="10">
        <f t="shared" ca="1" si="104"/>
        <v>75</v>
      </c>
      <c r="BG42" s="10">
        <f t="shared" ca="1" si="105"/>
        <v>150</v>
      </c>
      <c r="BH42" s="10">
        <f t="shared" ca="1" si="106"/>
        <v>120</v>
      </c>
      <c r="BI42" s="10">
        <f t="shared" ca="1" si="107"/>
        <v>110</v>
      </c>
      <c r="BJ42" s="10">
        <f t="shared" ca="1" si="108"/>
        <v>12</v>
      </c>
      <c r="BK42" s="10">
        <f t="shared" ca="1" si="109"/>
        <v>10</v>
      </c>
      <c r="BL42" s="10">
        <f t="shared" ca="1" si="110"/>
        <v>15</v>
      </c>
      <c r="BM42" s="10">
        <f t="shared" ca="1" si="111"/>
        <v>12</v>
      </c>
      <c r="BN42" s="10">
        <f t="shared" ca="1" si="112"/>
        <v>15</v>
      </c>
      <c r="BO42" s="10">
        <f t="shared" ca="1" si="113"/>
        <v>12</v>
      </c>
      <c r="BP42" s="10">
        <f t="shared" ca="1" si="114"/>
        <v>12</v>
      </c>
      <c r="BQ42" s="10">
        <f t="shared" ca="1" si="115"/>
        <v>20</v>
      </c>
      <c r="BR42" s="10">
        <f t="shared" ca="1" si="116"/>
        <v>8</v>
      </c>
      <c r="BS42" s="25">
        <f t="shared" ca="1" si="117"/>
        <v>12</v>
      </c>
      <c r="BT42" s="10">
        <f t="shared" ca="1" si="118"/>
        <v>140</v>
      </c>
      <c r="BU42" s="10">
        <f t="shared" ca="1" si="119"/>
        <v>25</v>
      </c>
      <c r="BV42" s="10">
        <f t="shared" ca="1" si="120"/>
        <v>800</v>
      </c>
    </row>
    <row r="43" spans="1:74" x14ac:dyDescent="0.15">
      <c r="A43" s="8" t="s">
        <v>154</v>
      </c>
      <c r="B43" s="23">
        <f t="shared" ca="1" si="0"/>
        <v>44116</v>
      </c>
      <c r="C43" s="10">
        <f t="shared" ca="1" si="49"/>
        <v>77.293999999999997</v>
      </c>
      <c r="D43" s="10">
        <f t="shared" ca="1" si="1"/>
        <v>68.900299999999987</v>
      </c>
      <c r="E43" s="10">
        <f t="shared" ca="1" si="50"/>
        <v>59.117000000000004</v>
      </c>
      <c r="F43" s="10">
        <f t="shared" ca="1" si="51"/>
        <v>55.046999999999997</v>
      </c>
      <c r="G43" s="10">
        <f t="shared" ca="1" si="52"/>
        <v>53.310999999999993</v>
      </c>
      <c r="H43" s="10">
        <f t="shared" ca="1" si="53"/>
        <v>51.89</v>
      </c>
      <c r="I43" s="10">
        <f t="shared" ca="1" si="54"/>
        <v>51.716000000000001</v>
      </c>
      <c r="J43" s="10">
        <f t="shared" ca="1" si="55"/>
        <v>65.905299999999997</v>
      </c>
      <c r="K43" s="10">
        <f t="shared" ca="1" si="56"/>
        <v>60.1877</v>
      </c>
      <c r="L43" s="10">
        <f t="shared" ca="1" si="57"/>
        <v>57.572800000000001</v>
      </c>
      <c r="M43" s="10">
        <f t="shared" ca="1" si="58"/>
        <v>54.251300000000001</v>
      </c>
      <c r="N43" s="10">
        <f t="shared" ca="1" si="59"/>
        <v>52.928899999999992</v>
      </c>
      <c r="O43" s="10">
        <f t="shared" ca="1" si="60"/>
        <v>51.594200000000001</v>
      </c>
      <c r="P43" s="10">
        <f t="shared" ca="1" si="61"/>
        <v>50.908000000000001</v>
      </c>
      <c r="Q43" s="10">
        <f t="shared" ca="1" si="62"/>
        <v>50.870000000000005</v>
      </c>
      <c r="R43" s="10">
        <f t="shared" ca="1" si="63"/>
        <v>51.19</v>
      </c>
      <c r="S43" s="10">
        <f t="shared" ca="1" si="64"/>
        <v>67.614000000000004</v>
      </c>
      <c r="T43" s="10">
        <f t="shared" ca="1" si="65"/>
        <v>62.286999999999992</v>
      </c>
      <c r="U43" s="10">
        <f t="shared" ca="1" si="66"/>
        <v>63.557000000000002</v>
      </c>
      <c r="V43" s="10">
        <f t="shared" ca="1" si="71"/>
        <v>54.798999999999992</v>
      </c>
      <c r="W43" s="25">
        <f t="shared" ca="1" si="67"/>
        <v>53.08</v>
      </c>
      <c r="X43" s="25">
        <f t="shared" ca="1" si="68"/>
        <v>97.96999999999997</v>
      </c>
      <c r="Y43" s="25">
        <f t="shared" ca="1" si="69"/>
        <v>81.640999999999977</v>
      </c>
      <c r="Z43" s="25">
        <f t="shared" ca="1" si="70"/>
        <v>105.595</v>
      </c>
      <c r="AA43" s="26">
        <f t="shared" ca="1" si="73"/>
        <v>0.9</v>
      </c>
      <c r="AB43" s="10">
        <f t="shared" ca="1" si="74"/>
        <v>9.3109999999999999</v>
      </c>
      <c r="AC43" s="10">
        <f t="shared" ca="1" si="75"/>
        <v>19.053000000000001</v>
      </c>
      <c r="AD43" s="10">
        <f t="shared" ca="1" si="76"/>
        <v>23.135000000000002</v>
      </c>
      <c r="AE43" s="10">
        <f t="shared" ca="1" si="77"/>
        <v>24.878</v>
      </c>
      <c r="AF43" s="10">
        <f t="shared" ca="1" si="78"/>
        <v>26.26</v>
      </c>
      <c r="AG43" s="10">
        <f t="shared" ca="1" si="79"/>
        <v>26.478000000000002</v>
      </c>
      <c r="AH43" s="10">
        <f t="shared" ca="1" si="80"/>
        <v>6.6779999999999999</v>
      </c>
      <c r="AI43" s="10">
        <f t="shared" ca="1" si="81"/>
        <v>12.403</v>
      </c>
      <c r="AJ43" s="10">
        <f t="shared" ca="1" si="82"/>
        <v>15.167</v>
      </c>
      <c r="AK43" s="10">
        <f t="shared" ca="1" si="83"/>
        <v>18.361000000000001</v>
      </c>
      <c r="AL43" s="10">
        <f t="shared" ca="1" si="84"/>
        <v>19.734000000000002</v>
      </c>
      <c r="AM43" s="10">
        <f t="shared" ca="1" si="85"/>
        <v>20.922999999999998</v>
      </c>
      <c r="AN43" s="10">
        <f t="shared" ca="1" si="86"/>
        <v>21.66</v>
      </c>
      <c r="AO43" s="10">
        <f t="shared" ca="1" si="87"/>
        <v>21.812999999999999</v>
      </c>
      <c r="AP43" s="10">
        <f t="shared" ca="1" si="88"/>
        <v>23.097999999999999</v>
      </c>
      <c r="AQ43" s="10">
        <f t="shared" ca="1" si="89"/>
        <v>32.880000000000003</v>
      </c>
      <c r="AR43" s="10">
        <f t="shared" ca="1" si="90"/>
        <v>24.224</v>
      </c>
      <c r="AS43" s="10">
        <f t="shared" ca="1" si="91"/>
        <v>30.388999999999999</v>
      </c>
      <c r="AT43" s="10">
        <f t="shared" ca="1" si="92"/>
        <v>39.152000000000001</v>
      </c>
      <c r="AU43" s="25">
        <f t="shared" ca="1" si="93"/>
        <v>40.850999999999999</v>
      </c>
      <c r="AV43" s="10">
        <f t="shared" ca="1" si="94"/>
        <v>30.946999999999999</v>
      </c>
      <c r="AW43" s="10">
        <f t="shared" ca="1" si="95"/>
        <v>47.45</v>
      </c>
      <c r="AX43" s="10">
        <f t="shared" ca="1" si="96"/>
        <v>23.805</v>
      </c>
      <c r="AY43" s="26">
        <f t="shared" ca="1" si="97"/>
        <v>20</v>
      </c>
      <c r="AZ43" s="10">
        <f t="shared" ca="1" si="98"/>
        <v>220</v>
      </c>
      <c r="BA43" s="10">
        <f t="shared" ca="1" si="99"/>
        <v>60</v>
      </c>
      <c r="BB43" s="10">
        <f t="shared" ca="1" si="100"/>
        <v>25</v>
      </c>
      <c r="BC43" s="10">
        <f t="shared" ca="1" si="101"/>
        <v>35</v>
      </c>
      <c r="BD43" s="10">
        <f t="shared" ca="1" si="102"/>
        <v>30</v>
      </c>
      <c r="BE43" s="10">
        <f t="shared" ca="1" si="103"/>
        <v>20</v>
      </c>
      <c r="BF43" s="10">
        <f t="shared" ca="1" si="104"/>
        <v>100</v>
      </c>
      <c r="BG43" s="10">
        <f t="shared" ca="1" si="105"/>
        <v>140</v>
      </c>
      <c r="BH43" s="10">
        <f t="shared" ca="1" si="106"/>
        <v>70</v>
      </c>
      <c r="BI43" s="10">
        <f t="shared" ca="1" si="107"/>
        <v>30</v>
      </c>
      <c r="BJ43" s="10">
        <f t="shared" ca="1" si="108"/>
        <v>12</v>
      </c>
      <c r="BK43" s="10">
        <f t="shared" ca="1" si="109"/>
        <v>10</v>
      </c>
      <c r="BL43" s="10">
        <f t="shared" ca="1" si="110"/>
        <v>15</v>
      </c>
      <c r="BM43" s="10">
        <f t="shared" ca="1" si="111"/>
        <v>12</v>
      </c>
      <c r="BN43" s="10">
        <f t="shared" ca="1" si="112"/>
        <v>20</v>
      </c>
      <c r="BO43" s="10">
        <f t="shared" ca="1" si="113"/>
        <v>10</v>
      </c>
      <c r="BP43" s="10">
        <f t="shared" ca="1" si="114"/>
        <v>12</v>
      </c>
      <c r="BQ43" s="10">
        <f t="shared" ca="1" si="115"/>
        <v>20</v>
      </c>
      <c r="BR43" s="10">
        <f t="shared" ca="1" si="116"/>
        <v>10</v>
      </c>
      <c r="BS43" s="25">
        <f t="shared" ca="1" si="117"/>
        <v>12</v>
      </c>
      <c r="BT43" s="10">
        <f t="shared" ca="1" si="118"/>
        <v>180</v>
      </c>
      <c r="BU43" s="10">
        <f t="shared" ca="1" si="119"/>
        <v>30</v>
      </c>
      <c r="BV43" s="10">
        <f t="shared" ca="1" si="120"/>
        <v>700</v>
      </c>
    </row>
    <row r="44" spans="1:74" x14ac:dyDescent="0.15">
      <c r="A44" s="8" t="s">
        <v>153</v>
      </c>
      <c r="B44" s="23">
        <f t="shared" ca="1" si="0"/>
        <v>44124</v>
      </c>
      <c r="C44" s="10">
        <f t="shared" ca="1" si="49"/>
        <v>77.352000000000004</v>
      </c>
      <c r="D44" s="10">
        <f t="shared" ca="1" si="1"/>
        <v>69.883299999999991</v>
      </c>
      <c r="E44" s="10">
        <f t="shared" ca="1" si="50"/>
        <v>59.008000000000003</v>
      </c>
      <c r="F44" s="10">
        <f t="shared" ca="1" si="51"/>
        <v>55.147000000000006</v>
      </c>
      <c r="G44" s="10">
        <f t="shared" ca="1" si="52"/>
        <v>53.370999999999995</v>
      </c>
      <c r="H44" s="10">
        <f t="shared" ca="1" si="53"/>
        <v>51.89200000000001</v>
      </c>
      <c r="I44" s="10">
        <f t="shared" ca="1" si="54"/>
        <v>51.686000000000007</v>
      </c>
      <c r="J44" s="10">
        <f t="shared" ca="1" si="55"/>
        <v>64.913299999999992</v>
      </c>
      <c r="K44" s="10">
        <f t="shared" ca="1" si="56"/>
        <v>59.825699999999998</v>
      </c>
      <c r="L44" s="10">
        <f t="shared" ca="1" si="57"/>
        <v>57.500799999999998</v>
      </c>
      <c r="M44" s="10">
        <f t="shared" ca="1" si="58"/>
        <v>54.378300000000003</v>
      </c>
      <c r="N44" s="10">
        <f t="shared" ca="1" si="59"/>
        <v>52.957899999999995</v>
      </c>
      <c r="O44" s="10">
        <f t="shared" ca="1" si="60"/>
        <v>51.575200000000002</v>
      </c>
      <c r="P44" s="10">
        <f t="shared" ca="1" si="61"/>
        <v>50.906999999999996</v>
      </c>
      <c r="Q44" s="10">
        <f t="shared" ca="1" si="62"/>
        <v>50.866000000000007</v>
      </c>
      <c r="R44" s="10">
        <f t="shared" ca="1" si="63"/>
        <v>51.277999999999992</v>
      </c>
      <c r="S44" s="10">
        <f t="shared" ca="1" si="64"/>
        <v>67.673000000000002</v>
      </c>
      <c r="T44" s="10">
        <f t="shared" ca="1" si="65"/>
        <v>62.3</v>
      </c>
      <c r="U44" s="10">
        <f t="shared" ca="1" si="66"/>
        <v>57.219000000000001</v>
      </c>
      <c r="V44" s="10">
        <f t="shared" ca="1" si="71"/>
        <v>54.855999999999995</v>
      </c>
      <c r="W44" s="25">
        <f t="shared" ca="1" si="67"/>
        <v>53.032999999999994</v>
      </c>
      <c r="X44" s="25">
        <f t="shared" ca="1" si="68"/>
        <v>98.192999999999969</v>
      </c>
      <c r="Y44" s="25">
        <f t="shared" ca="1" si="69"/>
        <v>81.690999999999974</v>
      </c>
      <c r="Z44" s="25">
        <f t="shared" ca="1" si="70"/>
        <v>105.625</v>
      </c>
      <c r="AA44" s="26">
        <f t="shared" ca="1" si="73"/>
        <v>0.84199999999999997</v>
      </c>
      <c r="AB44" s="10">
        <f t="shared" ca="1" si="74"/>
        <v>8.3279999999999994</v>
      </c>
      <c r="AC44" s="10">
        <f t="shared" ca="1" si="75"/>
        <v>19.161999999999999</v>
      </c>
      <c r="AD44" s="10">
        <f t="shared" ca="1" si="76"/>
        <v>23.035</v>
      </c>
      <c r="AE44" s="10">
        <f t="shared" ca="1" si="77"/>
        <v>24.818000000000001</v>
      </c>
      <c r="AF44" s="10">
        <f t="shared" ca="1" si="78"/>
        <v>26.257999999999999</v>
      </c>
      <c r="AG44" s="10">
        <f t="shared" ca="1" si="79"/>
        <v>26.507999999999999</v>
      </c>
      <c r="AH44" s="10">
        <f t="shared" ca="1" si="80"/>
        <v>7.67</v>
      </c>
      <c r="AI44" s="10">
        <f t="shared" ca="1" si="81"/>
        <v>12.765000000000001</v>
      </c>
      <c r="AJ44" s="10">
        <f t="shared" ca="1" si="82"/>
        <v>15.239000000000001</v>
      </c>
      <c r="AK44" s="10">
        <f t="shared" ca="1" si="83"/>
        <v>18.234000000000002</v>
      </c>
      <c r="AL44" s="10">
        <f t="shared" ca="1" si="84"/>
        <v>19.704999999999998</v>
      </c>
      <c r="AM44" s="10">
        <f t="shared" ca="1" si="85"/>
        <v>20.942</v>
      </c>
      <c r="AN44" s="10">
        <f t="shared" ca="1" si="86"/>
        <v>21.661000000000001</v>
      </c>
      <c r="AO44" s="10">
        <f t="shared" ca="1" si="87"/>
        <v>21.817</v>
      </c>
      <c r="AP44" s="10">
        <f t="shared" ca="1" si="88"/>
        <v>23.01</v>
      </c>
      <c r="AQ44" s="10">
        <f t="shared" ca="1" si="89"/>
        <v>32.820999999999998</v>
      </c>
      <c r="AR44" s="10">
        <f t="shared" ca="1" si="90"/>
        <v>24.210999999999999</v>
      </c>
      <c r="AS44" s="10">
        <f t="shared" ca="1" si="91"/>
        <v>36.726999999999997</v>
      </c>
      <c r="AT44" s="10">
        <f t="shared" ca="1" si="92"/>
        <v>39.094999999999999</v>
      </c>
      <c r="AU44" s="25">
        <f t="shared" ca="1" si="93"/>
        <v>40.898000000000003</v>
      </c>
      <c r="AV44" s="10">
        <f t="shared" ca="1" si="94"/>
        <v>30.724</v>
      </c>
      <c r="AW44" s="10">
        <f t="shared" ca="1" si="95"/>
        <v>47.4</v>
      </c>
      <c r="AX44" s="10">
        <f t="shared" ca="1" si="96"/>
        <v>23.774999999999999</v>
      </c>
      <c r="AY44" s="26">
        <f t="shared" ca="1" si="97"/>
        <v>40</v>
      </c>
      <c r="AZ44" s="10">
        <f t="shared" ca="1" si="98"/>
        <v>210</v>
      </c>
      <c r="BA44" s="10">
        <f t="shared" ca="1" si="99"/>
        <v>50</v>
      </c>
      <c r="BB44" s="10">
        <f t="shared" ca="1" si="100"/>
        <v>25</v>
      </c>
      <c r="BC44" s="10">
        <f t="shared" ca="1" si="101"/>
        <v>30</v>
      </c>
      <c r="BD44" s="10">
        <f t="shared" ca="1" si="102"/>
        <v>30</v>
      </c>
      <c r="BE44" s="10">
        <f t="shared" ca="1" si="103"/>
        <v>12</v>
      </c>
      <c r="BF44" s="10">
        <f t="shared" ca="1" si="104"/>
        <v>90</v>
      </c>
      <c r="BG44" s="10">
        <f t="shared" ca="1" si="105"/>
        <v>140</v>
      </c>
      <c r="BH44" s="10">
        <f t="shared" ca="1" si="106"/>
        <v>80</v>
      </c>
      <c r="BI44" s="10">
        <f t="shared" ca="1" si="107"/>
        <v>130</v>
      </c>
      <c r="BJ44" s="10">
        <f t="shared" ca="1" si="108"/>
        <v>15</v>
      </c>
      <c r="BK44" s="10">
        <f t="shared" ca="1" si="109"/>
        <v>10</v>
      </c>
      <c r="BL44" s="10">
        <f t="shared" ca="1" si="110"/>
        <v>15</v>
      </c>
      <c r="BM44" s="10">
        <f t="shared" ca="1" si="111"/>
        <v>15</v>
      </c>
      <c r="BN44" s="10">
        <f t="shared" ca="1" si="112"/>
        <v>15</v>
      </c>
      <c r="BO44" s="10">
        <f t="shared" ca="1" si="113"/>
        <v>10</v>
      </c>
      <c r="BP44" s="10">
        <f t="shared" ca="1" si="114"/>
        <v>12</v>
      </c>
      <c r="BQ44" s="10">
        <f t="shared" ca="1" si="115"/>
        <v>15</v>
      </c>
      <c r="BR44" s="10">
        <f t="shared" ca="1" si="116"/>
        <v>10</v>
      </c>
      <c r="BS44" s="25">
        <f t="shared" ca="1" si="117"/>
        <v>12</v>
      </c>
      <c r="BT44" s="10">
        <f t="shared" ca="1" si="118"/>
        <v>140</v>
      </c>
      <c r="BU44" s="10">
        <f t="shared" ca="1" si="119"/>
        <v>30</v>
      </c>
      <c r="BV44" s="10">
        <f t="shared" ca="1" si="120"/>
        <v>800</v>
      </c>
    </row>
    <row r="45" spans="1:74" x14ac:dyDescent="0.15">
      <c r="A45" s="8" t="s">
        <v>157</v>
      </c>
      <c r="B45" s="23">
        <f t="shared" ca="1" si="0"/>
        <v>44132</v>
      </c>
      <c r="C45" s="10">
        <f t="shared" ca="1" si="49"/>
        <v>74.603999999999999</v>
      </c>
      <c r="D45" s="10">
        <f t="shared" ca="1" si="1"/>
        <v>69.744299999999996</v>
      </c>
      <c r="E45" s="10">
        <f t="shared" ca="1" si="50"/>
        <v>59.042000000000002</v>
      </c>
      <c r="F45" s="10">
        <f t="shared" ca="1" si="51"/>
        <v>55.231000000000002</v>
      </c>
      <c r="G45" s="10">
        <f t="shared" ca="1" si="52"/>
        <v>53.376999999999995</v>
      </c>
      <c r="H45" s="10">
        <f t="shared" ca="1" si="53"/>
        <v>51.867000000000004</v>
      </c>
      <c r="I45" s="10">
        <f t="shared" ca="1" si="54"/>
        <v>51.656000000000006</v>
      </c>
      <c r="J45" s="10">
        <f t="shared" ca="1" si="55"/>
        <v>64.762299999999996</v>
      </c>
      <c r="K45" s="10">
        <f t="shared" ca="1" si="56"/>
        <v>59.713699999999996</v>
      </c>
      <c r="L45" s="10">
        <f t="shared" ca="1" si="57"/>
        <v>57.509799999999998</v>
      </c>
      <c r="M45" s="10">
        <f t="shared" ca="1" si="58"/>
        <v>54.436300000000003</v>
      </c>
      <c r="N45" s="10">
        <f t="shared" ca="1" si="59"/>
        <v>52.979899999999994</v>
      </c>
      <c r="O45" s="10">
        <f t="shared" ca="1" si="60"/>
        <v>51.5762</v>
      </c>
      <c r="P45" s="10">
        <f t="shared" ca="1" si="61"/>
        <v>50.893000000000001</v>
      </c>
      <c r="Q45" s="10">
        <f t="shared" ca="1" si="62"/>
        <v>50.846000000000004</v>
      </c>
      <c r="R45" s="10">
        <f t="shared" ca="1" si="63"/>
        <v>51.274000000000001</v>
      </c>
      <c r="S45" s="10">
        <f t="shared" ca="1" si="64"/>
        <v>67.706000000000003</v>
      </c>
      <c r="T45" s="10">
        <f t="shared" ca="1" si="65"/>
        <v>62.332999999999998</v>
      </c>
      <c r="U45" s="10">
        <f t="shared" ca="1" si="66"/>
        <v>54.863999999999997</v>
      </c>
      <c r="V45" s="10">
        <f t="shared" ca="1" si="71"/>
        <v>54.86399999999999</v>
      </c>
      <c r="W45" s="25">
        <f t="shared" ca="1" si="67"/>
        <v>53.009</v>
      </c>
      <c r="X45" s="25">
        <f t="shared" ca="1" si="68"/>
        <v>98.283999999999978</v>
      </c>
      <c r="Y45" s="25">
        <f t="shared" ca="1" si="69"/>
        <v>81.782999999999987</v>
      </c>
      <c r="Z45" s="25">
        <f t="shared" ca="1" si="70"/>
        <v>105.75500000000001</v>
      </c>
      <c r="AA45" s="26">
        <f t="shared" ca="1" si="73"/>
        <v>3.59</v>
      </c>
      <c r="AB45" s="10">
        <f t="shared" ca="1" si="74"/>
        <v>8.4670000000000005</v>
      </c>
      <c r="AC45" s="10">
        <f t="shared" ca="1" si="75"/>
        <v>19.128</v>
      </c>
      <c r="AD45" s="10">
        <f t="shared" ca="1" si="76"/>
        <v>22.951000000000001</v>
      </c>
      <c r="AE45" s="10">
        <f t="shared" ca="1" si="77"/>
        <v>24.812000000000001</v>
      </c>
      <c r="AF45" s="10">
        <f t="shared" ca="1" si="78"/>
        <v>26.283000000000001</v>
      </c>
      <c r="AG45" s="10">
        <f t="shared" ca="1" si="79"/>
        <v>26.538</v>
      </c>
      <c r="AH45" s="10">
        <f t="shared" ca="1" si="80"/>
        <v>7.8209999999999997</v>
      </c>
      <c r="AI45" s="10">
        <f t="shared" ca="1" si="81"/>
        <v>12.877000000000001</v>
      </c>
      <c r="AJ45" s="10">
        <f t="shared" ca="1" si="82"/>
        <v>15.23</v>
      </c>
      <c r="AK45" s="10">
        <f t="shared" ca="1" si="83"/>
        <v>18.175999999999998</v>
      </c>
      <c r="AL45" s="10">
        <f t="shared" ca="1" si="84"/>
        <v>19.683</v>
      </c>
      <c r="AM45" s="10">
        <f t="shared" ca="1" si="85"/>
        <v>20.940999999999999</v>
      </c>
      <c r="AN45" s="10">
        <f t="shared" ca="1" si="86"/>
        <v>21.675000000000001</v>
      </c>
      <c r="AO45" s="10">
        <f t="shared" ca="1" si="87"/>
        <v>21.837</v>
      </c>
      <c r="AP45" s="10">
        <f t="shared" ca="1" si="88"/>
        <v>23.013999999999999</v>
      </c>
      <c r="AQ45" s="10">
        <f t="shared" ca="1" si="89"/>
        <v>32.787999999999997</v>
      </c>
      <c r="AR45" s="10">
        <f t="shared" ca="1" si="90"/>
        <v>24.178000000000001</v>
      </c>
      <c r="AS45" s="10">
        <f t="shared" ca="1" si="91"/>
        <v>39.082000000000001</v>
      </c>
      <c r="AT45" s="10">
        <f t="shared" ca="1" si="92"/>
        <v>39.087000000000003</v>
      </c>
      <c r="AU45" s="25">
        <f t="shared" ca="1" si="93"/>
        <v>40.921999999999997</v>
      </c>
      <c r="AV45" s="10">
        <f t="shared" ca="1" si="94"/>
        <v>30.632999999999999</v>
      </c>
      <c r="AW45" s="10">
        <f t="shared" ca="1" si="95"/>
        <v>47.308</v>
      </c>
      <c r="AX45" s="10">
        <f t="shared" ca="1" si="96"/>
        <v>23.645</v>
      </c>
      <c r="AY45" s="26">
        <f t="shared" ca="1" si="97"/>
        <v>40</v>
      </c>
      <c r="AZ45" s="10">
        <f t="shared" ca="1" si="98"/>
        <v>220</v>
      </c>
      <c r="BA45" s="10">
        <f t="shared" ca="1" si="99"/>
        <v>50</v>
      </c>
      <c r="BB45" s="10">
        <f t="shared" ca="1" si="100"/>
        <v>25</v>
      </c>
      <c r="BC45" s="10">
        <f t="shared" ca="1" si="101"/>
        <v>30</v>
      </c>
      <c r="BD45" s="10">
        <f t="shared" ca="1" si="102"/>
        <v>25</v>
      </c>
      <c r="BE45" s="10">
        <f t="shared" ca="1" si="103"/>
        <v>15</v>
      </c>
      <c r="BF45" s="10">
        <f t="shared" ca="1" si="104"/>
        <v>90</v>
      </c>
      <c r="BG45" s="10">
        <f t="shared" ca="1" si="105"/>
        <v>200</v>
      </c>
      <c r="BH45" s="10">
        <f t="shared" ca="1" si="106"/>
        <v>300</v>
      </c>
      <c r="BI45" s="10">
        <f t="shared" ca="1" si="107"/>
        <v>120</v>
      </c>
      <c r="BJ45" s="10">
        <f t="shared" ca="1" si="108"/>
        <v>20</v>
      </c>
      <c r="BK45" s="10">
        <f t="shared" ca="1" si="109"/>
        <v>8</v>
      </c>
      <c r="BL45" s="10">
        <f t="shared" ca="1" si="110"/>
        <v>20</v>
      </c>
      <c r="BM45" s="10">
        <f t="shared" ca="1" si="111"/>
        <v>15</v>
      </c>
      <c r="BN45" s="10">
        <f t="shared" ca="1" si="112"/>
        <v>15</v>
      </c>
      <c r="BO45" s="10">
        <f t="shared" ca="1" si="113"/>
        <v>10</v>
      </c>
      <c r="BP45" s="10">
        <f t="shared" ca="1" si="114"/>
        <v>15</v>
      </c>
      <c r="BQ45" s="10">
        <f t="shared" ca="1" si="115"/>
        <v>20</v>
      </c>
      <c r="BR45" s="10">
        <f t="shared" ca="1" si="116"/>
        <v>10</v>
      </c>
      <c r="BS45" s="25">
        <f t="shared" ca="1" si="117"/>
        <v>12</v>
      </c>
      <c r="BT45" s="10">
        <f t="shared" ca="1" si="118"/>
        <v>180</v>
      </c>
      <c r="BU45" s="10">
        <f t="shared" ca="1" si="119"/>
        <v>25</v>
      </c>
      <c r="BV45" s="10">
        <f t="shared" ca="1" si="120"/>
        <v>650</v>
      </c>
    </row>
    <row r="46" spans="1:74" x14ac:dyDescent="0.15">
      <c r="A46" s="8" t="s">
        <v>161</v>
      </c>
      <c r="B46" s="23">
        <f t="shared" ca="1" si="0"/>
        <v>44139</v>
      </c>
      <c r="C46" s="10">
        <f t="shared" ca="1" si="49"/>
        <v>75.959000000000003</v>
      </c>
      <c r="D46" s="10">
        <f t="shared" ca="1" si="1"/>
        <v>69.832299999999989</v>
      </c>
      <c r="E46" s="10">
        <f t="shared" ca="1" si="50"/>
        <v>59.114000000000004</v>
      </c>
      <c r="F46" s="10">
        <f t="shared" ca="1" si="51"/>
        <v>55.244</v>
      </c>
      <c r="G46" s="10">
        <f t="shared" ca="1" si="52"/>
        <v>53.396999999999991</v>
      </c>
      <c r="H46" s="10">
        <f t="shared" ca="1" si="53"/>
        <v>51.899000000000001</v>
      </c>
      <c r="I46" s="10">
        <f t="shared" ca="1" si="54"/>
        <v>51.656000000000006</v>
      </c>
      <c r="J46" s="10">
        <f t="shared" ca="1" si="55"/>
        <v>64.691299999999998</v>
      </c>
      <c r="K46" s="10">
        <f t="shared" ca="1" si="56"/>
        <v>59.695700000000002</v>
      </c>
      <c r="L46" s="10">
        <f t="shared" ca="1" si="57"/>
        <v>57.556800000000003</v>
      </c>
      <c r="M46" s="10">
        <f t="shared" ca="1" si="58"/>
        <v>54.410300000000007</v>
      </c>
      <c r="N46" s="10">
        <f t="shared" ca="1" si="59"/>
        <v>53.008899999999997</v>
      </c>
      <c r="O46" s="10">
        <f t="shared" ca="1" si="60"/>
        <v>51.601200000000006</v>
      </c>
      <c r="P46" s="10">
        <f t="shared" ca="1" si="61"/>
        <v>50.906999999999996</v>
      </c>
      <c r="Q46" s="10">
        <f t="shared" ca="1" si="62"/>
        <v>50.856000000000009</v>
      </c>
      <c r="R46" s="10">
        <f t="shared" ca="1" si="63"/>
        <v>51.314999999999998</v>
      </c>
      <c r="S46" s="10">
        <f t="shared" ca="1" si="64"/>
        <v>67.731999999999999</v>
      </c>
      <c r="T46" s="10">
        <f t="shared" ca="1" si="65"/>
        <v>62.367999999999995</v>
      </c>
      <c r="U46" s="10">
        <f t="shared" ca="1" si="66"/>
        <v>53.287999999999997</v>
      </c>
      <c r="V46" s="10">
        <f t="shared" ca="1" si="71"/>
        <v>54.938999999999993</v>
      </c>
      <c r="W46" s="25">
        <f t="shared" ca="1" si="67"/>
        <v>53.018999999999998</v>
      </c>
      <c r="X46" s="25">
        <f t="shared" ca="1" si="68"/>
        <v>98.288999999999973</v>
      </c>
      <c r="Y46" s="25">
        <f t="shared" ca="1" si="69"/>
        <v>81.84899999999999</v>
      </c>
      <c r="Z46" s="25">
        <f t="shared" ca="1" si="70"/>
        <v>105.74000000000001</v>
      </c>
      <c r="AA46" s="26">
        <f t="shared" ca="1" si="73"/>
        <v>2.2349999999999999</v>
      </c>
      <c r="AB46" s="10">
        <f t="shared" ca="1" si="74"/>
        <v>8.3789999999999996</v>
      </c>
      <c r="AC46" s="10">
        <f t="shared" ca="1" si="75"/>
        <v>19.056000000000001</v>
      </c>
      <c r="AD46" s="10">
        <f t="shared" ca="1" si="76"/>
        <v>22.937999999999999</v>
      </c>
      <c r="AE46" s="10">
        <f t="shared" ca="1" si="77"/>
        <v>24.792000000000002</v>
      </c>
      <c r="AF46" s="10">
        <f t="shared" ca="1" si="78"/>
        <v>26.251000000000001</v>
      </c>
      <c r="AG46" s="10">
        <f t="shared" ca="1" si="79"/>
        <v>26.538</v>
      </c>
      <c r="AH46" s="10">
        <f t="shared" ca="1" si="80"/>
        <v>7.8920000000000003</v>
      </c>
      <c r="AI46" s="10">
        <f t="shared" ca="1" si="81"/>
        <v>12.895</v>
      </c>
      <c r="AJ46" s="10">
        <f t="shared" ca="1" si="82"/>
        <v>15.183</v>
      </c>
      <c r="AK46" s="10">
        <f t="shared" ca="1" si="83"/>
        <v>18.202000000000002</v>
      </c>
      <c r="AL46" s="10">
        <f t="shared" ca="1" si="84"/>
        <v>19.654</v>
      </c>
      <c r="AM46" s="10">
        <f t="shared" ca="1" si="85"/>
        <v>20.916</v>
      </c>
      <c r="AN46" s="10">
        <f t="shared" ca="1" si="86"/>
        <v>21.661000000000001</v>
      </c>
      <c r="AO46" s="10">
        <f t="shared" ca="1" si="87"/>
        <v>21.827000000000002</v>
      </c>
      <c r="AP46" s="10">
        <f t="shared" ca="1" si="88"/>
        <v>22.972999999999999</v>
      </c>
      <c r="AQ46" s="10">
        <f t="shared" ca="1" si="89"/>
        <v>32.762</v>
      </c>
      <c r="AR46" s="10">
        <f t="shared" ca="1" si="90"/>
        <v>24.143000000000001</v>
      </c>
      <c r="AS46" s="10">
        <f t="shared" ca="1" si="91"/>
        <v>40.658000000000001</v>
      </c>
      <c r="AT46" s="10">
        <f t="shared" ca="1" si="92"/>
        <v>39.012</v>
      </c>
      <c r="AU46" s="25">
        <f t="shared" ca="1" si="93"/>
        <v>40.911999999999999</v>
      </c>
      <c r="AV46" s="10">
        <f t="shared" ca="1" si="94"/>
        <v>30.628</v>
      </c>
      <c r="AW46" s="10">
        <f t="shared" ca="1" si="95"/>
        <v>47.241999999999997</v>
      </c>
      <c r="AX46" s="10">
        <f t="shared" ca="1" si="96"/>
        <v>23.66</v>
      </c>
      <c r="AY46" s="26">
        <f t="shared" ca="1" si="97"/>
        <v>30</v>
      </c>
      <c r="AZ46" s="10">
        <f t="shared" ca="1" si="98"/>
        <v>180</v>
      </c>
      <c r="BA46" s="10">
        <f t="shared" ca="1" si="99"/>
        <v>45</v>
      </c>
      <c r="BB46" s="10">
        <f t="shared" ca="1" si="100"/>
        <v>25</v>
      </c>
      <c r="BC46" s="10">
        <f t="shared" ca="1" si="101"/>
        <v>30</v>
      </c>
      <c r="BD46" s="10">
        <f t="shared" ca="1" si="102"/>
        <v>30</v>
      </c>
      <c r="BE46" s="10">
        <f t="shared" ca="1" si="103"/>
        <v>15</v>
      </c>
      <c r="BF46" s="75"/>
      <c r="BG46" s="10">
        <f t="shared" ca="1" si="105"/>
        <v>130</v>
      </c>
      <c r="BH46" s="10">
        <f t="shared" ca="1" si="106"/>
        <v>75</v>
      </c>
      <c r="BI46" s="10">
        <f t="shared" ca="1" si="107"/>
        <v>140</v>
      </c>
      <c r="BJ46" s="10">
        <f t="shared" ca="1" si="108"/>
        <v>15</v>
      </c>
      <c r="BK46" s="10">
        <f t="shared" ca="1" si="109"/>
        <v>8</v>
      </c>
      <c r="BL46" s="10">
        <f t="shared" ca="1" si="110"/>
        <v>15</v>
      </c>
      <c r="BM46" s="10">
        <f t="shared" ca="1" si="111"/>
        <v>12</v>
      </c>
      <c r="BN46" s="10">
        <f t="shared" ca="1" si="112"/>
        <v>15</v>
      </c>
      <c r="BO46" s="10">
        <f t="shared" ca="1" si="113"/>
        <v>8</v>
      </c>
      <c r="BP46" s="10">
        <f t="shared" ca="1" si="114"/>
        <v>12</v>
      </c>
      <c r="BQ46" s="10">
        <f t="shared" ca="1" si="115"/>
        <v>12</v>
      </c>
      <c r="BR46" s="10">
        <f t="shared" ca="1" si="116"/>
        <v>10</v>
      </c>
      <c r="BS46" s="25">
        <f t="shared" ca="1" si="117"/>
        <v>10</v>
      </c>
      <c r="BT46" s="10">
        <f t="shared" ca="1" si="118"/>
        <v>120</v>
      </c>
      <c r="BU46" s="10">
        <f t="shared" ca="1" si="119"/>
        <v>25</v>
      </c>
      <c r="BV46" s="10">
        <f t="shared" ca="1" si="120"/>
        <v>600</v>
      </c>
    </row>
    <row r="47" spans="1:74" x14ac:dyDescent="0.15">
      <c r="A47" s="8" t="s">
        <v>164</v>
      </c>
      <c r="B47" s="23">
        <f t="shared" ca="1" si="0"/>
        <v>44145</v>
      </c>
      <c r="C47" s="10">
        <f t="shared" ca="1" si="49"/>
        <v>74.438000000000002</v>
      </c>
      <c r="D47" s="10">
        <f t="shared" ca="1" si="1"/>
        <v>69.684299999999993</v>
      </c>
      <c r="E47" s="10">
        <f t="shared" ca="1" si="50"/>
        <v>59.046000000000006</v>
      </c>
      <c r="F47" s="10">
        <f t="shared" ca="1" si="51"/>
        <v>55.182000000000002</v>
      </c>
      <c r="G47" s="10">
        <f t="shared" ca="1" si="52"/>
        <v>53.339999999999989</v>
      </c>
      <c r="H47" s="10">
        <f t="shared" ca="1" si="53"/>
        <v>51.867000000000004</v>
      </c>
      <c r="I47" s="10">
        <f t="shared" ca="1" si="54"/>
        <v>51.676000000000002</v>
      </c>
      <c r="J47" s="10">
        <f t="shared" ca="1" si="55"/>
        <v>64.686299999999989</v>
      </c>
      <c r="K47" s="10">
        <f t="shared" ca="1" si="56"/>
        <v>59.531700000000001</v>
      </c>
      <c r="L47" s="10">
        <f t="shared" ca="1" si="57"/>
        <v>57.485800000000005</v>
      </c>
      <c r="M47" s="10">
        <f t="shared" ca="1" si="58"/>
        <v>54.356300000000005</v>
      </c>
      <c r="N47" s="10">
        <f t="shared" ca="1" si="59"/>
        <v>52.954899999999995</v>
      </c>
      <c r="O47" s="10">
        <f t="shared" ca="1" si="60"/>
        <v>51.5732</v>
      </c>
      <c r="P47" s="10">
        <f t="shared" ca="1" si="61"/>
        <v>50.91</v>
      </c>
      <c r="Q47" s="10">
        <f t="shared" ca="1" si="62"/>
        <v>50.868000000000009</v>
      </c>
      <c r="R47" s="10">
        <f t="shared" ca="1" si="63"/>
        <v>51.352999999999994</v>
      </c>
      <c r="S47" s="10">
        <f t="shared" ca="1" si="64"/>
        <v>67.716000000000008</v>
      </c>
      <c r="T47" s="10">
        <f t="shared" ca="1" si="65"/>
        <v>62.332999999999998</v>
      </c>
      <c r="U47" s="10">
        <f t="shared" ca="1" si="66"/>
        <v>52.714999999999996</v>
      </c>
      <c r="V47" s="10">
        <f t="shared" ca="1" si="71"/>
        <v>54.800999999999995</v>
      </c>
      <c r="W47" s="25">
        <f t="shared" ca="1" si="67"/>
        <v>52.975999999999999</v>
      </c>
      <c r="X47" s="25">
        <f t="shared" ca="1" si="68"/>
        <v>98.163999999999973</v>
      </c>
      <c r="Y47" s="25">
        <f t="shared" ca="1" si="69"/>
        <v>81.797999999999973</v>
      </c>
      <c r="Z47" s="25">
        <f t="shared" ca="1" si="70"/>
        <v>105.765</v>
      </c>
      <c r="AA47" s="26">
        <f t="shared" ca="1" si="73"/>
        <v>3.7559999999999998</v>
      </c>
      <c r="AB47" s="10">
        <f t="shared" ca="1" si="74"/>
        <v>8.5269999999999992</v>
      </c>
      <c r="AC47" s="10">
        <f t="shared" ca="1" si="75"/>
        <v>19.123999999999999</v>
      </c>
      <c r="AD47" s="10">
        <f t="shared" ca="1" si="76"/>
        <v>23</v>
      </c>
      <c r="AE47" s="10">
        <f t="shared" ca="1" si="77"/>
        <v>24.849</v>
      </c>
      <c r="AF47" s="10">
        <f t="shared" ca="1" si="78"/>
        <v>26.283000000000001</v>
      </c>
      <c r="AG47" s="10">
        <f t="shared" ca="1" si="79"/>
        <v>26.518000000000001</v>
      </c>
      <c r="AH47" s="10">
        <f t="shared" ca="1" si="80"/>
        <v>7.8970000000000002</v>
      </c>
      <c r="AI47" s="10">
        <f t="shared" ca="1" si="81"/>
        <v>13.058999999999999</v>
      </c>
      <c r="AJ47" s="10">
        <f t="shared" ca="1" si="82"/>
        <v>15.254</v>
      </c>
      <c r="AK47" s="10">
        <f t="shared" ca="1" si="83"/>
        <v>18.256</v>
      </c>
      <c r="AL47" s="10">
        <f t="shared" ca="1" si="84"/>
        <v>19.707999999999998</v>
      </c>
      <c r="AM47" s="10">
        <f t="shared" ca="1" si="85"/>
        <v>20.943999999999999</v>
      </c>
      <c r="AN47" s="10">
        <f t="shared" ca="1" si="86"/>
        <v>21.658000000000001</v>
      </c>
      <c r="AO47" s="10">
        <f t="shared" ca="1" si="87"/>
        <v>21.815000000000001</v>
      </c>
      <c r="AP47" s="10">
        <f t="shared" ca="1" si="88"/>
        <v>22.934999999999999</v>
      </c>
      <c r="AQ47" s="10">
        <f t="shared" ca="1" si="89"/>
        <v>32.777999999999999</v>
      </c>
      <c r="AR47" s="10">
        <f t="shared" ca="1" si="90"/>
        <v>24.178000000000001</v>
      </c>
      <c r="AS47" s="10">
        <f t="shared" ca="1" si="91"/>
        <v>41.231000000000002</v>
      </c>
      <c r="AT47" s="10">
        <f t="shared" ca="1" si="92"/>
        <v>39.15</v>
      </c>
      <c r="AU47" s="25">
        <f t="shared" ca="1" si="93"/>
        <v>40.954999999999998</v>
      </c>
      <c r="AV47" s="10">
        <f t="shared" ca="1" si="94"/>
        <v>30.753</v>
      </c>
      <c r="AW47" s="10">
        <f t="shared" ca="1" si="95"/>
        <v>47.292999999999999</v>
      </c>
      <c r="AX47" s="10">
        <f t="shared" ca="1" si="96"/>
        <v>23.635000000000002</v>
      </c>
      <c r="AY47" s="26">
        <f t="shared" ca="1" si="97"/>
        <v>45</v>
      </c>
      <c r="AZ47" s="10">
        <f t="shared" ca="1" si="98"/>
        <v>220</v>
      </c>
      <c r="BA47" s="10">
        <f t="shared" ca="1" si="99"/>
        <v>50</v>
      </c>
      <c r="BB47" s="10">
        <f t="shared" ca="1" si="100"/>
        <v>30</v>
      </c>
      <c r="BC47" s="10">
        <f t="shared" ca="1" si="101"/>
        <v>25</v>
      </c>
      <c r="BD47" s="10">
        <f t="shared" ca="1" si="102"/>
        <v>25</v>
      </c>
      <c r="BE47" s="10">
        <f t="shared" ca="1" si="103"/>
        <v>20</v>
      </c>
      <c r="BF47" s="75"/>
      <c r="BG47" s="10">
        <f t="shared" ca="1" si="105"/>
        <v>200</v>
      </c>
      <c r="BH47" s="10">
        <f t="shared" ca="1" si="106"/>
        <v>140</v>
      </c>
      <c r="BI47" s="10">
        <f t="shared" ca="1" si="107"/>
        <v>50</v>
      </c>
      <c r="BJ47" s="10">
        <f t="shared" ca="1" si="108"/>
        <v>12</v>
      </c>
      <c r="BK47" s="10">
        <f t="shared" ca="1" si="109"/>
        <v>10</v>
      </c>
      <c r="BL47" s="10">
        <f t="shared" ca="1" si="110"/>
        <v>20</v>
      </c>
      <c r="BM47" s="10">
        <f t="shared" ca="1" si="111"/>
        <v>20</v>
      </c>
      <c r="BN47" s="10">
        <f t="shared" ca="1" si="112"/>
        <v>20</v>
      </c>
      <c r="BO47" s="10">
        <f t="shared" ca="1" si="113"/>
        <v>10</v>
      </c>
      <c r="BP47" s="10">
        <f t="shared" ca="1" si="114"/>
        <v>15</v>
      </c>
      <c r="BQ47" s="10">
        <f t="shared" ca="1" si="115"/>
        <v>12</v>
      </c>
      <c r="BR47" s="10">
        <f t="shared" ca="1" si="116"/>
        <v>10</v>
      </c>
      <c r="BS47" s="25">
        <f t="shared" ca="1" si="117"/>
        <v>12</v>
      </c>
      <c r="BT47" s="10">
        <f t="shared" ca="1" si="118"/>
        <v>150</v>
      </c>
      <c r="BU47" s="10">
        <f t="shared" ca="1" si="119"/>
        <v>25</v>
      </c>
      <c r="BV47" s="10">
        <f t="shared" ca="1" si="120"/>
        <v>600</v>
      </c>
    </row>
    <row r="48" spans="1:74" x14ac:dyDescent="0.15">
      <c r="A48" s="8" t="s">
        <v>166</v>
      </c>
      <c r="B48" s="23">
        <f t="shared" ca="1" si="0"/>
        <v>44152</v>
      </c>
      <c r="C48" s="10">
        <f t="shared" ca="1" si="49"/>
        <v>74.244</v>
      </c>
      <c r="D48" s="10">
        <f ca="1">IF(AB48=0,"水位なし",$CA$4-AB48)</f>
        <v>69.525299999999987</v>
      </c>
      <c r="E48" s="10">
        <f t="shared" ca="1" si="50"/>
        <v>59</v>
      </c>
      <c r="F48" s="10">
        <f t="shared" ca="1" si="51"/>
        <v>55.103000000000002</v>
      </c>
      <c r="G48" s="10">
        <f t="shared" ca="1" si="52"/>
        <v>53.279999999999994</v>
      </c>
      <c r="H48" s="10">
        <f t="shared" ca="1" si="53"/>
        <v>51.788000000000011</v>
      </c>
      <c r="I48" s="10">
        <f t="shared" ca="1" si="54"/>
        <v>51.557000000000002</v>
      </c>
      <c r="J48" s="10">
        <f t="shared" ca="1" si="55"/>
        <v>64.641300000000001</v>
      </c>
      <c r="K48" s="10">
        <f t="shared" ca="1" si="56"/>
        <v>59.497699999999995</v>
      </c>
      <c r="L48" s="10">
        <f t="shared" ca="1" si="57"/>
        <v>57.439800000000005</v>
      </c>
      <c r="M48" s="10">
        <f t="shared" ca="1" si="58"/>
        <v>54.277300000000004</v>
      </c>
      <c r="N48" s="10">
        <f t="shared" ca="1" si="59"/>
        <v>52.889899999999997</v>
      </c>
      <c r="O48" s="10">
        <f t="shared" ca="1" si="60"/>
        <v>51.496200000000002</v>
      </c>
      <c r="P48" s="10">
        <f t="shared" ca="1" si="61"/>
        <v>50.81</v>
      </c>
      <c r="Q48" s="10">
        <f t="shared" ca="1" si="62"/>
        <v>50.762000000000008</v>
      </c>
      <c r="R48" s="10">
        <f t="shared" ca="1" si="63"/>
        <v>51.207999999999998</v>
      </c>
      <c r="S48" s="10">
        <f t="shared" ca="1" si="64"/>
        <v>67.634999999999991</v>
      </c>
      <c r="T48" s="10">
        <f t="shared" ca="1" si="65"/>
        <v>62.256</v>
      </c>
      <c r="U48" s="10">
        <f t="shared" ca="1" si="66"/>
        <v>52.347999999999999</v>
      </c>
      <c r="V48" s="10">
        <f t="shared" ca="1" si="71"/>
        <v>54.786999999999992</v>
      </c>
      <c r="W48" s="25">
        <f t="shared" ca="1" si="67"/>
        <v>52.899000000000001</v>
      </c>
      <c r="X48" s="25">
        <f t="shared" ca="1" si="68"/>
        <v>97.996999999999971</v>
      </c>
      <c r="Y48" s="25">
        <f t="shared" ca="1" si="69"/>
        <v>81.680999999999983</v>
      </c>
      <c r="Z48" s="25">
        <f t="shared" ca="1" si="70"/>
        <v>105.63000000000001</v>
      </c>
      <c r="AA48" s="26">
        <f t="shared" ca="1" si="73"/>
        <v>3.95</v>
      </c>
      <c r="AB48" s="10">
        <f t="shared" ca="1" si="74"/>
        <v>8.6859999999999999</v>
      </c>
      <c r="AC48" s="10">
        <f t="shared" ca="1" si="75"/>
        <v>19.170000000000002</v>
      </c>
      <c r="AD48" s="10">
        <f t="shared" ca="1" si="76"/>
        <v>23.079000000000001</v>
      </c>
      <c r="AE48" s="10">
        <f t="shared" ca="1" si="77"/>
        <v>24.908999999999999</v>
      </c>
      <c r="AF48" s="10">
        <f t="shared" ca="1" si="78"/>
        <v>26.361999999999998</v>
      </c>
      <c r="AG48" s="10">
        <f t="shared" ca="1" si="79"/>
        <v>26.637</v>
      </c>
      <c r="AH48" s="10">
        <f t="shared" ca="1" si="80"/>
        <v>7.9420000000000002</v>
      </c>
      <c r="AI48" s="10">
        <f t="shared" ca="1" si="81"/>
        <v>13.093</v>
      </c>
      <c r="AJ48" s="10">
        <f t="shared" ca="1" si="82"/>
        <v>15.3</v>
      </c>
      <c r="AK48" s="10">
        <f t="shared" ca="1" si="83"/>
        <v>18.335000000000001</v>
      </c>
      <c r="AL48" s="10">
        <f t="shared" ca="1" si="84"/>
        <v>19.773</v>
      </c>
      <c r="AM48" s="10">
        <f t="shared" ca="1" si="85"/>
        <v>21.021000000000001</v>
      </c>
      <c r="AN48" s="10">
        <f t="shared" ca="1" si="86"/>
        <v>21.757999999999999</v>
      </c>
      <c r="AO48" s="10">
        <f t="shared" ca="1" si="87"/>
        <v>21.920999999999999</v>
      </c>
      <c r="AP48" s="10">
        <f t="shared" ca="1" si="88"/>
        <v>23.08</v>
      </c>
      <c r="AQ48" s="10">
        <f t="shared" ca="1" si="89"/>
        <v>32.859000000000002</v>
      </c>
      <c r="AR48" s="10">
        <f t="shared" ca="1" si="90"/>
        <v>24.254999999999999</v>
      </c>
      <c r="AS48" s="10">
        <f t="shared" ca="1" si="91"/>
        <v>41.597999999999999</v>
      </c>
      <c r="AT48" s="10">
        <f t="shared" ca="1" si="92"/>
        <v>39.164000000000001</v>
      </c>
      <c r="AU48" s="25">
        <f t="shared" ca="1" si="93"/>
        <v>41.031999999999996</v>
      </c>
      <c r="AV48" s="10">
        <f t="shared" ca="1" si="94"/>
        <v>30.92</v>
      </c>
      <c r="AW48" s="10">
        <f t="shared" ca="1" si="95"/>
        <v>47.41</v>
      </c>
      <c r="AX48" s="10">
        <f t="shared" ca="1" si="96"/>
        <v>23.77</v>
      </c>
      <c r="AY48" s="26">
        <f t="shared" ca="1" si="97"/>
        <v>60</v>
      </c>
      <c r="AZ48" s="10">
        <f t="shared" ca="1" si="98"/>
        <v>220</v>
      </c>
      <c r="BA48" s="10">
        <f t="shared" ca="1" si="99"/>
        <v>40</v>
      </c>
      <c r="BB48" s="10">
        <f t="shared" ca="1" si="100"/>
        <v>25</v>
      </c>
      <c r="BC48" s="10">
        <f t="shared" ca="1" si="101"/>
        <v>25</v>
      </c>
      <c r="BD48" s="10">
        <f t="shared" ca="1" si="102"/>
        <v>25</v>
      </c>
      <c r="BE48" s="10">
        <f t="shared" ca="1" si="103"/>
        <v>12</v>
      </c>
      <c r="BF48" s="75"/>
      <c r="BG48" s="10">
        <f t="shared" ca="1" si="105"/>
        <v>140</v>
      </c>
      <c r="BH48" s="10">
        <f t="shared" ca="1" si="106"/>
        <v>130</v>
      </c>
      <c r="BI48" s="10">
        <f t="shared" ca="1" si="107"/>
        <v>130</v>
      </c>
      <c r="BJ48" s="10">
        <f t="shared" ca="1" si="108"/>
        <v>15</v>
      </c>
      <c r="BK48" s="10">
        <f t="shared" ca="1" si="109"/>
        <v>10</v>
      </c>
      <c r="BL48" s="10">
        <f t="shared" ca="1" si="110"/>
        <v>15</v>
      </c>
      <c r="BM48" s="10">
        <f t="shared" ca="1" si="111"/>
        <v>12</v>
      </c>
      <c r="BN48" s="10">
        <f t="shared" ca="1" si="112"/>
        <v>12</v>
      </c>
      <c r="BO48" s="10">
        <f t="shared" ca="1" si="113"/>
        <v>10</v>
      </c>
      <c r="BP48" s="10">
        <f t="shared" ca="1" si="114"/>
        <v>12</v>
      </c>
      <c r="BQ48" s="10">
        <f t="shared" ca="1" si="115"/>
        <v>15</v>
      </c>
      <c r="BR48" s="10">
        <f t="shared" ca="1" si="116"/>
        <v>8</v>
      </c>
      <c r="BS48" s="25">
        <f t="shared" ca="1" si="117"/>
        <v>10</v>
      </c>
      <c r="BT48" s="10">
        <f t="shared" ca="1" si="118"/>
        <v>120</v>
      </c>
      <c r="BU48" s="10">
        <f t="shared" ca="1" si="119"/>
        <v>25</v>
      </c>
      <c r="BV48" s="10">
        <f t="shared" ca="1" si="120"/>
        <v>500</v>
      </c>
    </row>
    <row r="49" spans="1:74" x14ac:dyDescent="0.15">
      <c r="A49" s="8" t="s">
        <v>167</v>
      </c>
      <c r="B49" s="23">
        <f t="shared" ca="1" si="0"/>
        <v>44160</v>
      </c>
      <c r="C49" s="10">
        <f t="shared" ca="1" si="49"/>
        <v>74.216999999999999</v>
      </c>
      <c r="D49" s="10">
        <f t="shared" ref="D49:D54" ca="1" si="121">IF(AB49=0,"水位なし",$CA$4-AB49)</f>
        <v>69.436299999999989</v>
      </c>
      <c r="E49" s="10">
        <f t="shared" ca="1" si="50"/>
        <v>59.003</v>
      </c>
      <c r="F49" s="10">
        <f t="shared" ca="1" si="51"/>
        <v>55.070000000000007</v>
      </c>
      <c r="G49" s="10">
        <f t="shared" ca="1" si="52"/>
        <v>53.243999999999993</v>
      </c>
      <c r="H49" s="10">
        <f t="shared" ca="1" si="53"/>
        <v>51.751000000000005</v>
      </c>
      <c r="I49" s="10">
        <f t="shared" ca="1" si="54"/>
        <v>51.525000000000006</v>
      </c>
      <c r="J49" s="10">
        <f t="shared" ca="1" si="55"/>
        <v>64.649299999999997</v>
      </c>
      <c r="K49" s="10">
        <f t="shared" ca="1" si="56"/>
        <v>59.494699999999995</v>
      </c>
      <c r="L49" s="10">
        <f t="shared" ca="1" si="57"/>
        <v>57.446800000000003</v>
      </c>
      <c r="M49" s="10">
        <f t="shared" ca="1" si="58"/>
        <v>54.2453</v>
      </c>
      <c r="N49" s="10">
        <f t="shared" ca="1" si="59"/>
        <v>52.850899999999996</v>
      </c>
      <c r="O49" s="10">
        <f t="shared" ca="1" si="60"/>
        <v>51.465200000000003</v>
      </c>
      <c r="P49" s="10">
        <f t="shared" ca="1" si="61"/>
        <v>50.784999999999997</v>
      </c>
      <c r="Q49" s="10">
        <f t="shared" ca="1" si="62"/>
        <v>50.735000000000007</v>
      </c>
      <c r="R49" s="10">
        <f t="shared" ca="1" si="63"/>
        <v>51.164000000000001</v>
      </c>
      <c r="S49" s="10">
        <f t="shared" ca="1" si="64"/>
        <v>67.609000000000009</v>
      </c>
      <c r="T49" s="10">
        <f t="shared" ca="1" si="65"/>
        <v>62.231999999999999</v>
      </c>
      <c r="U49" s="10">
        <f t="shared" ca="1" si="66"/>
        <v>52.220999999999997</v>
      </c>
      <c r="V49" s="10">
        <f t="shared" ca="1" si="71"/>
        <v>54.696999999999996</v>
      </c>
      <c r="W49" s="25">
        <f t="shared" ca="1" si="67"/>
        <v>52.864999999999995</v>
      </c>
      <c r="X49" s="25">
        <f t="shared" ca="1" si="68"/>
        <v>97.868999999999971</v>
      </c>
      <c r="Y49" s="25">
        <f t="shared" ca="1" si="69"/>
        <v>81.656999999999982</v>
      </c>
      <c r="Z49" s="25">
        <f t="shared" ca="1" si="70"/>
        <v>105.667</v>
      </c>
      <c r="AA49" s="26">
        <f t="shared" ca="1" si="73"/>
        <v>3.9769999999999999</v>
      </c>
      <c r="AB49" s="10">
        <f t="shared" ca="1" si="74"/>
        <v>8.7750000000000004</v>
      </c>
      <c r="AC49" s="10">
        <f t="shared" ca="1" si="75"/>
        <v>19.167000000000002</v>
      </c>
      <c r="AD49" s="10">
        <f t="shared" ca="1" si="76"/>
        <v>23.111999999999998</v>
      </c>
      <c r="AE49" s="10">
        <f t="shared" ca="1" si="77"/>
        <v>24.945</v>
      </c>
      <c r="AF49" s="10">
        <f t="shared" ca="1" si="78"/>
        <v>26.399000000000001</v>
      </c>
      <c r="AG49" s="10">
        <f t="shared" ca="1" si="79"/>
        <v>26.669</v>
      </c>
      <c r="AH49" s="10">
        <f t="shared" ca="1" si="80"/>
        <v>7.9340000000000002</v>
      </c>
      <c r="AI49" s="10">
        <f t="shared" ca="1" si="81"/>
        <v>13.096</v>
      </c>
      <c r="AJ49" s="10">
        <f t="shared" ca="1" si="82"/>
        <v>15.292999999999999</v>
      </c>
      <c r="AK49" s="10">
        <f t="shared" ca="1" si="83"/>
        <v>18.367000000000001</v>
      </c>
      <c r="AL49" s="10">
        <f t="shared" ca="1" si="84"/>
        <v>19.812000000000001</v>
      </c>
      <c r="AM49" s="10">
        <f t="shared" ca="1" si="85"/>
        <v>21.052</v>
      </c>
      <c r="AN49" s="10">
        <f t="shared" ca="1" si="86"/>
        <v>21.783000000000001</v>
      </c>
      <c r="AO49" s="10">
        <f t="shared" ca="1" si="87"/>
        <v>21.948</v>
      </c>
      <c r="AP49" s="10">
        <f t="shared" ca="1" si="88"/>
        <v>23.123999999999999</v>
      </c>
      <c r="AQ49" s="10">
        <f t="shared" ca="1" si="89"/>
        <v>32.884999999999998</v>
      </c>
      <c r="AR49" s="10">
        <f t="shared" ca="1" si="90"/>
        <v>24.279</v>
      </c>
      <c r="AS49" s="10">
        <f t="shared" ca="1" si="91"/>
        <v>41.725000000000001</v>
      </c>
      <c r="AT49" s="10">
        <f t="shared" ca="1" si="92"/>
        <v>39.253999999999998</v>
      </c>
      <c r="AU49" s="25">
        <f t="shared" ca="1" si="93"/>
        <v>41.066000000000003</v>
      </c>
      <c r="AV49" s="10">
        <f t="shared" ca="1" si="94"/>
        <v>31.047999999999998</v>
      </c>
      <c r="AW49" s="10">
        <f t="shared" ca="1" si="95"/>
        <v>47.433999999999997</v>
      </c>
      <c r="AX49" s="10">
        <f t="shared" ca="1" si="96"/>
        <v>23.733000000000001</v>
      </c>
      <c r="AY49" s="26">
        <f t="shared" ca="1" si="97"/>
        <v>100</v>
      </c>
      <c r="AZ49" s="10">
        <f t="shared" ca="1" si="98"/>
        <v>200</v>
      </c>
      <c r="BA49" s="10">
        <f t="shared" ca="1" si="99"/>
        <v>50</v>
      </c>
      <c r="BB49" s="10">
        <f t="shared" ca="1" si="100"/>
        <v>25</v>
      </c>
      <c r="BC49" s="10">
        <f t="shared" ca="1" si="101"/>
        <v>30</v>
      </c>
      <c r="BD49" s="10">
        <f t="shared" ca="1" si="102"/>
        <v>25</v>
      </c>
      <c r="BE49" s="10">
        <f t="shared" ca="1" si="103"/>
        <v>15</v>
      </c>
      <c r="BF49" s="10">
        <f t="shared" ca="1" si="104"/>
        <v>100</v>
      </c>
      <c r="BG49" s="10">
        <f t="shared" ca="1" si="105"/>
        <v>280</v>
      </c>
      <c r="BH49" s="10">
        <f t="shared" ca="1" si="106"/>
        <v>550</v>
      </c>
      <c r="BI49" s="10">
        <f t="shared" ca="1" si="107"/>
        <v>150</v>
      </c>
      <c r="BJ49" s="10">
        <f t="shared" ca="1" si="108"/>
        <v>15</v>
      </c>
      <c r="BK49" s="10">
        <f t="shared" ca="1" si="109"/>
        <v>10</v>
      </c>
      <c r="BL49" s="10">
        <f t="shared" ca="1" si="110"/>
        <v>20</v>
      </c>
      <c r="BM49" s="10">
        <f t="shared" ca="1" si="111"/>
        <v>12</v>
      </c>
      <c r="BN49" s="10">
        <f t="shared" ca="1" si="112"/>
        <v>12</v>
      </c>
      <c r="BO49" s="10">
        <f t="shared" ca="1" si="113"/>
        <v>10</v>
      </c>
      <c r="BP49" s="10">
        <f t="shared" ca="1" si="114"/>
        <v>15</v>
      </c>
      <c r="BQ49" s="10">
        <f t="shared" ca="1" si="115"/>
        <v>12</v>
      </c>
      <c r="BR49" s="10">
        <f t="shared" ca="1" si="116"/>
        <v>8</v>
      </c>
      <c r="BS49" s="25">
        <f t="shared" ca="1" si="117"/>
        <v>12</v>
      </c>
      <c r="BT49" s="10">
        <f t="shared" ca="1" si="118"/>
        <v>170</v>
      </c>
      <c r="BU49" s="10">
        <f t="shared" ca="1" si="119"/>
        <v>25</v>
      </c>
      <c r="BV49" s="10">
        <f t="shared" ca="1" si="120"/>
        <v>600</v>
      </c>
    </row>
    <row r="50" spans="1:74" x14ac:dyDescent="0.15">
      <c r="A50" s="8" t="s">
        <v>169</v>
      </c>
      <c r="B50" s="23">
        <f t="shared" ca="1" si="0"/>
        <v>44166</v>
      </c>
      <c r="C50" s="10">
        <f t="shared" ca="1" si="49"/>
        <v>74.183000000000007</v>
      </c>
      <c r="D50" s="10">
        <f t="shared" ca="1" si="121"/>
        <v>69.33829999999999</v>
      </c>
      <c r="E50" s="10">
        <f t="shared" ca="1" si="50"/>
        <v>58.960999999999999</v>
      </c>
      <c r="F50" s="10">
        <f t="shared" ca="1" si="51"/>
        <v>55.018000000000001</v>
      </c>
      <c r="G50" s="10">
        <f t="shared" ca="1" si="52"/>
        <v>53.196999999999989</v>
      </c>
      <c r="H50" s="10">
        <f t="shared" ca="1" si="53"/>
        <v>51.720000000000006</v>
      </c>
      <c r="I50" s="10">
        <f t="shared" ca="1" si="54"/>
        <v>51.481000000000002</v>
      </c>
      <c r="J50" s="10">
        <f t="shared" ca="1" si="55"/>
        <v>64.598299999999995</v>
      </c>
      <c r="K50" s="10">
        <f t="shared" ca="1" si="56"/>
        <v>59.539699999999996</v>
      </c>
      <c r="L50" s="10">
        <f t="shared" ca="1" si="57"/>
        <v>57.4298</v>
      </c>
      <c r="M50" s="10">
        <f t="shared" ca="1" si="58"/>
        <v>54.197300000000006</v>
      </c>
      <c r="N50" s="10">
        <f t="shared" ca="1" si="59"/>
        <v>52.811899999999994</v>
      </c>
      <c r="O50" s="10">
        <f t="shared" ca="1" si="60"/>
        <v>51.429200000000002</v>
      </c>
      <c r="P50" s="10">
        <f t="shared" ca="1" si="61"/>
        <v>50.744999999999997</v>
      </c>
      <c r="Q50" s="10">
        <f t="shared" ca="1" si="62"/>
        <v>50.694000000000003</v>
      </c>
      <c r="R50" s="10">
        <f t="shared" ca="1" si="63"/>
        <v>51.200999999999993</v>
      </c>
      <c r="S50" s="10">
        <f t="shared" ca="1" si="64"/>
        <v>67.557000000000002</v>
      </c>
      <c r="T50" s="10">
        <f t="shared" ca="1" si="65"/>
        <v>62.180999999999997</v>
      </c>
      <c r="U50" s="10">
        <f t="shared" ca="1" si="66"/>
        <v>52.155000000000001</v>
      </c>
      <c r="V50" s="10">
        <f t="shared" ca="1" si="71"/>
        <v>54.676999999999992</v>
      </c>
      <c r="W50" s="75"/>
      <c r="X50" s="25">
        <f t="shared" ca="1" si="68"/>
        <v>97.723999999999975</v>
      </c>
      <c r="Y50" s="25">
        <f t="shared" ca="1" si="69"/>
        <v>81.575999999999979</v>
      </c>
      <c r="Z50" s="25">
        <f t="shared" ca="1" si="70"/>
        <v>105.61800000000001</v>
      </c>
      <c r="AA50" s="26">
        <f t="shared" ca="1" si="73"/>
        <v>4.0110000000000001</v>
      </c>
      <c r="AB50" s="10">
        <f t="shared" ca="1" si="74"/>
        <v>8.8729999999999993</v>
      </c>
      <c r="AC50" s="10">
        <f t="shared" ca="1" si="75"/>
        <v>19.209</v>
      </c>
      <c r="AD50" s="10">
        <f t="shared" ca="1" si="76"/>
        <v>23.164000000000001</v>
      </c>
      <c r="AE50" s="10">
        <f t="shared" ca="1" si="77"/>
        <v>24.992000000000001</v>
      </c>
      <c r="AF50" s="10">
        <f t="shared" ca="1" si="78"/>
        <v>26.43</v>
      </c>
      <c r="AG50" s="10">
        <f t="shared" ca="1" si="79"/>
        <v>26.713000000000001</v>
      </c>
      <c r="AH50" s="10">
        <f t="shared" ca="1" si="80"/>
        <v>7.9850000000000003</v>
      </c>
      <c r="AI50" s="10">
        <f t="shared" ca="1" si="81"/>
        <v>13.051</v>
      </c>
      <c r="AJ50" s="10">
        <f t="shared" ca="1" si="82"/>
        <v>15.31</v>
      </c>
      <c r="AK50" s="10">
        <f t="shared" ca="1" si="83"/>
        <v>18.414999999999999</v>
      </c>
      <c r="AL50" s="10">
        <f t="shared" ca="1" si="84"/>
        <v>19.850999999999999</v>
      </c>
      <c r="AM50" s="10">
        <f t="shared" ca="1" si="85"/>
        <v>21.088000000000001</v>
      </c>
      <c r="AN50" s="10">
        <f t="shared" ca="1" si="86"/>
        <v>21.823</v>
      </c>
      <c r="AO50" s="10">
        <f t="shared" ca="1" si="87"/>
        <v>21.989000000000001</v>
      </c>
      <c r="AP50" s="10">
        <f t="shared" ca="1" si="88"/>
        <v>23.087</v>
      </c>
      <c r="AQ50" s="10">
        <f t="shared" ca="1" si="89"/>
        <v>32.936999999999998</v>
      </c>
      <c r="AR50" s="10">
        <f t="shared" ca="1" si="90"/>
        <v>24.33</v>
      </c>
      <c r="AS50" s="10">
        <f t="shared" ca="1" si="91"/>
        <v>41.790999999999997</v>
      </c>
      <c r="AT50" s="10">
        <f t="shared" ca="1" si="92"/>
        <v>39.274000000000001</v>
      </c>
      <c r="AU50" s="25" t="str">
        <f t="shared" ca="1" si="93"/>
        <v>×</v>
      </c>
      <c r="AV50" s="10">
        <f t="shared" ca="1" si="94"/>
        <v>31.193000000000001</v>
      </c>
      <c r="AW50" s="10">
        <f t="shared" ca="1" si="95"/>
        <v>47.515000000000001</v>
      </c>
      <c r="AX50" s="10">
        <f t="shared" ca="1" si="96"/>
        <v>23.782</v>
      </c>
      <c r="AY50" s="26">
        <f t="shared" ca="1" si="97"/>
        <v>100</v>
      </c>
      <c r="AZ50" s="10">
        <f t="shared" ca="1" si="98"/>
        <v>220</v>
      </c>
      <c r="BA50" s="10">
        <f t="shared" ca="1" si="99"/>
        <v>60</v>
      </c>
      <c r="BB50" s="10">
        <f t="shared" ca="1" si="100"/>
        <v>25</v>
      </c>
      <c r="BC50" s="10">
        <f t="shared" ca="1" si="101"/>
        <v>30</v>
      </c>
      <c r="BD50" s="10">
        <f t="shared" ca="1" si="102"/>
        <v>30</v>
      </c>
      <c r="BE50" s="10">
        <f t="shared" ca="1" si="103"/>
        <v>12</v>
      </c>
      <c r="BF50" s="10">
        <f t="shared" ca="1" si="104"/>
        <v>90</v>
      </c>
      <c r="BG50" s="10">
        <f t="shared" ca="1" si="105"/>
        <v>150</v>
      </c>
      <c r="BH50" s="10">
        <f t="shared" ca="1" si="106"/>
        <v>210</v>
      </c>
      <c r="BI50" s="10">
        <f t="shared" ca="1" si="107"/>
        <v>120</v>
      </c>
      <c r="BJ50" s="10">
        <f t="shared" ca="1" si="108"/>
        <v>15</v>
      </c>
      <c r="BK50" s="10">
        <f t="shared" ca="1" si="109"/>
        <v>10</v>
      </c>
      <c r="BL50" s="10">
        <f t="shared" ca="1" si="110"/>
        <v>20</v>
      </c>
      <c r="BM50" s="10">
        <f t="shared" ca="1" si="111"/>
        <v>12</v>
      </c>
      <c r="BN50" s="10">
        <f t="shared" ca="1" si="112"/>
        <v>15</v>
      </c>
      <c r="BO50" s="10">
        <f t="shared" ca="1" si="113"/>
        <v>8</v>
      </c>
      <c r="BP50" s="10">
        <f t="shared" ca="1" si="114"/>
        <v>12</v>
      </c>
      <c r="BQ50" s="10">
        <f t="shared" ca="1" si="115"/>
        <v>12</v>
      </c>
      <c r="BR50" s="10">
        <f t="shared" ca="1" si="116"/>
        <v>8</v>
      </c>
      <c r="BS50" s="75"/>
      <c r="BT50" s="10">
        <f t="shared" ca="1" si="118"/>
        <v>100</v>
      </c>
      <c r="BU50" s="10">
        <f t="shared" ca="1" si="119"/>
        <v>25</v>
      </c>
      <c r="BV50" s="10">
        <f t="shared" ca="1" si="120"/>
        <v>510</v>
      </c>
    </row>
    <row r="51" spans="1:74" x14ac:dyDescent="0.15">
      <c r="A51" s="8" t="s">
        <v>172</v>
      </c>
      <c r="B51" s="23">
        <f t="shared" ca="1" si="0"/>
        <v>44173</v>
      </c>
      <c r="C51" s="10">
        <f t="shared" ca="1" si="49"/>
        <v>74.25</v>
      </c>
      <c r="D51" s="10">
        <f t="shared" ca="1" si="121"/>
        <v>69.386299999999991</v>
      </c>
      <c r="E51" s="10">
        <f t="shared" ca="1" si="50"/>
        <v>59.057000000000002</v>
      </c>
      <c r="F51" s="10">
        <f t="shared" ca="1" si="51"/>
        <v>55.043999999999997</v>
      </c>
      <c r="G51" s="10">
        <f t="shared" ca="1" si="52"/>
        <v>53.227999999999994</v>
      </c>
      <c r="H51" s="10">
        <f t="shared" ca="1" si="53"/>
        <v>51.750000000000007</v>
      </c>
      <c r="I51" s="10">
        <f t="shared" ca="1" si="54"/>
        <v>51.510000000000005</v>
      </c>
      <c r="J51" s="10">
        <f t="shared" ca="1" si="55"/>
        <v>64.583299999999994</v>
      </c>
      <c r="K51" s="10">
        <f t="shared" ca="1" si="56"/>
        <v>59.533699999999996</v>
      </c>
      <c r="L51" s="10">
        <f t="shared" ca="1" si="57"/>
        <v>57.481800000000007</v>
      </c>
      <c r="M51" s="10">
        <f t="shared" ca="1" si="58"/>
        <v>54.198300000000003</v>
      </c>
      <c r="N51" s="10">
        <f t="shared" ca="1" si="59"/>
        <v>52.838899999999995</v>
      </c>
      <c r="O51" s="10">
        <f t="shared" ca="1" si="60"/>
        <v>51.464200000000005</v>
      </c>
      <c r="P51" s="10">
        <f t="shared" ca="1" si="61"/>
        <v>50.774999999999999</v>
      </c>
      <c r="Q51" s="10">
        <f t="shared" ca="1" si="62"/>
        <v>50.725000000000009</v>
      </c>
      <c r="R51" s="10">
        <f t="shared" ca="1" si="63"/>
        <v>51.114999999999995</v>
      </c>
      <c r="S51" s="10">
        <f t="shared" ca="1" si="64"/>
        <v>67.56</v>
      </c>
      <c r="T51" s="10">
        <f t="shared" ca="1" si="65"/>
        <v>62.150999999999996</v>
      </c>
      <c r="U51" s="10">
        <f t="shared" ca="1" si="66"/>
        <v>52.172999999999995</v>
      </c>
      <c r="V51" s="10">
        <f t="shared" ca="1" si="71"/>
        <v>54.67199999999999</v>
      </c>
      <c r="W51" s="25">
        <f t="shared" ca="1" si="67"/>
        <v>52.830999999999996</v>
      </c>
      <c r="X51" s="25">
        <f t="shared" ca="1" si="68"/>
        <v>97.690999999999974</v>
      </c>
      <c r="Y51" s="25">
        <f t="shared" ca="1" si="69"/>
        <v>81.557999999999979</v>
      </c>
      <c r="Z51" s="25">
        <f t="shared" ca="1" si="70"/>
        <v>105.682</v>
      </c>
      <c r="AA51" s="26">
        <f t="shared" ca="1" si="73"/>
        <v>3.944</v>
      </c>
      <c r="AB51" s="10">
        <f t="shared" ca="1" si="74"/>
        <v>8.8249999999999993</v>
      </c>
      <c r="AC51" s="10">
        <f t="shared" ca="1" si="75"/>
        <v>19.113</v>
      </c>
      <c r="AD51" s="10">
        <f t="shared" ca="1" si="76"/>
        <v>23.138000000000002</v>
      </c>
      <c r="AE51" s="10">
        <f t="shared" ca="1" si="77"/>
        <v>24.960999999999999</v>
      </c>
      <c r="AF51" s="10">
        <f t="shared" ca="1" si="78"/>
        <v>26.4</v>
      </c>
      <c r="AG51" s="10">
        <f t="shared" ca="1" si="79"/>
        <v>26.684000000000001</v>
      </c>
      <c r="AH51" s="10">
        <f t="shared" ca="1" si="80"/>
        <v>8</v>
      </c>
      <c r="AI51" s="10">
        <f t="shared" ca="1" si="81"/>
        <v>13.057</v>
      </c>
      <c r="AJ51" s="10">
        <f t="shared" ca="1" si="82"/>
        <v>15.257999999999999</v>
      </c>
      <c r="AK51" s="10">
        <f t="shared" ca="1" si="83"/>
        <v>18.414000000000001</v>
      </c>
      <c r="AL51" s="10">
        <f t="shared" ca="1" si="84"/>
        <v>19.824000000000002</v>
      </c>
      <c r="AM51" s="10">
        <f t="shared" ca="1" si="85"/>
        <v>21.053000000000001</v>
      </c>
      <c r="AN51" s="10">
        <f t="shared" ca="1" si="86"/>
        <v>21.792999999999999</v>
      </c>
      <c r="AO51" s="10">
        <f t="shared" ca="1" si="87"/>
        <v>21.957999999999998</v>
      </c>
      <c r="AP51" s="10">
        <f t="shared" ca="1" si="88"/>
        <v>23.172999999999998</v>
      </c>
      <c r="AQ51" s="10">
        <f t="shared" ca="1" si="89"/>
        <v>32.933999999999997</v>
      </c>
      <c r="AR51" s="10">
        <f t="shared" ca="1" si="90"/>
        <v>24.36</v>
      </c>
      <c r="AS51" s="10">
        <f t="shared" ca="1" si="91"/>
        <v>41.773000000000003</v>
      </c>
      <c r="AT51" s="10">
        <f t="shared" ca="1" si="92"/>
        <v>39.279000000000003</v>
      </c>
      <c r="AU51" s="25">
        <f t="shared" ca="1" si="93"/>
        <v>41.1</v>
      </c>
      <c r="AV51" s="10">
        <f t="shared" ca="1" si="94"/>
        <v>31.225999999999999</v>
      </c>
      <c r="AW51" s="10">
        <f t="shared" ca="1" si="95"/>
        <v>47.533000000000001</v>
      </c>
      <c r="AX51" s="10">
        <f t="shared" ca="1" si="96"/>
        <v>23.718</v>
      </c>
      <c r="AY51" s="26">
        <f t="shared" ca="1" si="97"/>
        <v>30</v>
      </c>
      <c r="AZ51" s="10">
        <f t="shared" ca="1" si="98"/>
        <v>300</v>
      </c>
      <c r="BA51" s="10">
        <f t="shared" ca="1" si="99"/>
        <v>60</v>
      </c>
      <c r="BB51" s="10">
        <f t="shared" ca="1" si="100"/>
        <v>20</v>
      </c>
      <c r="BC51" s="10">
        <f t="shared" ca="1" si="101"/>
        <v>30</v>
      </c>
      <c r="BD51" s="10">
        <f t="shared" ca="1" si="102"/>
        <v>30</v>
      </c>
      <c r="BE51" s="10">
        <f t="shared" ca="1" si="103"/>
        <v>12</v>
      </c>
      <c r="BF51" s="10">
        <f t="shared" ca="1" si="104"/>
        <v>100</v>
      </c>
      <c r="BG51" s="10">
        <f t="shared" ca="1" si="105"/>
        <v>200</v>
      </c>
      <c r="BH51" s="10">
        <f t="shared" ca="1" si="106"/>
        <v>480</v>
      </c>
      <c r="BI51" s="10">
        <f t="shared" ca="1" si="107"/>
        <v>170</v>
      </c>
      <c r="BJ51" s="10">
        <f t="shared" ca="1" si="108"/>
        <v>20</v>
      </c>
      <c r="BK51" s="10">
        <f t="shared" ca="1" si="109"/>
        <v>10</v>
      </c>
      <c r="BL51" s="10">
        <f t="shared" ca="1" si="110"/>
        <v>15</v>
      </c>
      <c r="BM51" s="10">
        <f t="shared" ca="1" si="111"/>
        <v>15</v>
      </c>
      <c r="BN51" s="10">
        <f t="shared" ca="1" si="112"/>
        <v>20</v>
      </c>
      <c r="BO51" s="10">
        <f t="shared" ca="1" si="113"/>
        <v>8</v>
      </c>
      <c r="BP51" s="10">
        <f t="shared" ca="1" si="114"/>
        <v>12</v>
      </c>
      <c r="BQ51" s="10">
        <f t="shared" ca="1" si="115"/>
        <v>12</v>
      </c>
      <c r="BR51" s="10">
        <f t="shared" ca="1" si="116"/>
        <v>8</v>
      </c>
      <c r="BS51" s="25">
        <f t="shared" ca="1" si="117"/>
        <v>12</v>
      </c>
      <c r="BT51" s="10">
        <f t="shared" ca="1" si="118"/>
        <v>170</v>
      </c>
      <c r="BU51" s="10">
        <f t="shared" ca="1" si="119"/>
        <v>25</v>
      </c>
      <c r="BV51" s="10">
        <f t="shared" ca="1" si="120"/>
        <v>550</v>
      </c>
    </row>
    <row r="52" spans="1:74" x14ac:dyDescent="0.15">
      <c r="A52" s="8" t="s">
        <v>196</v>
      </c>
      <c r="B52" s="23">
        <f t="shared" ca="1" si="0"/>
        <v>44180</v>
      </c>
      <c r="C52" s="10">
        <f t="shared" ca="1" si="49"/>
        <v>74.201999999999998</v>
      </c>
      <c r="D52" s="10">
        <f t="shared" ca="1" si="121"/>
        <v>69.34429999999999</v>
      </c>
      <c r="E52" s="10">
        <f t="shared" ca="1" si="50"/>
        <v>59.042000000000002</v>
      </c>
      <c r="F52" s="10">
        <f t="shared" ca="1" si="51"/>
        <v>55.019000000000005</v>
      </c>
      <c r="G52" s="10">
        <f t="shared" ca="1" si="52"/>
        <v>53.193999999999988</v>
      </c>
      <c r="H52" s="10">
        <f t="shared" ca="1" si="53"/>
        <v>51.729000000000006</v>
      </c>
      <c r="I52" s="10">
        <f t="shared" ca="1" si="54"/>
        <v>51.582000000000008</v>
      </c>
      <c r="J52" s="10">
        <f t="shared" ca="1" si="55"/>
        <v>64.544299999999993</v>
      </c>
      <c r="K52" s="10">
        <f t="shared" ca="1" si="56"/>
        <v>59.552700000000002</v>
      </c>
      <c r="L52" s="10">
        <f t="shared" ca="1" si="57"/>
        <v>57.485800000000005</v>
      </c>
      <c r="M52" s="10">
        <f t="shared" ca="1" si="58"/>
        <v>54.177300000000002</v>
      </c>
      <c r="N52" s="10">
        <f t="shared" ca="1" si="59"/>
        <v>52.809899999999992</v>
      </c>
      <c r="O52" s="10">
        <f t="shared" ca="1" si="60"/>
        <v>51.509200000000007</v>
      </c>
      <c r="P52" s="10">
        <f t="shared" ca="1" si="61"/>
        <v>50.701999999999998</v>
      </c>
      <c r="Q52" s="10">
        <f t="shared" ca="1" si="62"/>
        <v>50.734000000000009</v>
      </c>
      <c r="R52" s="10">
        <f t="shared" ca="1" si="63"/>
        <v>51.137</v>
      </c>
      <c r="S52" s="10">
        <f t="shared" ca="1" si="64"/>
        <v>67.536000000000001</v>
      </c>
      <c r="T52" s="10">
        <f t="shared" ca="1" si="65"/>
        <v>62.184999999999995</v>
      </c>
      <c r="U52" s="10">
        <f t="shared" ca="1" si="66"/>
        <v>52.330999999999996</v>
      </c>
      <c r="V52" s="10">
        <f t="shared" ca="1" si="71"/>
        <v>54.695999999999991</v>
      </c>
      <c r="W52" s="25">
        <f t="shared" ca="1" si="67"/>
        <v>52.836999999999996</v>
      </c>
      <c r="X52" s="25">
        <f t="shared" ca="1" si="68"/>
        <v>97.564999999999969</v>
      </c>
      <c r="Y52" s="25">
        <f t="shared" ca="1" si="69"/>
        <v>81.535999999999973</v>
      </c>
      <c r="Z52" s="25">
        <f t="shared" ca="1" si="70"/>
        <v>105.69200000000001</v>
      </c>
      <c r="AA52" s="26">
        <f t="shared" ca="1" si="73"/>
        <v>3.992</v>
      </c>
      <c r="AB52" s="10">
        <f t="shared" ca="1" si="74"/>
        <v>8.8670000000000009</v>
      </c>
      <c r="AC52" s="10">
        <f t="shared" ca="1" si="75"/>
        <v>19.128</v>
      </c>
      <c r="AD52" s="10">
        <f t="shared" ca="1" si="76"/>
        <v>23.163</v>
      </c>
      <c r="AE52" s="10">
        <f t="shared" ca="1" si="77"/>
        <v>24.995000000000001</v>
      </c>
      <c r="AF52" s="10">
        <f t="shared" ca="1" si="78"/>
        <v>26.420999999999999</v>
      </c>
      <c r="AG52" s="10">
        <f t="shared" ca="1" si="79"/>
        <v>26.611999999999998</v>
      </c>
      <c r="AH52" s="10">
        <f t="shared" ca="1" si="80"/>
        <v>8.0389999999999997</v>
      </c>
      <c r="AI52" s="10">
        <f t="shared" ca="1" si="81"/>
        <v>13.038</v>
      </c>
      <c r="AJ52" s="10">
        <f t="shared" ca="1" si="82"/>
        <v>15.254</v>
      </c>
      <c r="AK52" s="10">
        <f t="shared" ca="1" si="83"/>
        <v>18.434999999999999</v>
      </c>
      <c r="AL52" s="10">
        <f t="shared" ca="1" si="84"/>
        <v>19.853000000000002</v>
      </c>
      <c r="AM52" s="10">
        <f t="shared" ca="1" si="85"/>
        <v>21.007999999999999</v>
      </c>
      <c r="AN52" s="10">
        <f t="shared" ca="1" si="86"/>
        <v>21.866</v>
      </c>
      <c r="AO52" s="10">
        <f t="shared" ca="1" si="87"/>
        <v>21.949000000000002</v>
      </c>
      <c r="AP52" s="10">
        <f t="shared" ca="1" si="88"/>
        <v>23.151</v>
      </c>
      <c r="AQ52" s="10">
        <f t="shared" ca="1" si="89"/>
        <v>32.957999999999998</v>
      </c>
      <c r="AR52" s="10">
        <f t="shared" ca="1" si="90"/>
        <v>24.326000000000001</v>
      </c>
      <c r="AS52" s="10">
        <f t="shared" ca="1" si="91"/>
        <v>41.615000000000002</v>
      </c>
      <c r="AT52" s="10">
        <f t="shared" ca="1" si="92"/>
        <v>39.255000000000003</v>
      </c>
      <c r="AU52" s="25">
        <f t="shared" ca="1" si="93"/>
        <v>41.094000000000001</v>
      </c>
      <c r="AV52" s="10">
        <f t="shared" ca="1" si="94"/>
        <v>31.352</v>
      </c>
      <c r="AW52" s="10">
        <f t="shared" ca="1" si="95"/>
        <v>47.555</v>
      </c>
      <c r="AX52" s="10">
        <f t="shared" ca="1" si="96"/>
        <v>23.707999999999998</v>
      </c>
      <c r="AY52" s="26">
        <f t="shared" ca="1" si="97"/>
        <v>60</v>
      </c>
      <c r="AZ52" s="10">
        <f t="shared" ca="1" si="98"/>
        <v>250</v>
      </c>
      <c r="BA52" s="10">
        <f t="shared" ca="1" si="99"/>
        <v>50</v>
      </c>
      <c r="BB52" s="10">
        <f t="shared" ca="1" si="100"/>
        <v>25</v>
      </c>
      <c r="BC52" s="10">
        <f t="shared" ca="1" si="101"/>
        <v>30</v>
      </c>
      <c r="BD52" s="10">
        <f t="shared" ca="1" si="102"/>
        <v>30</v>
      </c>
      <c r="BE52" s="10">
        <f t="shared" ca="1" si="103"/>
        <v>12</v>
      </c>
      <c r="BF52" s="10">
        <f t="shared" ca="1" si="104"/>
        <v>90</v>
      </c>
      <c r="BG52" s="10">
        <f t="shared" ca="1" si="105"/>
        <v>140</v>
      </c>
      <c r="BH52" s="10">
        <f t="shared" ca="1" si="106"/>
        <v>320</v>
      </c>
      <c r="BI52" s="10">
        <f t="shared" ca="1" si="107"/>
        <v>150</v>
      </c>
      <c r="BJ52" s="10">
        <f t="shared" ca="1" si="108"/>
        <v>20</v>
      </c>
      <c r="BK52" s="10">
        <f t="shared" ca="1" si="109"/>
        <v>10</v>
      </c>
      <c r="BL52" s="10">
        <f t="shared" ca="1" si="110"/>
        <v>15</v>
      </c>
      <c r="BM52" s="10">
        <f t="shared" ca="1" si="111"/>
        <v>12</v>
      </c>
      <c r="BN52" s="10">
        <f t="shared" ca="1" si="112"/>
        <v>15</v>
      </c>
      <c r="BO52" s="10">
        <f t="shared" ca="1" si="113"/>
        <v>10</v>
      </c>
      <c r="BP52" s="10">
        <f t="shared" ca="1" si="114"/>
        <v>12</v>
      </c>
      <c r="BQ52" s="10">
        <f t="shared" ca="1" si="115"/>
        <v>15</v>
      </c>
      <c r="BR52" s="10">
        <f t="shared" ca="1" si="116"/>
        <v>8</v>
      </c>
      <c r="BS52" s="25">
        <f t="shared" ca="1" si="117"/>
        <v>10</v>
      </c>
      <c r="BT52" s="10">
        <f t="shared" ca="1" si="118"/>
        <v>130</v>
      </c>
      <c r="BU52" s="10">
        <f t="shared" ca="1" si="119"/>
        <v>25</v>
      </c>
      <c r="BV52" s="10">
        <f t="shared" ca="1" si="120"/>
        <v>600</v>
      </c>
    </row>
    <row r="53" spans="1:74" x14ac:dyDescent="0.15">
      <c r="A53" s="8" t="s">
        <v>198</v>
      </c>
      <c r="B53" s="23">
        <f t="shared" ca="1" si="0"/>
        <v>44187</v>
      </c>
      <c r="C53" s="10">
        <f t="shared" ca="1" si="49"/>
        <v>74.13</v>
      </c>
      <c r="D53" s="10">
        <f t="shared" ca="1" si="121"/>
        <v>69.168299999999988</v>
      </c>
      <c r="E53" s="10">
        <f t="shared" ca="1" si="50"/>
        <v>58.957999999999998</v>
      </c>
      <c r="F53" s="10">
        <f t="shared" ca="1" si="51"/>
        <v>54.963999999999999</v>
      </c>
      <c r="G53" s="10">
        <f t="shared" ca="1" si="52"/>
        <v>53.139999999999993</v>
      </c>
      <c r="H53" s="10">
        <f t="shared" ca="1" si="53"/>
        <v>51.654000000000011</v>
      </c>
      <c r="I53" s="10">
        <f t="shared" ca="1" si="54"/>
        <v>51.410000000000004</v>
      </c>
      <c r="J53" s="10">
        <f t="shared" ca="1" si="55"/>
        <v>64.535299999999992</v>
      </c>
      <c r="K53" s="10">
        <f t="shared" ca="1" si="56"/>
        <v>59.634699999999995</v>
      </c>
      <c r="L53" s="10">
        <f t="shared" ca="1" si="57"/>
        <v>57.447800000000001</v>
      </c>
      <c r="M53" s="10">
        <f t="shared" ca="1" si="58"/>
        <v>54.140300000000003</v>
      </c>
      <c r="N53" s="10">
        <f t="shared" ca="1" si="59"/>
        <v>52.757899999999992</v>
      </c>
      <c r="O53" s="10">
        <f t="shared" ca="1" si="60"/>
        <v>51.369200000000006</v>
      </c>
      <c r="P53" s="10">
        <f t="shared" ca="1" si="61"/>
        <v>50.691000000000003</v>
      </c>
      <c r="Q53" s="10">
        <f t="shared" ca="1" si="62"/>
        <v>50.635000000000005</v>
      </c>
      <c r="R53" s="10">
        <f t="shared" ca="1" si="63"/>
        <v>51.087999999999994</v>
      </c>
      <c r="S53" s="10">
        <f t="shared" ca="1" si="64"/>
        <v>67.438000000000002</v>
      </c>
      <c r="T53" s="10">
        <f t="shared" ca="1" si="65"/>
        <v>62.203999999999994</v>
      </c>
      <c r="U53" s="10">
        <f t="shared" ca="1" si="66"/>
        <v>52.053999999999995</v>
      </c>
      <c r="V53" s="10">
        <f t="shared" ca="1" si="71"/>
        <v>54.521999999999991</v>
      </c>
      <c r="W53" s="25">
        <f t="shared" ca="1" si="67"/>
        <v>52.906999999999996</v>
      </c>
      <c r="X53" s="25">
        <f t="shared" ca="1" si="68"/>
        <v>97.327999999999975</v>
      </c>
      <c r="Y53" s="25">
        <f t="shared" ca="1" si="69"/>
        <v>81.369999999999976</v>
      </c>
      <c r="Z53" s="25">
        <f t="shared" ca="1" si="70"/>
        <v>105.578</v>
      </c>
      <c r="AA53" s="26">
        <f t="shared" ca="1" si="73"/>
        <v>4.0640000000000001</v>
      </c>
      <c r="AB53" s="10">
        <f t="shared" ca="1" si="74"/>
        <v>9.0429999999999993</v>
      </c>
      <c r="AC53" s="10">
        <f t="shared" ca="1" si="75"/>
        <v>19.212</v>
      </c>
      <c r="AD53" s="10">
        <f t="shared" ca="1" si="76"/>
        <v>23.218</v>
      </c>
      <c r="AE53" s="10">
        <f t="shared" ca="1" si="77"/>
        <v>25.048999999999999</v>
      </c>
      <c r="AF53" s="10">
        <f t="shared" ca="1" si="78"/>
        <v>26.495999999999999</v>
      </c>
      <c r="AG53" s="10">
        <f t="shared" ca="1" si="79"/>
        <v>26.783999999999999</v>
      </c>
      <c r="AH53" s="10">
        <f t="shared" ca="1" si="80"/>
        <v>8.048</v>
      </c>
      <c r="AI53" s="10">
        <f t="shared" ca="1" si="81"/>
        <v>12.956</v>
      </c>
      <c r="AJ53" s="10">
        <f t="shared" ca="1" si="82"/>
        <v>15.292</v>
      </c>
      <c r="AK53" s="10">
        <f t="shared" ca="1" si="83"/>
        <v>18.472000000000001</v>
      </c>
      <c r="AL53" s="10">
        <f t="shared" ca="1" si="84"/>
        <v>19.905000000000001</v>
      </c>
      <c r="AM53" s="10">
        <f t="shared" ca="1" si="85"/>
        <v>21.148</v>
      </c>
      <c r="AN53" s="10">
        <f t="shared" ca="1" si="86"/>
        <v>21.876999999999999</v>
      </c>
      <c r="AO53" s="10">
        <f t="shared" ca="1" si="87"/>
        <v>22.047999999999998</v>
      </c>
      <c r="AP53" s="10">
        <f t="shared" ca="1" si="88"/>
        <v>23.2</v>
      </c>
      <c r="AQ53" s="10">
        <f t="shared" ca="1" si="89"/>
        <v>33.055999999999997</v>
      </c>
      <c r="AR53" s="10">
        <f t="shared" ca="1" si="90"/>
        <v>24.306999999999999</v>
      </c>
      <c r="AS53" s="10">
        <f t="shared" ca="1" si="91"/>
        <v>41.892000000000003</v>
      </c>
      <c r="AT53" s="10">
        <f t="shared" ca="1" si="92"/>
        <v>39.429000000000002</v>
      </c>
      <c r="AU53" s="25">
        <f t="shared" ca="1" si="93"/>
        <v>41.024000000000001</v>
      </c>
      <c r="AV53" s="10">
        <f t="shared" ca="1" si="94"/>
        <v>31.588999999999999</v>
      </c>
      <c r="AW53" s="10">
        <f t="shared" ca="1" si="95"/>
        <v>47.720999999999997</v>
      </c>
      <c r="AX53" s="10">
        <f t="shared" ca="1" si="96"/>
        <v>23.821999999999999</v>
      </c>
      <c r="AY53" s="26">
        <f t="shared" ca="1" si="97"/>
        <v>120</v>
      </c>
      <c r="AZ53" s="10">
        <f t="shared" ca="1" si="98"/>
        <v>250</v>
      </c>
      <c r="BA53" s="10">
        <f t="shared" ca="1" si="99"/>
        <v>50</v>
      </c>
      <c r="BB53" s="10">
        <f t="shared" ca="1" si="100"/>
        <v>25</v>
      </c>
      <c r="BC53" s="10">
        <f t="shared" ca="1" si="101"/>
        <v>25</v>
      </c>
      <c r="BD53" s="10">
        <f t="shared" ca="1" si="102"/>
        <v>30</v>
      </c>
      <c r="BE53" s="10">
        <f t="shared" ca="1" si="103"/>
        <v>15</v>
      </c>
      <c r="BF53" s="10">
        <f t="shared" ca="1" si="104"/>
        <v>100</v>
      </c>
      <c r="BG53" s="10">
        <f t="shared" ca="1" si="105"/>
        <v>200</v>
      </c>
      <c r="BH53" s="10">
        <f t="shared" ca="1" si="106"/>
        <v>130</v>
      </c>
      <c r="BI53" s="10">
        <f t="shared" ca="1" si="107"/>
        <v>45</v>
      </c>
      <c r="BJ53" s="10">
        <f t="shared" ca="1" si="108"/>
        <v>20</v>
      </c>
      <c r="BK53" s="10">
        <f t="shared" ca="1" si="109"/>
        <v>10</v>
      </c>
      <c r="BL53" s="10">
        <f t="shared" ca="1" si="110"/>
        <v>15</v>
      </c>
      <c r="BM53" s="10">
        <f t="shared" ca="1" si="111"/>
        <v>12</v>
      </c>
      <c r="BN53" s="10">
        <f t="shared" ca="1" si="112"/>
        <v>15</v>
      </c>
      <c r="BO53" s="10">
        <f t="shared" ca="1" si="113"/>
        <v>10</v>
      </c>
      <c r="BP53" s="10">
        <f t="shared" ca="1" si="114"/>
        <v>12</v>
      </c>
      <c r="BQ53" s="10">
        <f t="shared" ca="1" si="115"/>
        <v>15</v>
      </c>
      <c r="BR53" s="10">
        <f t="shared" ca="1" si="116"/>
        <v>8</v>
      </c>
      <c r="BS53" s="25">
        <f t="shared" ca="1" si="117"/>
        <v>10</v>
      </c>
      <c r="BT53" s="10">
        <f t="shared" ca="1" si="118"/>
        <v>160</v>
      </c>
      <c r="BU53" s="10">
        <f t="shared" ca="1" si="119"/>
        <v>25</v>
      </c>
      <c r="BV53" s="10">
        <f t="shared" ca="1" si="120"/>
        <v>500</v>
      </c>
    </row>
    <row r="54" spans="1:74" x14ac:dyDescent="0.15">
      <c r="A54" s="8" t="s">
        <v>199</v>
      </c>
      <c r="B54" s="23">
        <f t="shared" ca="1" si="0"/>
        <v>44194</v>
      </c>
      <c r="C54" s="10">
        <f t="shared" ca="1" si="49"/>
        <v>74.112000000000009</v>
      </c>
      <c r="D54" s="10">
        <f t="shared" ca="1" si="121"/>
        <v>69.1083</v>
      </c>
      <c r="E54" s="10">
        <f t="shared" ca="1" si="50"/>
        <v>58.959000000000003</v>
      </c>
      <c r="F54" s="10">
        <f t="shared" ca="1" si="51"/>
        <v>54.942000000000007</v>
      </c>
      <c r="G54" s="10">
        <f t="shared" ca="1" si="52"/>
        <v>53.11399999999999</v>
      </c>
      <c r="H54" s="10">
        <f t="shared" ca="1" si="53"/>
        <v>51.641000000000005</v>
      </c>
      <c r="I54" s="10">
        <f t="shared" ca="1" si="54"/>
        <v>51.381</v>
      </c>
      <c r="J54" s="10">
        <f t="shared" ca="1" si="55"/>
        <v>64.471299999999999</v>
      </c>
      <c r="K54" s="10">
        <f t="shared" ca="1" si="56"/>
        <v>59.547699999999999</v>
      </c>
      <c r="L54" s="10">
        <f t="shared" ca="1" si="57"/>
        <v>57.419800000000002</v>
      </c>
      <c r="M54" s="10">
        <f t="shared" ca="1" si="58"/>
        <v>54.1143</v>
      </c>
      <c r="N54" s="10">
        <f t="shared" ca="1" si="59"/>
        <v>52.727899999999991</v>
      </c>
      <c r="O54" s="10">
        <f t="shared" ca="1" si="60"/>
        <v>51.353200000000001</v>
      </c>
      <c r="P54" s="10">
        <f t="shared" ca="1" si="61"/>
        <v>50.667999999999999</v>
      </c>
      <c r="Q54" s="10">
        <f t="shared" ca="1" si="62"/>
        <v>50.621000000000009</v>
      </c>
      <c r="R54" s="10">
        <f t="shared" ca="1" si="63"/>
        <v>51.045000000000002</v>
      </c>
      <c r="S54" s="10">
        <f t="shared" ca="1" si="64"/>
        <v>67.38300000000001</v>
      </c>
      <c r="T54" s="10">
        <f t="shared" ca="1" si="65"/>
        <v>62.038999999999994</v>
      </c>
      <c r="U54" s="10">
        <f t="shared" ca="1" si="66"/>
        <v>52.018999999999998</v>
      </c>
      <c r="V54" s="10">
        <f t="shared" ca="1" si="71"/>
        <v>54.565999999999995</v>
      </c>
      <c r="W54" s="25">
        <f t="shared" ca="1" si="67"/>
        <v>52.734999999999999</v>
      </c>
      <c r="X54" s="25">
        <f t="shared" ca="1" si="68"/>
        <v>97.21599999999998</v>
      </c>
      <c r="Y54" s="25">
        <f t="shared" ca="1" si="69"/>
        <v>81.298999999999978</v>
      </c>
      <c r="Z54" s="25">
        <f t="shared" ca="1" si="70"/>
        <v>105.49100000000001</v>
      </c>
      <c r="AA54" s="26">
        <f t="shared" ref="AA54" ca="1" si="122">INDIRECT(A54&amp;"!B9")</f>
        <v>4.0819999999999999</v>
      </c>
      <c r="AB54" s="10">
        <f t="shared" ref="AB54" ca="1" si="123">INDIRECT(A54&amp;"!C9")</f>
        <v>9.1029999999999998</v>
      </c>
      <c r="AC54" s="10">
        <f t="shared" ref="AC54" ca="1" si="124">INDIRECT(A54&amp;"!D9")</f>
        <v>19.210999999999999</v>
      </c>
      <c r="AD54" s="10">
        <f t="shared" ref="AD54" ca="1" si="125">INDIRECT(A54&amp;"!E9")</f>
        <v>23.24</v>
      </c>
      <c r="AE54" s="10">
        <f t="shared" ref="AE54" ca="1" si="126">INDIRECT(A54&amp;"!F9")</f>
        <v>25.074999999999999</v>
      </c>
      <c r="AF54" s="10">
        <f t="shared" ref="AF54" ca="1" si="127">INDIRECT(A54&amp;"!G9")</f>
        <v>26.509</v>
      </c>
      <c r="AG54" s="10">
        <f t="shared" ref="AG54" ca="1" si="128">INDIRECT(A54&amp;"!H9")</f>
        <v>26.812999999999999</v>
      </c>
      <c r="AH54" s="10">
        <f t="shared" ref="AH54" ca="1" si="129">INDIRECT(A54&amp;"!B16")</f>
        <v>8.1120000000000001</v>
      </c>
      <c r="AI54" s="10">
        <f t="shared" ref="AI54" ca="1" si="130">INDIRECT(A54&amp;"!C16")</f>
        <v>13.042999999999999</v>
      </c>
      <c r="AJ54" s="10">
        <f t="shared" ref="AJ54" ca="1" si="131">INDIRECT(A54&amp;"!D16")</f>
        <v>15.32</v>
      </c>
      <c r="AK54" s="10">
        <f t="shared" ref="AK54" ca="1" si="132">INDIRECT(A54&amp;"!E16")</f>
        <v>18.498000000000001</v>
      </c>
      <c r="AL54" s="10">
        <f t="shared" ref="AL54" ca="1" si="133">INDIRECT(A54&amp;"!F16")</f>
        <v>19.934999999999999</v>
      </c>
      <c r="AM54" s="10">
        <f t="shared" ref="AM54" ca="1" si="134">INDIRECT(A54&amp;"!G16")</f>
        <v>21.164000000000001</v>
      </c>
      <c r="AN54" s="10">
        <f t="shared" ref="AN54" ca="1" si="135">INDIRECT(A54&amp;"!H16")</f>
        <v>21.9</v>
      </c>
      <c r="AO54" s="10">
        <f t="shared" ref="AO54" ca="1" si="136">INDIRECT(A54&amp;"!B23")</f>
        <v>22.062000000000001</v>
      </c>
      <c r="AP54" s="10">
        <f t="shared" ref="AP54" ca="1" si="137">INDIRECT(A54&amp;"!C23")</f>
        <v>23.242999999999999</v>
      </c>
      <c r="AQ54" s="10">
        <f t="shared" ref="AQ54" ca="1" si="138">INDIRECT(A54&amp;"!D23")</f>
        <v>33.110999999999997</v>
      </c>
      <c r="AR54" s="10">
        <f t="shared" ref="AR54" ca="1" si="139">INDIRECT(A54&amp;"!E23")</f>
        <v>24.472000000000001</v>
      </c>
      <c r="AS54" s="10">
        <f t="shared" ref="AS54" ca="1" si="140">INDIRECT(A54&amp;"!F23")</f>
        <v>41.927</v>
      </c>
      <c r="AT54" s="10">
        <f t="shared" ref="AT54" ca="1" si="141">INDIRECT(A54&amp;"!Ｇ23")</f>
        <v>39.384999999999998</v>
      </c>
      <c r="AU54" s="25">
        <f t="shared" ref="AU54" ca="1" si="142">INDIRECT(A54&amp;"!Ｈ23")</f>
        <v>41.195999999999998</v>
      </c>
      <c r="AV54" s="10">
        <f t="shared" ref="AV54" ca="1" si="143">INDIRECT(A54&amp;"!B30")</f>
        <v>31.701000000000001</v>
      </c>
      <c r="AW54" s="10">
        <f t="shared" ref="AW54" ca="1" si="144">INDIRECT(A54&amp;"!C30")</f>
        <v>47.792000000000002</v>
      </c>
      <c r="AX54" s="10">
        <f t="shared" ref="AX54" ca="1" si="145">INDIRECT(A54&amp;"!D30")</f>
        <v>23.908999999999999</v>
      </c>
      <c r="AY54" s="26">
        <f t="shared" ref="AY54" ca="1" si="146">INDIRECT(A54&amp;"!B11")</f>
        <v>130</v>
      </c>
      <c r="AZ54" s="10">
        <f t="shared" ref="AZ54" ca="1" si="147">INDIRECT(A54&amp;"!C11")</f>
        <v>220</v>
      </c>
      <c r="BA54" s="10">
        <f t="shared" ref="BA54" ca="1" si="148">INDIRECT(A54&amp;"!D11")</f>
        <v>50</v>
      </c>
      <c r="BB54" s="10">
        <f t="shared" ref="BB54" ca="1" si="149">INDIRECT(A54&amp;"!E11")</f>
        <v>25</v>
      </c>
      <c r="BC54" s="10">
        <f t="shared" ref="BC54" ca="1" si="150">INDIRECT(A54&amp;"!F11")</f>
        <v>30</v>
      </c>
      <c r="BD54" s="10">
        <f t="shared" ref="BD54" ca="1" si="151">INDIRECT(A54&amp;"!G11")</f>
        <v>30</v>
      </c>
      <c r="BE54" s="10">
        <f t="shared" ref="BE54" ca="1" si="152">INDIRECT(A54&amp;"!H11")</f>
        <v>15</v>
      </c>
      <c r="BF54" s="10">
        <f t="shared" ref="BF54" ca="1" si="153">INDIRECT(A54&amp;"!B18")</f>
        <v>100</v>
      </c>
      <c r="BG54" s="10">
        <f t="shared" ref="BG54" ca="1" si="154">INDIRECT(A54&amp;"!C18")</f>
        <v>140</v>
      </c>
      <c r="BH54" s="10">
        <f t="shared" ref="BH54" ca="1" si="155">INDIRECT(A54&amp;"!D18")</f>
        <v>160</v>
      </c>
      <c r="BI54" s="10">
        <f t="shared" ref="BI54" ca="1" si="156">INDIRECT(A54&amp;"!E18")</f>
        <v>210</v>
      </c>
      <c r="BJ54" s="10">
        <f t="shared" ref="BJ54" ca="1" si="157">INDIRECT(A54&amp;"!F18")</f>
        <v>12</v>
      </c>
      <c r="BK54" s="10">
        <f t="shared" ref="BK54" ca="1" si="158">INDIRECT(A54&amp;"!G18")</f>
        <v>10</v>
      </c>
      <c r="BL54" s="10">
        <f t="shared" ref="BL54" ca="1" si="159">INDIRECT(A54&amp;"!H18")</f>
        <v>20</v>
      </c>
      <c r="BM54" s="10">
        <f t="shared" ref="BM54" ca="1" si="160">INDIRECT(A54&amp;"!B25")</f>
        <v>12</v>
      </c>
      <c r="BN54" s="10">
        <f t="shared" ref="BN54" ca="1" si="161">INDIRECT(A54&amp;"!C25")</f>
        <v>12</v>
      </c>
      <c r="BO54" s="10">
        <f t="shared" ref="BO54" ca="1" si="162">INDIRECT(A54&amp;"!D25")</f>
        <v>8</v>
      </c>
      <c r="BP54" s="10">
        <f t="shared" ref="BP54" ca="1" si="163">INDIRECT(A54&amp;"!E25")</f>
        <v>12</v>
      </c>
      <c r="BQ54" s="10">
        <f t="shared" ref="BQ54" ca="1" si="164">INDIRECT(A54&amp;"!F25")</f>
        <v>12</v>
      </c>
      <c r="BR54" s="10">
        <f t="shared" ref="BR54" ca="1" si="165">INDIRECT(A54&amp;"!G25")</f>
        <v>8</v>
      </c>
      <c r="BS54" s="25">
        <f t="shared" ref="BS54" ca="1" si="166">INDIRECT(A54&amp;"!H25")</f>
        <v>12</v>
      </c>
      <c r="BT54" s="10">
        <f t="shared" ref="BT54" ca="1" si="167">INDIRECT(A54&amp;"!B32")</f>
        <v>130</v>
      </c>
      <c r="BU54" s="10">
        <f t="shared" ref="BU54" ca="1" si="168">INDIRECT(A54&amp;"!C32")</f>
        <v>25</v>
      </c>
      <c r="BV54" s="10">
        <f t="shared" ref="BV54" ca="1" si="169">INDIRECT(A54&amp;"!D32")</f>
        <v>500</v>
      </c>
    </row>
    <row r="56" spans="1:74" x14ac:dyDescent="0.15">
      <c r="A56" s="34"/>
      <c r="B56" s="9" t="s">
        <v>68</v>
      </c>
    </row>
    <row r="57" spans="1:74" x14ac:dyDescent="0.15">
      <c r="A57" s="10" t="e">
        <v>#VALUE!</v>
      </c>
      <c r="B57" t="s">
        <v>75</v>
      </c>
      <c r="C57" s="9" t="s">
        <v>76</v>
      </c>
    </row>
    <row r="59" spans="1:74" x14ac:dyDescent="0.15">
      <c r="A59" s="24" t="s">
        <v>85</v>
      </c>
    </row>
    <row r="60" spans="1:74" x14ac:dyDescent="0.15">
      <c r="A60" s="24" t="s">
        <v>88</v>
      </c>
    </row>
    <row r="61" spans="1:74" x14ac:dyDescent="0.15">
      <c r="A61" s="24" t="s">
        <v>201</v>
      </c>
    </row>
    <row r="62" spans="1:74" x14ac:dyDescent="0.15">
      <c r="A62"/>
    </row>
    <row r="71" spans="1:1" x14ac:dyDescent="0.15">
      <c r="A71" s="9"/>
    </row>
    <row r="72" spans="1:1" x14ac:dyDescent="0.15">
      <c r="A72" s="9"/>
    </row>
    <row r="73" spans="1:1" x14ac:dyDescent="0.15">
      <c r="A73" s="9"/>
    </row>
    <row r="74" spans="1:1" x14ac:dyDescent="0.15">
      <c r="A74" s="9"/>
    </row>
    <row r="75" spans="1:1" x14ac:dyDescent="0.15">
      <c r="A75" s="9"/>
    </row>
    <row r="76" spans="1:1" x14ac:dyDescent="0.15">
      <c r="A76" s="9"/>
    </row>
    <row r="77" spans="1:1" x14ac:dyDescent="0.15">
      <c r="A77" s="9"/>
    </row>
    <row r="78" spans="1:1" x14ac:dyDescent="0.15">
      <c r="A78" s="9"/>
    </row>
    <row r="79" spans="1:1" x14ac:dyDescent="0.15">
      <c r="A79" s="9"/>
    </row>
    <row r="80" spans="1:1" x14ac:dyDescent="0.15">
      <c r="A80" s="9"/>
    </row>
    <row r="81" spans="1:1" x14ac:dyDescent="0.15">
      <c r="A81" s="9"/>
    </row>
    <row r="82" spans="1:1" x14ac:dyDescent="0.15">
      <c r="A82" s="9"/>
    </row>
    <row r="83" spans="1:1" x14ac:dyDescent="0.15">
      <c r="A83" s="9"/>
    </row>
    <row r="84" spans="1:1" x14ac:dyDescent="0.15">
      <c r="A84" s="9"/>
    </row>
    <row r="85" spans="1:1" x14ac:dyDescent="0.15">
      <c r="A85" s="9"/>
    </row>
    <row r="86" spans="1:1" x14ac:dyDescent="0.15">
      <c r="A86" s="9"/>
    </row>
  </sheetData>
  <mergeCells count="7">
    <mergeCell ref="BX20:BX23"/>
    <mergeCell ref="BX24:BX26"/>
    <mergeCell ref="AY1:BV1"/>
    <mergeCell ref="AA1:AX1"/>
    <mergeCell ref="C1:Z1"/>
    <mergeCell ref="BX2:BX8"/>
    <mergeCell ref="BX9:BX15"/>
  </mergeCells>
  <phoneticPr fontId="19"/>
  <pageMargins left="0.7" right="0.7" top="0.75" bottom="0.75" header="0.3" footer="0.3"/>
  <pageSetup paperSize="9" orientation="portrait" horizontalDpi="300" verticalDpi="300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="140" zoomScaleNormal="140" workbookViewId="0">
      <selection activeCell="F32" sqref="F32:H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1" t="s">
        <v>65</v>
      </c>
      <c r="C7" s="91"/>
      <c r="D7" s="91"/>
      <c r="E7" s="91"/>
      <c r="F7" s="91"/>
      <c r="G7" s="91"/>
      <c r="H7" s="91"/>
    </row>
    <row r="8" spans="1:8" x14ac:dyDescent="0.15">
      <c r="A8" s="3">
        <v>43959</v>
      </c>
      <c r="B8" s="35" t="s">
        <v>1</v>
      </c>
      <c r="C8" s="36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7" t="s">
        <v>7</v>
      </c>
    </row>
    <row r="9" spans="1:8" x14ac:dyDescent="0.15">
      <c r="A9" s="4" t="s">
        <v>8</v>
      </c>
      <c r="B9" s="38">
        <v>3.5339999999999998</v>
      </c>
      <c r="C9" s="39">
        <v>8.3780000000000001</v>
      </c>
      <c r="D9" s="39">
        <v>18.600999999999999</v>
      </c>
      <c r="E9" s="39">
        <v>22.800999999999998</v>
      </c>
      <c r="F9" s="39">
        <v>24.766999999999999</v>
      </c>
      <c r="G9" s="39">
        <v>26.329000000000001</v>
      </c>
      <c r="H9" s="40">
        <v>26.638000000000002</v>
      </c>
    </row>
    <row r="10" spans="1:8" x14ac:dyDescent="0.15">
      <c r="A10" s="4" t="s">
        <v>9</v>
      </c>
      <c r="B10" s="35" t="s">
        <v>10</v>
      </c>
      <c r="C10" s="36" t="s">
        <v>11</v>
      </c>
      <c r="D10" s="36" t="s">
        <v>12</v>
      </c>
      <c r="E10" s="36" t="s">
        <v>13</v>
      </c>
      <c r="F10" s="36" t="s">
        <v>14</v>
      </c>
      <c r="G10" s="36" t="s">
        <v>59</v>
      </c>
      <c r="H10" s="37" t="s">
        <v>71</v>
      </c>
    </row>
    <row r="11" spans="1:8" x14ac:dyDescent="0.15">
      <c r="A11" s="4" t="s">
        <v>15</v>
      </c>
      <c r="B11" s="41">
        <v>20</v>
      </c>
      <c r="C11" s="42">
        <v>220</v>
      </c>
      <c r="D11" s="42">
        <v>50</v>
      </c>
      <c r="E11" s="42">
        <v>30</v>
      </c>
      <c r="F11" s="42">
        <v>30</v>
      </c>
      <c r="G11" s="42">
        <v>30</v>
      </c>
      <c r="H11" s="43">
        <v>15</v>
      </c>
    </row>
    <row r="12" spans="1:8" ht="12" thickBot="1" x14ac:dyDescent="0.2">
      <c r="A12" s="5" t="s">
        <v>16</v>
      </c>
      <c r="B12" s="44">
        <v>16.3</v>
      </c>
      <c r="C12" s="45">
        <v>28.5</v>
      </c>
      <c r="D12" s="45">
        <v>24.5</v>
      </c>
      <c r="E12" s="45">
        <v>19.100000000000001</v>
      </c>
      <c r="F12" s="45">
        <v>22</v>
      </c>
      <c r="G12" s="45">
        <v>18.3</v>
      </c>
      <c r="H12" s="46">
        <v>16.3</v>
      </c>
    </row>
    <row r="13" spans="1:8" ht="12" thickBot="1" x14ac:dyDescent="0.2">
      <c r="A13" s="6"/>
      <c r="B13" s="47"/>
      <c r="C13" s="47"/>
      <c r="D13" s="47"/>
      <c r="E13" s="47"/>
      <c r="F13" s="47"/>
      <c r="G13" s="47"/>
      <c r="H13" s="47"/>
    </row>
    <row r="14" spans="1:8" x14ac:dyDescent="0.15">
      <c r="A14" s="6"/>
      <c r="B14" s="92" t="s">
        <v>17</v>
      </c>
      <c r="C14" s="92"/>
      <c r="D14" s="92"/>
      <c r="E14" s="92"/>
      <c r="F14" s="92"/>
      <c r="G14" s="92"/>
      <c r="H14" s="92"/>
    </row>
    <row r="15" spans="1:8" ht="12" thickBot="1" x14ac:dyDescent="0.2">
      <c r="A15" s="6"/>
      <c r="B15" s="35" t="s">
        <v>18</v>
      </c>
      <c r="C15" s="36" t="s">
        <v>19</v>
      </c>
      <c r="D15" s="36" t="s">
        <v>20</v>
      </c>
      <c r="E15" s="36" t="s">
        <v>21</v>
      </c>
      <c r="F15" s="36" t="s">
        <v>22</v>
      </c>
      <c r="G15" s="36" t="s">
        <v>23</v>
      </c>
      <c r="H15" s="37" t="s">
        <v>24</v>
      </c>
    </row>
    <row r="16" spans="1:8" x14ac:dyDescent="0.15">
      <c r="A16" s="7" t="s">
        <v>8</v>
      </c>
      <c r="B16" s="38">
        <v>7.3920000000000003</v>
      </c>
      <c r="C16" s="39">
        <v>10.664999999999999</v>
      </c>
      <c r="D16" s="39">
        <v>15.42</v>
      </c>
      <c r="E16" s="39">
        <v>18.073</v>
      </c>
      <c r="F16" s="39">
        <v>19.654</v>
      </c>
      <c r="G16" s="39">
        <v>20.934999999999999</v>
      </c>
      <c r="H16" s="40">
        <v>21.727</v>
      </c>
    </row>
    <row r="17" spans="1:8" x14ac:dyDescent="0.15">
      <c r="A17" s="4" t="s">
        <v>9</v>
      </c>
      <c r="B17" s="35" t="s">
        <v>52</v>
      </c>
      <c r="C17" s="36" t="s">
        <v>25</v>
      </c>
      <c r="D17" s="36" t="s">
        <v>26</v>
      </c>
      <c r="E17" s="36" t="s">
        <v>27</v>
      </c>
      <c r="F17" s="36" t="s">
        <v>70</v>
      </c>
      <c r="G17" s="36" t="s">
        <v>69</v>
      </c>
      <c r="H17" s="37" t="s">
        <v>72</v>
      </c>
    </row>
    <row r="18" spans="1:8" x14ac:dyDescent="0.15">
      <c r="A18" s="4" t="s">
        <v>15</v>
      </c>
      <c r="B18" s="41">
        <v>70</v>
      </c>
      <c r="C18" s="42">
        <v>120</v>
      </c>
      <c r="D18" s="42">
        <v>75</v>
      </c>
      <c r="E18" s="42">
        <v>100</v>
      </c>
      <c r="F18" s="42">
        <v>15</v>
      </c>
      <c r="G18" s="42">
        <v>8</v>
      </c>
      <c r="H18" s="43">
        <v>20</v>
      </c>
    </row>
    <row r="19" spans="1:8" ht="12" thickBot="1" x14ac:dyDescent="0.2">
      <c r="A19" s="5" t="s">
        <v>16</v>
      </c>
      <c r="B19" s="44">
        <v>18.100000000000001</v>
      </c>
      <c r="C19" s="45">
        <v>32.299999999999997</v>
      </c>
      <c r="D19" s="45">
        <v>19.5</v>
      </c>
      <c r="E19" s="45">
        <v>17.600000000000001</v>
      </c>
      <c r="F19" s="45">
        <v>17.600000000000001</v>
      </c>
      <c r="G19" s="45">
        <v>11.9</v>
      </c>
      <c r="H19" s="46">
        <v>15.3</v>
      </c>
    </row>
    <row r="20" spans="1:8" ht="12" thickBot="1" x14ac:dyDescent="0.2">
      <c r="A20" s="6"/>
      <c r="B20" s="47"/>
      <c r="C20" s="47"/>
      <c r="D20" s="47"/>
      <c r="E20" s="47"/>
      <c r="F20" s="47"/>
      <c r="G20" s="47"/>
      <c r="H20" s="47"/>
    </row>
    <row r="21" spans="1:8" x14ac:dyDescent="0.15">
      <c r="A21" s="6"/>
      <c r="B21" s="48"/>
      <c r="C21" s="49"/>
      <c r="D21" s="50"/>
      <c r="E21" s="51"/>
      <c r="F21" s="93" t="s">
        <v>28</v>
      </c>
      <c r="G21" s="93"/>
      <c r="H21" s="93"/>
    </row>
    <row r="22" spans="1:8" ht="12" thickBot="1" x14ac:dyDescent="0.2">
      <c r="A22" s="6"/>
      <c r="B22" s="52" t="s">
        <v>29</v>
      </c>
      <c r="C22" s="52" t="s">
        <v>78</v>
      </c>
      <c r="D22" s="52" t="s">
        <v>30</v>
      </c>
      <c r="E22" s="53" t="s">
        <v>31</v>
      </c>
      <c r="F22" s="35" t="s">
        <v>32</v>
      </c>
      <c r="G22" s="36" t="s">
        <v>33</v>
      </c>
      <c r="H22" s="37" t="s">
        <v>64</v>
      </c>
    </row>
    <row r="23" spans="1:8" x14ac:dyDescent="0.15">
      <c r="A23" s="7" t="s">
        <v>8</v>
      </c>
      <c r="B23" s="54">
        <v>21.891999999999999</v>
      </c>
      <c r="C23" s="54">
        <v>23.109000000000002</v>
      </c>
      <c r="D23" s="54">
        <v>32.774999999999999</v>
      </c>
      <c r="E23" s="55">
        <v>24.181999999999999</v>
      </c>
      <c r="F23" s="38">
        <v>38.563000000000002</v>
      </c>
      <c r="G23" s="39">
        <v>38.993000000000002</v>
      </c>
      <c r="H23" s="40">
        <v>40.985999999999997</v>
      </c>
    </row>
    <row r="24" spans="1:8" x14ac:dyDescent="0.15">
      <c r="A24" s="4" t="s">
        <v>9</v>
      </c>
      <c r="B24" s="52" t="s">
        <v>67</v>
      </c>
      <c r="C24" s="56" t="s">
        <v>40</v>
      </c>
      <c r="D24" s="52" t="s">
        <v>35</v>
      </c>
      <c r="E24" s="53" t="s">
        <v>36</v>
      </c>
      <c r="F24" s="35" t="s">
        <v>37</v>
      </c>
      <c r="G24" s="36" t="s">
        <v>38</v>
      </c>
      <c r="H24" s="37" t="s">
        <v>39</v>
      </c>
    </row>
    <row r="25" spans="1:8" x14ac:dyDescent="0.15">
      <c r="A25" s="4" t="s">
        <v>15</v>
      </c>
      <c r="B25" s="57">
        <v>20</v>
      </c>
      <c r="C25" s="58">
        <v>25</v>
      </c>
      <c r="D25" s="57">
        <v>10</v>
      </c>
      <c r="E25" s="59">
        <v>20</v>
      </c>
      <c r="F25" s="41">
        <v>25</v>
      </c>
      <c r="G25" s="42">
        <v>10</v>
      </c>
      <c r="H25" s="43">
        <v>12</v>
      </c>
    </row>
    <row r="26" spans="1:8" ht="12" thickBot="1" x14ac:dyDescent="0.2">
      <c r="A26" s="5" t="s">
        <v>16</v>
      </c>
      <c r="B26" s="60">
        <v>16</v>
      </c>
      <c r="C26" s="61">
        <v>14.6</v>
      </c>
      <c r="D26" s="71">
        <v>12.4</v>
      </c>
      <c r="E26" s="62">
        <v>14.7</v>
      </c>
      <c r="F26" s="44">
        <v>15.4</v>
      </c>
      <c r="G26" s="45">
        <v>11.5</v>
      </c>
      <c r="H26" s="46">
        <v>15.2</v>
      </c>
    </row>
    <row r="27" spans="1:8" ht="12" thickBot="1" x14ac:dyDescent="0.2">
      <c r="B27" s="63"/>
      <c r="C27" s="63"/>
      <c r="D27" s="63"/>
      <c r="E27" s="63"/>
      <c r="F27" s="63"/>
      <c r="G27" s="63"/>
      <c r="H27" s="63"/>
    </row>
    <row r="28" spans="1:8" ht="13.5" customHeight="1" thickBot="1" x14ac:dyDescent="0.2">
      <c r="A28" s="6"/>
      <c r="B28" s="94" t="s">
        <v>66</v>
      </c>
      <c r="C28" s="95"/>
      <c r="D28" s="96"/>
      <c r="E28" s="63"/>
      <c r="F28" s="63"/>
      <c r="G28" s="63"/>
      <c r="H28" s="63"/>
    </row>
    <row r="29" spans="1:8" ht="14.25" customHeight="1" thickBot="1" x14ac:dyDescent="0.2">
      <c r="A29" s="6"/>
      <c r="B29" s="52" t="s">
        <v>53</v>
      </c>
      <c r="C29" s="64" t="s">
        <v>54</v>
      </c>
      <c r="D29" s="64" t="s">
        <v>55</v>
      </c>
      <c r="E29" s="63"/>
      <c r="F29" s="97" t="s">
        <v>73</v>
      </c>
      <c r="G29" s="98"/>
      <c r="H29" s="99"/>
    </row>
    <row r="30" spans="1:8" x14ac:dyDescent="0.15">
      <c r="A30" s="7" t="s">
        <v>8</v>
      </c>
      <c r="B30" s="65">
        <v>30.713999999999999</v>
      </c>
      <c r="C30" s="65">
        <v>47.228999999999999</v>
      </c>
      <c r="D30" s="65">
        <v>23.49</v>
      </c>
      <c r="E30" s="63"/>
      <c r="F30" s="100" t="s">
        <v>74</v>
      </c>
      <c r="G30" s="101"/>
      <c r="H30" s="102"/>
    </row>
    <row r="31" spans="1:8" ht="14.25" customHeight="1" thickBot="1" x14ac:dyDescent="0.2">
      <c r="A31" s="4" t="s">
        <v>9</v>
      </c>
      <c r="B31" s="52" t="s">
        <v>56</v>
      </c>
      <c r="C31" s="56" t="s">
        <v>57</v>
      </c>
      <c r="D31" s="52" t="s">
        <v>58</v>
      </c>
      <c r="E31" s="63"/>
      <c r="F31" s="88" t="s">
        <v>79</v>
      </c>
      <c r="G31" s="89"/>
      <c r="H31" s="90"/>
    </row>
    <row r="32" spans="1:8" ht="10.9" customHeight="1" x14ac:dyDescent="0.15">
      <c r="A32" s="4" t="s">
        <v>15</v>
      </c>
      <c r="B32" s="66">
        <v>150</v>
      </c>
      <c r="C32" s="67">
        <v>30</v>
      </c>
      <c r="D32" s="66">
        <v>700</v>
      </c>
      <c r="E32" s="63"/>
      <c r="F32" s="103" t="s">
        <v>109</v>
      </c>
      <c r="G32" s="103"/>
      <c r="H32" s="103"/>
    </row>
    <row r="33" spans="1:8" ht="12" thickBot="1" x14ac:dyDescent="0.2">
      <c r="A33" s="5" t="s">
        <v>16</v>
      </c>
      <c r="B33" s="68">
        <v>24.5</v>
      </c>
      <c r="C33" s="69">
        <v>17.100000000000001</v>
      </c>
      <c r="D33" s="70">
        <v>45.5</v>
      </c>
      <c r="E33" s="63"/>
      <c r="F33" s="106"/>
      <c r="G33" s="106"/>
      <c r="H33" s="106"/>
    </row>
    <row r="34" spans="1:8" x14ac:dyDescent="0.15">
      <c r="F34" s="106"/>
      <c r="G34" s="106"/>
      <c r="H34" s="106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5118110236220472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="140" zoomScaleNormal="140" workbookViewId="0">
      <selection activeCell="B34" sqref="B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1" t="s">
        <v>65</v>
      </c>
      <c r="C7" s="91"/>
      <c r="D7" s="91"/>
      <c r="E7" s="91"/>
      <c r="F7" s="91"/>
      <c r="G7" s="91"/>
      <c r="H7" s="91"/>
    </row>
    <row r="8" spans="1:8" x14ac:dyDescent="0.15">
      <c r="A8" s="3">
        <v>43963</v>
      </c>
      <c r="B8" s="35" t="s">
        <v>1</v>
      </c>
      <c r="C8" s="36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7" t="s">
        <v>7</v>
      </c>
    </row>
    <row r="9" spans="1:8" x14ac:dyDescent="0.15">
      <c r="A9" s="4" t="s">
        <v>8</v>
      </c>
      <c r="B9" s="38">
        <v>3.831</v>
      </c>
      <c r="C9" s="39">
        <v>8.3140000000000001</v>
      </c>
      <c r="D9" s="39">
        <v>18.655000000000001</v>
      </c>
      <c r="E9" s="39">
        <v>22.803000000000001</v>
      </c>
      <c r="F9" s="39">
        <v>24.736000000000001</v>
      </c>
      <c r="G9" s="39">
        <v>26.27</v>
      </c>
      <c r="H9" s="40">
        <v>26.599</v>
      </c>
    </row>
    <row r="10" spans="1:8" x14ac:dyDescent="0.15">
      <c r="A10" s="4" t="s">
        <v>9</v>
      </c>
      <c r="B10" s="35" t="s">
        <v>10</v>
      </c>
      <c r="C10" s="36" t="s">
        <v>11</v>
      </c>
      <c r="D10" s="36" t="s">
        <v>12</v>
      </c>
      <c r="E10" s="36" t="s">
        <v>13</v>
      </c>
      <c r="F10" s="36" t="s">
        <v>14</v>
      </c>
      <c r="G10" s="36" t="s">
        <v>59</v>
      </c>
      <c r="H10" s="37" t="s">
        <v>71</v>
      </c>
    </row>
    <row r="11" spans="1:8" x14ac:dyDescent="0.15">
      <c r="A11" s="4" t="s">
        <v>15</v>
      </c>
      <c r="B11" s="41">
        <v>50</v>
      </c>
      <c r="C11" s="42">
        <v>200</v>
      </c>
      <c r="D11" s="42">
        <v>50</v>
      </c>
      <c r="E11" s="42">
        <v>30</v>
      </c>
      <c r="F11" s="42">
        <v>35</v>
      </c>
      <c r="G11" s="42">
        <v>35</v>
      </c>
      <c r="H11" s="43">
        <v>20</v>
      </c>
    </row>
    <row r="12" spans="1:8" ht="12" thickBot="1" x14ac:dyDescent="0.2">
      <c r="A12" s="5" t="s">
        <v>16</v>
      </c>
      <c r="B12" s="44">
        <v>17.399999999999999</v>
      </c>
      <c r="C12" s="45">
        <v>26.1</v>
      </c>
      <c r="D12" s="45">
        <v>21.5</v>
      </c>
      <c r="E12" s="45">
        <v>19</v>
      </c>
      <c r="F12" s="45">
        <v>21.5</v>
      </c>
      <c r="G12" s="45">
        <v>18.2</v>
      </c>
      <c r="H12" s="46">
        <v>16.5</v>
      </c>
    </row>
    <row r="13" spans="1:8" ht="12" thickBot="1" x14ac:dyDescent="0.2">
      <c r="A13" s="6"/>
      <c r="B13" s="47"/>
      <c r="C13" s="47"/>
      <c r="D13" s="47"/>
      <c r="E13" s="47"/>
      <c r="F13" s="47"/>
      <c r="G13" s="47"/>
      <c r="H13" s="47"/>
    </row>
    <row r="14" spans="1:8" x14ac:dyDescent="0.15">
      <c r="A14" s="6"/>
      <c r="B14" s="92" t="s">
        <v>17</v>
      </c>
      <c r="C14" s="92"/>
      <c r="D14" s="92"/>
      <c r="E14" s="92"/>
      <c r="F14" s="92"/>
      <c r="G14" s="92"/>
      <c r="H14" s="92"/>
    </row>
    <row r="15" spans="1:8" ht="12" thickBot="1" x14ac:dyDescent="0.2">
      <c r="A15" s="6"/>
      <c r="B15" s="35" t="s">
        <v>18</v>
      </c>
      <c r="C15" s="36" t="s">
        <v>19</v>
      </c>
      <c r="D15" s="36" t="s">
        <v>20</v>
      </c>
      <c r="E15" s="36" t="s">
        <v>21</v>
      </c>
      <c r="F15" s="36" t="s">
        <v>22</v>
      </c>
      <c r="G15" s="36" t="s">
        <v>23</v>
      </c>
      <c r="H15" s="37" t="s">
        <v>24</v>
      </c>
    </row>
    <row r="16" spans="1:8" x14ac:dyDescent="0.15">
      <c r="A16" s="7" t="s">
        <v>8</v>
      </c>
      <c r="B16" s="38">
        <v>7.4219999999999997</v>
      </c>
      <c r="C16" s="39">
        <v>11.686999999999999</v>
      </c>
      <c r="D16" s="39">
        <v>14.813000000000001</v>
      </c>
      <c r="E16" s="39">
        <v>18.105</v>
      </c>
      <c r="F16" s="39">
        <v>19.613</v>
      </c>
      <c r="G16" s="39">
        <v>20.882999999999999</v>
      </c>
      <c r="H16" s="40">
        <v>21.667999999999999</v>
      </c>
    </row>
    <row r="17" spans="1:8" x14ac:dyDescent="0.15">
      <c r="A17" s="4" t="s">
        <v>9</v>
      </c>
      <c r="B17" s="35" t="s">
        <v>52</v>
      </c>
      <c r="C17" s="36" t="s">
        <v>25</v>
      </c>
      <c r="D17" s="36" t="s">
        <v>26</v>
      </c>
      <c r="E17" s="36" t="s">
        <v>27</v>
      </c>
      <c r="F17" s="36" t="s">
        <v>70</v>
      </c>
      <c r="G17" s="36" t="s">
        <v>69</v>
      </c>
      <c r="H17" s="37" t="s">
        <v>72</v>
      </c>
    </row>
    <row r="18" spans="1:8" x14ac:dyDescent="0.15">
      <c r="A18" s="4" t="s">
        <v>15</v>
      </c>
      <c r="B18" s="41">
        <v>75</v>
      </c>
      <c r="C18" s="42">
        <v>130</v>
      </c>
      <c r="D18" s="42">
        <v>75</v>
      </c>
      <c r="E18" s="42">
        <v>130</v>
      </c>
      <c r="F18" s="42">
        <v>20</v>
      </c>
      <c r="G18" s="42">
        <v>10</v>
      </c>
      <c r="H18" s="43">
        <v>25</v>
      </c>
    </row>
    <row r="19" spans="1:8" ht="12" thickBot="1" x14ac:dyDescent="0.2">
      <c r="A19" s="5" t="s">
        <v>16</v>
      </c>
      <c r="B19" s="44">
        <v>17.399999999999999</v>
      </c>
      <c r="C19" s="45">
        <v>22.3</v>
      </c>
      <c r="D19" s="45">
        <v>19.100000000000001</v>
      </c>
      <c r="E19" s="45">
        <v>18.100000000000001</v>
      </c>
      <c r="F19" s="45">
        <v>16.100000000000001</v>
      </c>
      <c r="G19" s="45">
        <v>8.9</v>
      </c>
      <c r="H19" s="46">
        <v>15.4</v>
      </c>
    </row>
    <row r="20" spans="1:8" ht="12" thickBot="1" x14ac:dyDescent="0.2">
      <c r="A20" s="6"/>
      <c r="B20" s="47"/>
      <c r="C20" s="47"/>
      <c r="D20" s="47"/>
      <c r="E20" s="47"/>
      <c r="F20" s="47"/>
      <c r="G20" s="47"/>
      <c r="H20" s="47"/>
    </row>
    <row r="21" spans="1:8" x14ac:dyDescent="0.15">
      <c r="A21" s="6"/>
      <c r="B21" s="48"/>
      <c r="C21" s="49"/>
      <c r="D21" s="50"/>
      <c r="E21" s="51"/>
      <c r="F21" s="93" t="s">
        <v>28</v>
      </c>
      <c r="G21" s="93"/>
      <c r="H21" s="93"/>
    </row>
    <row r="22" spans="1:8" ht="12" thickBot="1" x14ac:dyDescent="0.2">
      <c r="A22" s="6"/>
      <c r="B22" s="52" t="s">
        <v>29</v>
      </c>
      <c r="C22" s="52" t="s">
        <v>78</v>
      </c>
      <c r="D22" s="52" t="s">
        <v>30</v>
      </c>
      <c r="E22" s="53" t="s">
        <v>31</v>
      </c>
      <c r="F22" s="35" t="s">
        <v>32</v>
      </c>
      <c r="G22" s="36" t="s">
        <v>33</v>
      </c>
      <c r="H22" s="37" t="s">
        <v>64</v>
      </c>
    </row>
    <row r="23" spans="1:8" x14ac:dyDescent="0.15">
      <c r="A23" s="7" t="s">
        <v>8</v>
      </c>
      <c r="B23" s="54">
        <v>21.838000000000001</v>
      </c>
      <c r="C23" s="54">
        <v>23.053000000000001</v>
      </c>
      <c r="D23" s="54">
        <v>32.768000000000001</v>
      </c>
      <c r="E23" s="55">
        <v>24.12</v>
      </c>
      <c r="F23" s="38">
        <v>38.704000000000001</v>
      </c>
      <c r="G23" s="39">
        <v>38.999000000000002</v>
      </c>
      <c r="H23" s="40">
        <v>40.935000000000002</v>
      </c>
    </row>
    <row r="24" spans="1:8" x14ac:dyDescent="0.15">
      <c r="A24" s="4" t="s">
        <v>9</v>
      </c>
      <c r="B24" s="52" t="s">
        <v>67</v>
      </c>
      <c r="C24" s="56" t="s">
        <v>40</v>
      </c>
      <c r="D24" s="52" t="s">
        <v>35</v>
      </c>
      <c r="E24" s="53" t="s">
        <v>36</v>
      </c>
      <c r="F24" s="35" t="s">
        <v>37</v>
      </c>
      <c r="G24" s="36" t="s">
        <v>38</v>
      </c>
      <c r="H24" s="37" t="s">
        <v>39</v>
      </c>
    </row>
    <row r="25" spans="1:8" x14ac:dyDescent="0.15">
      <c r="A25" s="4" t="s">
        <v>15</v>
      </c>
      <c r="B25" s="57">
        <v>25</v>
      </c>
      <c r="C25" s="58">
        <v>20</v>
      </c>
      <c r="D25" s="57">
        <v>10</v>
      </c>
      <c r="E25" s="59">
        <v>20</v>
      </c>
      <c r="F25" s="41">
        <v>20</v>
      </c>
      <c r="G25" s="42">
        <v>12</v>
      </c>
      <c r="H25" s="43">
        <v>15</v>
      </c>
    </row>
    <row r="26" spans="1:8" ht="12" thickBot="1" x14ac:dyDescent="0.2">
      <c r="A26" s="5" t="s">
        <v>16</v>
      </c>
      <c r="B26" s="60">
        <v>15.8</v>
      </c>
      <c r="C26" s="61">
        <v>14.9</v>
      </c>
      <c r="D26" s="71">
        <v>9.8000000000000007</v>
      </c>
      <c r="E26" s="62">
        <v>14.8</v>
      </c>
      <c r="F26" s="44">
        <v>16.3</v>
      </c>
      <c r="G26" s="45">
        <v>11.4</v>
      </c>
      <c r="H26" s="46">
        <v>15.7</v>
      </c>
    </row>
    <row r="27" spans="1:8" ht="12" thickBot="1" x14ac:dyDescent="0.2">
      <c r="B27" s="63"/>
      <c r="C27" s="63"/>
      <c r="D27" s="63"/>
      <c r="E27" s="63"/>
      <c r="F27" s="63"/>
      <c r="G27" s="63"/>
      <c r="H27" s="63"/>
    </row>
    <row r="28" spans="1:8" ht="13.5" customHeight="1" thickBot="1" x14ac:dyDescent="0.2">
      <c r="A28" s="6"/>
      <c r="B28" s="94" t="s">
        <v>66</v>
      </c>
      <c r="C28" s="95"/>
      <c r="D28" s="96"/>
      <c r="E28" s="63"/>
      <c r="F28" s="63"/>
      <c r="G28" s="63"/>
      <c r="H28" s="63"/>
    </row>
    <row r="29" spans="1:8" ht="14.25" customHeight="1" thickBot="1" x14ac:dyDescent="0.2">
      <c r="A29" s="6"/>
      <c r="B29" s="52" t="s">
        <v>53</v>
      </c>
      <c r="C29" s="64" t="s">
        <v>54</v>
      </c>
      <c r="D29" s="64" t="s">
        <v>55</v>
      </c>
      <c r="E29" s="63"/>
      <c r="F29" s="97" t="s">
        <v>73</v>
      </c>
      <c r="G29" s="98"/>
      <c r="H29" s="99"/>
    </row>
    <row r="30" spans="1:8" x14ac:dyDescent="0.15">
      <c r="A30" s="7" t="s">
        <v>8</v>
      </c>
      <c r="B30" s="65">
        <v>30.657</v>
      </c>
      <c r="C30" s="65">
        <v>47.179000000000002</v>
      </c>
      <c r="D30" s="65">
        <v>23.552</v>
      </c>
      <c r="E30" s="63"/>
      <c r="F30" s="100" t="s">
        <v>74</v>
      </c>
      <c r="G30" s="101"/>
      <c r="H30" s="102"/>
    </row>
    <row r="31" spans="1:8" ht="14.25" customHeight="1" thickBot="1" x14ac:dyDescent="0.2">
      <c r="A31" s="4" t="s">
        <v>9</v>
      </c>
      <c r="B31" s="52" t="s">
        <v>56</v>
      </c>
      <c r="C31" s="56" t="s">
        <v>57</v>
      </c>
      <c r="D31" s="52" t="s">
        <v>58</v>
      </c>
      <c r="E31" s="63"/>
      <c r="F31" s="88" t="s">
        <v>79</v>
      </c>
      <c r="G31" s="89"/>
      <c r="H31" s="90"/>
    </row>
    <row r="32" spans="1:8" ht="10.9" customHeight="1" x14ac:dyDescent="0.15">
      <c r="A32" s="4" t="s">
        <v>15</v>
      </c>
      <c r="B32" s="66">
        <v>150</v>
      </c>
      <c r="C32" s="67">
        <v>30</v>
      </c>
      <c r="D32" s="66">
        <v>550</v>
      </c>
      <c r="E32" s="63"/>
      <c r="F32" s="103" t="s">
        <v>109</v>
      </c>
      <c r="G32" s="103"/>
      <c r="H32" s="103"/>
    </row>
    <row r="33" spans="1:8" ht="12" thickBot="1" x14ac:dyDescent="0.2">
      <c r="A33" s="5" t="s">
        <v>16</v>
      </c>
      <c r="B33" s="68">
        <v>30.4</v>
      </c>
      <c r="C33" s="69">
        <v>20.3</v>
      </c>
      <c r="D33" s="70">
        <v>42.7</v>
      </c>
      <c r="E33" s="63"/>
      <c r="F33" s="106"/>
      <c r="G33" s="106"/>
      <c r="H33" s="106"/>
    </row>
    <row r="34" spans="1:8" x14ac:dyDescent="0.15">
      <c r="F34" s="106"/>
      <c r="G34" s="106"/>
      <c r="H34" s="106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5118110236220472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="110" zoomScaleNormal="110" workbookViewId="0">
      <selection activeCell="E35" sqref="E35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1" t="s">
        <v>65</v>
      </c>
      <c r="C7" s="91"/>
      <c r="D7" s="91"/>
      <c r="E7" s="91"/>
      <c r="F7" s="91"/>
      <c r="G7" s="91"/>
      <c r="H7" s="91"/>
    </row>
    <row r="8" spans="1:8" x14ac:dyDescent="0.15">
      <c r="A8" s="3">
        <v>43970</v>
      </c>
      <c r="B8" s="35" t="s">
        <v>1</v>
      </c>
      <c r="C8" s="36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7" t="s">
        <v>7</v>
      </c>
    </row>
    <row r="9" spans="1:8" x14ac:dyDescent="0.15">
      <c r="A9" s="4" t="s">
        <v>8</v>
      </c>
      <c r="B9" s="38">
        <v>1.6279999999999999</v>
      </c>
      <c r="C9" s="39">
        <v>8.5410000000000004</v>
      </c>
      <c r="D9" s="39">
        <v>18.873000000000001</v>
      </c>
      <c r="E9" s="39">
        <v>22.92</v>
      </c>
      <c r="F9" s="39">
        <v>24.824999999999999</v>
      </c>
      <c r="G9" s="39">
        <v>26.295999999999999</v>
      </c>
      <c r="H9" s="40">
        <v>26.641999999999999</v>
      </c>
    </row>
    <row r="10" spans="1:8" x14ac:dyDescent="0.15">
      <c r="A10" s="4" t="s">
        <v>9</v>
      </c>
      <c r="B10" s="35" t="s">
        <v>10</v>
      </c>
      <c r="C10" s="36" t="s">
        <v>11</v>
      </c>
      <c r="D10" s="36" t="s">
        <v>12</v>
      </c>
      <c r="E10" s="36" t="s">
        <v>13</v>
      </c>
      <c r="F10" s="36" t="s">
        <v>14</v>
      </c>
      <c r="G10" s="36" t="s">
        <v>59</v>
      </c>
      <c r="H10" s="37" t="s">
        <v>71</v>
      </c>
    </row>
    <row r="11" spans="1:8" x14ac:dyDescent="0.15">
      <c r="A11" s="4" t="s">
        <v>15</v>
      </c>
      <c r="B11" s="41">
        <v>15</v>
      </c>
      <c r="C11" s="42">
        <v>210</v>
      </c>
      <c r="D11" s="42">
        <v>45</v>
      </c>
      <c r="E11" s="42">
        <v>20</v>
      </c>
      <c r="F11" s="42">
        <v>25</v>
      </c>
      <c r="G11" s="42">
        <v>30</v>
      </c>
      <c r="H11" s="43">
        <v>12</v>
      </c>
    </row>
    <row r="12" spans="1:8" ht="12" thickBot="1" x14ac:dyDescent="0.2">
      <c r="A12" s="5" t="s">
        <v>16</v>
      </c>
      <c r="B12" s="44">
        <v>19</v>
      </c>
      <c r="C12" s="45">
        <v>28.2</v>
      </c>
      <c r="D12" s="45">
        <v>23.8</v>
      </c>
      <c r="E12" s="45">
        <v>18.3</v>
      </c>
      <c r="F12" s="45">
        <v>21.4</v>
      </c>
      <c r="G12" s="45">
        <v>18.600000000000001</v>
      </c>
      <c r="H12" s="46">
        <v>15.7</v>
      </c>
    </row>
    <row r="13" spans="1:8" ht="12" thickBot="1" x14ac:dyDescent="0.2">
      <c r="A13" s="6"/>
      <c r="B13" s="47"/>
      <c r="C13" s="47"/>
      <c r="D13" s="47"/>
      <c r="E13" s="47"/>
      <c r="F13" s="47"/>
      <c r="G13" s="47"/>
      <c r="H13" s="47"/>
    </row>
    <row r="14" spans="1:8" x14ac:dyDescent="0.15">
      <c r="A14" s="6"/>
      <c r="B14" s="92" t="s">
        <v>17</v>
      </c>
      <c r="C14" s="92"/>
      <c r="D14" s="92"/>
      <c r="E14" s="92"/>
      <c r="F14" s="92"/>
      <c r="G14" s="92"/>
      <c r="H14" s="92"/>
    </row>
    <row r="15" spans="1:8" ht="12" thickBot="1" x14ac:dyDescent="0.2">
      <c r="A15" s="6"/>
      <c r="B15" s="35" t="s">
        <v>18</v>
      </c>
      <c r="C15" s="36" t="s">
        <v>19</v>
      </c>
      <c r="D15" s="36" t="s">
        <v>20</v>
      </c>
      <c r="E15" s="36" t="s">
        <v>21</v>
      </c>
      <c r="F15" s="36" t="s">
        <v>22</v>
      </c>
      <c r="G15" s="36" t="s">
        <v>23</v>
      </c>
      <c r="H15" s="37" t="s">
        <v>24</v>
      </c>
    </row>
    <row r="16" spans="1:8" x14ac:dyDescent="0.15">
      <c r="A16" s="7" t="s">
        <v>8</v>
      </c>
      <c r="B16" s="38">
        <v>7.0670000000000002</v>
      </c>
      <c r="C16" s="39">
        <v>12.672000000000001</v>
      </c>
      <c r="D16" s="39">
        <v>15.05</v>
      </c>
      <c r="E16" s="39">
        <v>18.207999999999998</v>
      </c>
      <c r="F16" s="39">
        <v>19.651</v>
      </c>
      <c r="G16" s="39">
        <v>20.902000000000001</v>
      </c>
      <c r="H16" s="40">
        <v>21.677</v>
      </c>
    </row>
    <row r="17" spans="1:8" x14ac:dyDescent="0.15">
      <c r="A17" s="4" t="s">
        <v>9</v>
      </c>
      <c r="B17" s="35" t="s">
        <v>52</v>
      </c>
      <c r="C17" s="36" t="s">
        <v>25</v>
      </c>
      <c r="D17" s="36" t="s">
        <v>26</v>
      </c>
      <c r="E17" s="36" t="s">
        <v>27</v>
      </c>
      <c r="F17" s="36" t="s">
        <v>70</v>
      </c>
      <c r="G17" s="36" t="s">
        <v>69</v>
      </c>
      <c r="H17" s="37" t="s">
        <v>72</v>
      </c>
    </row>
    <row r="18" spans="1:8" x14ac:dyDescent="0.15">
      <c r="A18" s="4" t="s">
        <v>15</v>
      </c>
      <c r="B18" s="41">
        <v>75</v>
      </c>
      <c r="C18" s="42">
        <v>200</v>
      </c>
      <c r="D18" s="42">
        <v>65</v>
      </c>
      <c r="E18" s="42">
        <v>75</v>
      </c>
      <c r="F18" s="42">
        <v>15</v>
      </c>
      <c r="G18" s="42">
        <v>10</v>
      </c>
      <c r="H18" s="43">
        <v>15</v>
      </c>
    </row>
    <row r="19" spans="1:8" ht="12" thickBot="1" x14ac:dyDescent="0.2">
      <c r="A19" s="5" t="s">
        <v>16</v>
      </c>
      <c r="B19" s="44">
        <v>18</v>
      </c>
      <c r="C19" s="45">
        <v>23.3</v>
      </c>
      <c r="D19" s="45">
        <v>18.600000000000001</v>
      </c>
      <c r="E19" s="45">
        <v>16.600000000000001</v>
      </c>
      <c r="F19" s="45">
        <v>16.100000000000001</v>
      </c>
      <c r="G19" s="45">
        <v>11.2</v>
      </c>
      <c r="H19" s="46">
        <v>14.1</v>
      </c>
    </row>
    <row r="20" spans="1:8" ht="12" thickBot="1" x14ac:dyDescent="0.2">
      <c r="A20" s="6"/>
      <c r="B20" s="47"/>
      <c r="C20" s="47"/>
      <c r="D20" s="47"/>
      <c r="E20" s="47"/>
      <c r="F20" s="47"/>
      <c r="G20" s="47"/>
      <c r="H20" s="47"/>
    </row>
    <row r="21" spans="1:8" x14ac:dyDescent="0.15">
      <c r="A21" s="6"/>
      <c r="B21" s="48"/>
      <c r="C21" s="49"/>
      <c r="D21" s="50"/>
      <c r="E21" s="51"/>
      <c r="F21" s="93" t="s">
        <v>28</v>
      </c>
      <c r="G21" s="93"/>
      <c r="H21" s="93"/>
    </row>
    <row r="22" spans="1:8" ht="12" thickBot="1" x14ac:dyDescent="0.2">
      <c r="A22" s="6"/>
      <c r="B22" s="52" t="s">
        <v>29</v>
      </c>
      <c r="C22" s="52" t="s">
        <v>78</v>
      </c>
      <c r="D22" s="52" t="s">
        <v>30</v>
      </c>
      <c r="E22" s="53" t="s">
        <v>31</v>
      </c>
      <c r="F22" s="35" t="s">
        <v>32</v>
      </c>
      <c r="G22" s="36" t="s">
        <v>33</v>
      </c>
      <c r="H22" s="37" t="s">
        <v>64</v>
      </c>
    </row>
    <row r="23" spans="1:8" x14ac:dyDescent="0.15">
      <c r="A23" s="7" t="s">
        <v>8</v>
      </c>
      <c r="B23" s="54">
        <v>21.844999999999999</v>
      </c>
      <c r="C23" s="54">
        <v>23.053000000000001</v>
      </c>
      <c r="D23" s="54">
        <v>32.762</v>
      </c>
      <c r="E23" s="55">
        <v>24.18</v>
      </c>
      <c r="F23" s="38">
        <v>39.65</v>
      </c>
      <c r="G23" s="39">
        <v>38.951000000000001</v>
      </c>
      <c r="H23" s="40">
        <v>40.911999999999999</v>
      </c>
    </row>
    <row r="24" spans="1:8" x14ac:dyDescent="0.15">
      <c r="A24" s="4" t="s">
        <v>9</v>
      </c>
      <c r="B24" s="52" t="s">
        <v>67</v>
      </c>
      <c r="C24" s="56" t="s">
        <v>40</v>
      </c>
      <c r="D24" s="52" t="s">
        <v>35</v>
      </c>
      <c r="E24" s="53" t="s">
        <v>36</v>
      </c>
      <c r="F24" s="35" t="s">
        <v>37</v>
      </c>
      <c r="G24" s="36" t="s">
        <v>38</v>
      </c>
      <c r="H24" s="37" t="s">
        <v>39</v>
      </c>
    </row>
    <row r="25" spans="1:8" x14ac:dyDescent="0.15">
      <c r="A25" s="4" t="s">
        <v>15</v>
      </c>
      <c r="B25" s="57">
        <v>15</v>
      </c>
      <c r="C25" s="58">
        <v>15</v>
      </c>
      <c r="D25" s="57">
        <v>8</v>
      </c>
      <c r="E25" s="59">
        <v>12</v>
      </c>
      <c r="F25" s="41">
        <v>12</v>
      </c>
      <c r="G25" s="42">
        <v>10</v>
      </c>
      <c r="H25" s="43">
        <v>12</v>
      </c>
    </row>
    <row r="26" spans="1:8" ht="12" thickBot="1" x14ac:dyDescent="0.2">
      <c r="A26" s="5" t="s">
        <v>16</v>
      </c>
      <c r="B26" s="60">
        <v>15</v>
      </c>
      <c r="C26" s="61">
        <v>13.8</v>
      </c>
      <c r="D26" s="71">
        <v>11.9</v>
      </c>
      <c r="E26" s="62">
        <v>13.9</v>
      </c>
      <c r="F26" s="44">
        <v>14.2</v>
      </c>
      <c r="G26" s="45">
        <v>10.1</v>
      </c>
      <c r="H26" s="46">
        <v>14.3</v>
      </c>
    </row>
    <row r="27" spans="1:8" ht="12" thickBot="1" x14ac:dyDescent="0.2">
      <c r="B27" s="63"/>
      <c r="C27" s="63"/>
      <c r="D27" s="63"/>
      <c r="E27" s="63"/>
      <c r="F27" s="63"/>
      <c r="G27" s="63"/>
      <c r="H27" s="63"/>
    </row>
    <row r="28" spans="1:8" ht="13.5" customHeight="1" thickBot="1" x14ac:dyDescent="0.2">
      <c r="A28" s="6"/>
      <c r="B28" s="94" t="s">
        <v>66</v>
      </c>
      <c r="C28" s="95"/>
      <c r="D28" s="96"/>
      <c r="E28" s="63"/>
      <c r="F28" s="63"/>
      <c r="G28" s="63"/>
      <c r="H28" s="63"/>
    </row>
    <row r="29" spans="1:8" ht="14.25" customHeight="1" thickBot="1" x14ac:dyDescent="0.2">
      <c r="A29" s="6"/>
      <c r="B29" s="52" t="s">
        <v>53</v>
      </c>
      <c r="C29" s="64" t="s">
        <v>54</v>
      </c>
      <c r="D29" s="64" t="s">
        <v>55</v>
      </c>
      <c r="E29" s="63"/>
      <c r="F29" s="97" t="s">
        <v>73</v>
      </c>
      <c r="G29" s="98"/>
      <c r="H29" s="99"/>
    </row>
    <row r="30" spans="1:8" x14ac:dyDescent="0.15">
      <c r="A30" s="7" t="s">
        <v>8</v>
      </c>
      <c r="B30" s="65">
        <v>30.747</v>
      </c>
      <c r="C30" s="65">
        <v>47.228999999999999</v>
      </c>
      <c r="D30" s="65">
        <v>22.541</v>
      </c>
      <c r="E30" s="63"/>
      <c r="F30" s="100" t="s">
        <v>74</v>
      </c>
      <c r="G30" s="101"/>
      <c r="H30" s="102"/>
    </row>
    <row r="31" spans="1:8" ht="14.25" customHeight="1" thickBot="1" x14ac:dyDescent="0.2">
      <c r="A31" s="4" t="s">
        <v>9</v>
      </c>
      <c r="B31" s="52" t="s">
        <v>56</v>
      </c>
      <c r="C31" s="56" t="s">
        <v>57</v>
      </c>
      <c r="D31" s="52" t="s">
        <v>58</v>
      </c>
      <c r="E31" s="63"/>
      <c r="F31" s="88" t="s">
        <v>79</v>
      </c>
      <c r="G31" s="89"/>
      <c r="H31" s="90"/>
    </row>
    <row r="32" spans="1:8" ht="10.9" customHeight="1" x14ac:dyDescent="0.15">
      <c r="A32" s="4" t="s">
        <v>15</v>
      </c>
      <c r="B32" s="66">
        <v>110</v>
      </c>
      <c r="C32" s="67">
        <v>25</v>
      </c>
      <c r="D32" s="66">
        <v>550</v>
      </c>
      <c r="E32" s="63"/>
      <c r="F32" s="103" t="s">
        <v>104</v>
      </c>
      <c r="G32" s="103"/>
      <c r="H32" s="103"/>
    </row>
    <row r="33" spans="1:8" ht="12" thickBot="1" x14ac:dyDescent="0.2">
      <c r="A33" s="5" t="s">
        <v>16</v>
      </c>
      <c r="B33" s="68">
        <v>22.1</v>
      </c>
      <c r="C33" s="69">
        <v>15.1</v>
      </c>
      <c r="D33" s="70">
        <v>37.700000000000003</v>
      </c>
      <c r="E33" s="63"/>
      <c r="F33" s="106"/>
      <c r="G33" s="106"/>
      <c r="H33" s="106"/>
    </row>
    <row r="34" spans="1:8" x14ac:dyDescent="0.15">
      <c r="F34" s="106"/>
      <c r="G34" s="106"/>
      <c r="H34" s="106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5118110236220472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="110" zoomScaleNormal="110" workbookViewId="0">
      <selection activeCell="B34" sqref="B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1" t="s">
        <v>65</v>
      </c>
      <c r="C7" s="91"/>
      <c r="D7" s="91"/>
      <c r="E7" s="91"/>
      <c r="F7" s="91"/>
      <c r="G7" s="91"/>
      <c r="H7" s="91"/>
    </row>
    <row r="8" spans="1:8" x14ac:dyDescent="0.15">
      <c r="A8" s="3">
        <v>43977</v>
      </c>
      <c r="B8" s="35" t="s">
        <v>1</v>
      </c>
      <c r="C8" s="36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7" t="s">
        <v>7</v>
      </c>
    </row>
    <row r="9" spans="1:8" x14ac:dyDescent="0.15">
      <c r="A9" s="4" t="s">
        <v>8</v>
      </c>
      <c r="B9" s="38">
        <v>3.367</v>
      </c>
      <c r="C9" s="39">
        <v>8.4830000000000005</v>
      </c>
      <c r="D9" s="39">
        <v>18.782</v>
      </c>
      <c r="E9" s="39">
        <v>23.01</v>
      </c>
      <c r="F9" s="39">
        <v>24.872</v>
      </c>
      <c r="G9" s="39">
        <v>26.353000000000002</v>
      </c>
      <c r="H9" s="40">
        <v>26.683</v>
      </c>
    </row>
    <row r="10" spans="1:8" x14ac:dyDescent="0.15">
      <c r="A10" s="4" t="s">
        <v>9</v>
      </c>
      <c r="B10" s="35" t="s">
        <v>10</v>
      </c>
      <c r="C10" s="36" t="s">
        <v>11</v>
      </c>
      <c r="D10" s="36" t="s">
        <v>12</v>
      </c>
      <c r="E10" s="36" t="s">
        <v>13</v>
      </c>
      <c r="F10" s="36" t="s">
        <v>14</v>
      </c>
      <c r="G10" s="36" t="s">
        <v>59</v>
      </c>
      <c r="H10" s="37" t="s">
        <v>71</v>
      </c>
    </row>
    <row r="11" spans="1:8" x14ac:dyDescent="0.15">
      <c r="A11" s="4" t="s">
        <v>15</v>
      </c>
      <c r="B11" s="41">
        <v>12</v>
      </c>
      <c r="C11" s="42">
        <v>220</v>
      </c>
      <c r="D11" s="42">
        <v>45</v>
      </c>
      <c r="E11" s="42">
        <v>25</v>
      </c>
      <c r="F11" s="42">
        <v>25</v>
      </c>
      <c r="G11" s="42">
        <v>25</v>
      </c>
      <c r="H11" s="43">
        <v>15</v>
      </c>
    </row>
    <row r="12" spans="1:8" ht="12" thickBot="1" x14ac:dyDescent="0.2">
      <c r="A12" s="5" t="s">
        <v>16</v>
      </c>
      <c r="B12" s="44">
        <v>15.1</v>
      </c>
      <c r="C12" s="45">
        <v>31.5</v>
      </c>
      <c r="D12" s="45">
        <v>26.4</v>
      </c>
      <c r="E12" s="45">
        <v>22.3</v>
      </c>
      <c r="F12" s="45">
        <v>25.7</v>
      </c>
      <c r="G12" s="45">
        <v>22.9</v>
      </c>
      <c r="H12" s="46">
        <v>20.5</v>
      </c>
    </row>
    <row r="13" spans="1:8" ht="12" thickBot="1" x14ac:dyDescent="0.2">
      <c r="A13" s="6"/>
      <c r="B13" s="47"/>
      <c r="C13" s="47"/>
      <c r="D13" s="47"/>
      <c r="E13" s="47"/>
      <c r="F13" s="47"/>
      <c r="G13" s="47"/>
      <c r="H13" s="47"/>
    </row>
    <row r="14" spans="1:8" x14ac:dyDescent="0.15">
      <c r="A14" s="6"/>
      <c r="B14" s="92" t="s">
        <v>17</v>
      </c>
      <c r="C14" s="92"/>
      <c r="D14" s="92"/>
      <c r="E14" s="92"/>
      <c r="F14" s="92"/>
      <c r="G14" s="92"/>
      <c r="H14" s="92"/>
    </row>
    <row r="15" spans="1:8" ht="12" thickBot="1" x14ac:dyDescent="0.2">
      <c r="A15" s="6"/>
      <c r="B15" s="35" t="s">
        <v>18</v>
      </c>
      <c r="C15" s="36" t="s">
        <v>19</v>
      </c>
      <c r="D15" s="36" t="s">
        <v>20</v>
      </c>
      <c r="E15" s="36" t="s">
        <v>21</v>
      </c>
      <c r="F15" s="36" t="s">
        <v>22</v>
      </c>
      <c r="G15" s="36" t="s">
        <v>23</v>
      </c>
      <c r="H15" s="37" t="s">
        <v>24</v>
      </c>
    </row>
    <row r="16" spans="1:8" x14ac:dyDescent="0.15">
      <c r="A16" s="7" t="s">
        <v>8</v>
      </c>
      <c r="B16" s="38">
        <v>7.4349999999999996</v>
      </c>
      <c r="C16" s="39">
        <v>11.35</v>
      </c>
      <c r="D16" s="39">
        <v>14.750999999999999</v>
      </c>
      <c r="E16" s="39">
        <v>18.302</v>
      </c>
      <c r="F16" s="39">
        <v>19.739999999999998</v>
      </c>
      <c r="G16" s="39">
        <v>20.99</v>
      </c>
      <c r="H16" s="40">
        <v>21.762</v>
      </c>
    </row>
    <row r="17" spans="1:8" x14ac:dyDescent="0.15">
      <c r="A17" s="4" t="s">
        <v>9</v>
      </c>
      <c r="B17" s="35" t="s">
        <v>52</v>
      </c>
      <c r="C17" s="36" t="s">
        <v>25</v>
      </c>
      <c r="D17" s="36" t="s">
        <v>26</v>
      </c>
      <c r="E17" s="36" t="s">
        <v>27</v>
      </c>
      <c r="F17" s="36" t="s">
        <v>70</v>
      </c>
      <c r="G17" s="36" t="s">
        <v>69</v>
      </c>
      <c r="H17" s="37" t="s">
        <v>72</v>
      </c>
    </row>
    <row r="18" spans="1:8" x14ac:dyDescent="0.15">
      <c r="A18" s="4" t="s">
        <v>15</v>
      </c>
      <c r="B18" s="41">
        <v>120</v>
      </c>
      <c r="C18" s="42">
        <v>200</v>
      </c>
      <c r="D18" s="42">
        <v>75</v>
      </c>
      <c r="E18" s="42">
        <v>30</v>
      </c>
      <c r="F18" s="42">
        <v>20</v>
      </c>
      <c r="G18" s="42">
        <v>10</v>
      </c>
      <c r="H18" s="43">
        <v>15</v>
      </c>
    </row>
    <row r="19" spans="1:8" ht="12" thickBot="1" x14ac:dyDescent="0.2">
      <c r="A19" s="5" t="s">
        <v>16</v>
      </c>
      <c r="B19" s="44">
        <v>24.2</v>
      </c>
      <c r="C19" s="45">
        <v>29.2</v>
      </c>
      <c r="D19" s="45">
        <v>25.8</v>
      </c>
      <c r="E19" s="45">
        <v>16.5</v>
      </c>
      <c r="F19" s="45">
        <v>18.899999999999999</v>
      </c>
      <c r="G19" s="45">
        <v>9.9</v>
      </c>
      <c r="H19" s="46">
        <v>18.899999999999999</v>
      </c>
    </row>
    <row r="20" spans="1:8" ht="12" thickBot="1" x14ac:dyDescent="0.2">
      <c r="A20" s="6"/>
      <c r="B20" s="47"/>
      <c r="C20" s="47"/>
      <c r="D20" s="47"/>
      <c r="E20" s="47"/>
      <c r="F20" s="47"/>
      <c r="G20" s="47"/>
      <c r="H20" s="47"/>
    </row>
    <row r="21" spans="1:8" x14ac:dyDescent="0.15">
      <c r="A21" s="6"/>
      <c r="B21" s="48"/>
      <c r="C21" s="49"/>
      <c r="D21" s="50"/>
      <c r="E21" s="51"/>
      <c r="F21" s="93" t="s">
        <v>28</v>
      </c>
      <c r="G21" s="93"/>
      <c r="H21" s="93"/>
    </row>
    <row r="22" spans="1:8" ht="12" thickBot="1" x14ac:dyDescent="0.2">
      <c r="A22" s="6"/>
      <c r="B22" s="52" t="s">
        <v>29</v>
      </c>
      <c r="C22" s="52" t="s">
        <v>78</v>
      </c>
      <c r="D22" s="52" t="s">
        <v>30</v>
      </c>
      <c r="E22" s="53" t="s">
        <v>31</v>
      </c>
      <c r="F22" s="35" t="s">
        <v>32</v>
      </c>
      <c r="G22" s="36" t="s">
        <v>33</v>
      </c>
      <c r="H22" s="37" t="s">
        <v>64</v>
      </c>
    </row>
    <row r="23" spans="1:8" x14ac:dyDescent="0.15">
      <c r="A23" s="7" t="s">
        <v>8</v>
      </c>
      <c r="B23" s="54">
        <v>21.923999999999999</v>
      </c>
      <c r="C23" s="54">
        <v>23.141999999999999</v>
      </c>
      <c r="D23" s="54">
        <v>32.789000000000001</v>
      </c>
      <c r="E23" s="55">
        <v>24.233000000000001</v>
      </c>
      <c r="F23" s="38">
        <v>40.340000000000003</v>
      </c>
      <c r="G23" s="39">
        <v>39.475000000000001</v>
      </c>
      <c r="H23" s="40">
        <v>41.021000000000001</v>
      </c>
    </row>
    <row r="24" spans="1:8" x14ac:dyDescent="0.15">
      <c r="A24" s="4" t="s">
        <v>9</v>
      </c>
      <c r="B24" s="52" t="s">
        <v>67</v>
      </c>
      <c r="C24" s="56" t="s">
        <v>40</v>
      </c>
      <c r="D24" s="52" t="s">
        <v>35</v>
      </c>
      <c r="E24" s="53" t="s">
        <v>36</v>
      </c>
      <c r="F24" s="35" t="s">
        <v>37</v>
      </c>
      <c r="G24" s="36" t="s">
        <v>38</v>
      </c>
      <c r="H24" s="37" t="s">
        <v>39</v>
      </c>
    </row>
    <row r="25" spans="1:8" x14ac:dyDescent="0.15">
      <c r="A25" s="4" t="s">
        <v>15</v>
      </c>
      <c r="B25" s="57">
        <v>15</v>
      </c>
      <c r="C25" s="58">
        <v>15</v>
      </c>
      <c r="D25" s="57">
        <v>10</v>
      </c>
      <c r="E25" s="59">
        <v>20</v>
      </c>
      <c r="F25" s="41">
        <v>12</v>
      </c>
      <c r="G25" s="42">
        <v>10</v>
      </c>
      <c r="H25" s="43">
        <v>12</v>
      </c>
    </row>
    <row r="26" spans="1:8" ht="12" thickBot="1" x14ac:dyDescent="0.2">
      <c r="A26" s="5" t="s">
        <v>16</v>
      </c>
      <c r="B26" s="60">
        <v>19.399999999999999</v>
      </c>
      <c r="C26" s="61">
        <v>17.600000000000001</v>
      </c>
      <c r="D26" s="71">
        <v>10.3</v>
      </c>
      <c r="E26" s="62">
        <v>18.7</v>
      </c>
      <c r="F26" s="44">
        <v>20.2</v>
      </c>
      <c r="G26" s="45">
        <v>12.7</v>
      </c>
      <c r="H26" s="46">
        <v>18.899999999999999</v>
      </c>
    </row>
    <row r="27" spans="1:8" ht="12" thickBot="1" x14ac:dyDescent="0.2">
      <c r="B27" s="63"/>
      <c r="C27" s="63"/>
      <c r="D27" s="63"/>
      <c r="E27" s="63"/>
      <c r="F27" s="63"/>
      <c r="G27" s="63"/>
      <c r="H27" s="63"/>
    </row>
    <row r="28" spans="1:8" ht="13.5" customHeight="1" thickBot="1" x14ac:dyDescent="0.2">
      <c r="A28" s="6"/>
      <c r="B28" s="94" t="s">
        <v>66</v>
      </c>
      <c r="C28" s="95"/>
      <c r="D28" s="96"/>
      <c r="E28" s="63"/>
      <c r="F28" s="63"/>
      <c r="G28" s="63"/>
      <c r="H28" s="63"/>
    </row>
    <row r="29" spans="1:8" ht="14.25" customHeight="1" thickBot="1" x14ac:dyDescent="0.2">
      <c r="A29" s="6"/>
      <c r="B29" s="52" t="s">
        <v>53</v>
      </c>
      <c r="C29" s="64" t="s">
        <v>54</v>
      </c>
      <c r="D29" s="64" t="s">
        <v>55</v>
      </c>
      <c r="E29" s="63"/>
      <c r="F29" s="97" t="s">
        <v>73</v>
      </c>
      <c r="G29" s="98"/>
      <c r="H29" s="99"/>
    </row>
    <row r="30" spans="1:8" x14ac:dyDescent="0.15">
      <c r="A30" s="7" t="s">
        <v>8</v>
      </c>
      <c r="B30" s="65">
        <v>30.972999999999999</v>
      </c>
      <c r="C30" s="65">
        <v>47.368000000000002</v>
      </c>
      <c r="D30" s="65">
        <v>22.87</v>
      </c>
      <c r="E30" s="63"/>
      <c r="F30" s="100" t="s">
        <v>74</v>
      </c>
      <c r="G30" s="101"/>
      <c r="H30" s="102"/>
    </row>
    <row r="31" spans="1:8" ht="14.25" customHeight="1" thickBot="1" x14ac:dyDescent="0.2">
      <c r="A31" s="4" t="s">
        <v>9</v>
      </c>
      <c r="B31" s="52" t="s">
        <v>56</v>
      </c>
      <c r="C31" s="56" t="s">
        <v>57</v>
      </c>
      <c r="D31" s="52" t="s">
        <v>58</v>
      </c>
      <c r="E31" s="63"/>
      <c r="F31" s="88" t="s">
        <v>79</v>
      </c>
      <c r="G31" s="89"/>
      <c r="H31" s="90"/>
    </row>
    <row r="32" spans="1:8" ht="10.9" customHeight="1" x14ac:dyDescent="0.15">
      <c r="A32" s="4" t="s">
        <v>15</v>
      </c>
      <c r="B32" s="66">
        <v>130</v>
      </c>
      <c r="C32" s="67">
        <v>25</v>
      </c>
      <c r="D32" s="66">
        <v>700</v>
      </c>
      <c r="E32" s="63"/>
      <c r="F32" s="103" t="s">
        <v>104</v>
      </c>
      <c r="G32" s="103"/>
      <c r="H32" s="103"/>
    </row>
    <row r="33" spans="1:8" ht="12" thickBot="1" x14ac:dyDescent="0.2">
      <c r="A33" s="5" t="s">
        <v>16</v>
      </c>
      <c r="B33" s="68">
        <v>38.200000000000003</v>
      </c>
      <c r="C33" s="69">
        <v>24.7</v>
      </c>
      <c r="D33" s="70">
        <v>53.1</v>
      </c>
      <c r="E33" s="63"/>
      <c r="F33" s="106"/>
      <c r="G33" s="106"/>
      <c r="H33" s="106"/>
    </row>
    <row r="34" spans="1:8" x14ac:dyDescent="0.15">
      <c r="F34" s="106"/>
      <c r="G34" s="106"/>
      <c r="H34" s="106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5118110236220472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="110" zoomScaleNormal="110" workbookViewId="0">
      <selection activeCell="J27" sqref="J27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1" t="s">
        <v>65</v>
      </c>
      <c r="C7" s="91"/>
      <c r="D7" s="91"/>
      <c r="E7" s="91"/>
      <c r="F7" s="91"/>
      <c r="G7" s="91"/>
      <c r="H7" s="91"/>
    </row>
    <row r="8" spans="1:8" x14ac:dyDescent="0.15">
      <c r="A8" s="3">
        <v>43984</v>
      </c>
      <c r="B8" s="35" t="s">
        <v>1</v>
      </c>
      <c r="C8" s="36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7" t="s">
        <v>7</v>
      </c>
    </row>
    <row r="9" spans="1:8" x14ac:dyDescent="0.15">
      <c r="A9" s="4" t="s">
        <v>8</v>
      </c>
      <c r="B9" s="38">
        <v>3.931</v>
      </c>
      <c r="C9" s="39">
        <v>8.516</v>
      </c>
      <c r="D9" s="39">
        <v>18.739999999999998</v>
      </c>
      <c r="E9" s="39">
        <v>23.036000000000001</v>
      </c>
      <c r="F9" s="39">
        <v>24.9</v>
      </c>
      <c r="G9" s="39">
        <v>26.388999999999999</v>
      </c>
      <c r="H9" s="40">
        <v>26.716999999999999</v>
      </c>
    </row>
    <row r="10" spans="1:8" x14ac:dyDescent="0.15">
      <c r="A10" s="4" t="s">
        <v>9</v>
      </c>
      <c r="B10" s="35" t="s">
        <v>10</v>
      </c>
      <c r="C10" s="36" t="s">
        <v>11</v>
      </c>
      <c r="D10" s="36" t="s">
        <v>12</v>
      </c>
      <c r="E10" s="36" t="s">
        <v>13</v>
      </c>
      <c r="F10" s="36" t="s">
        <v>14</v>
      </c>
      <c r="G10" s="36" t="s">
        <v>59</v>
      </c>
      <c r="H10" s="37" t="s">
        <v>71</v>
      </c>
    </row>
    <row r="11" spans="1:8" x14ac:dyDescent="0.15">
      <c r="A11" s="4" t="s">
        <v>15</v>
      </c>
      <c r="B11" s="41">
        <v>25</v>
      </c>
      <c r="C11" s="42">
        <v>210</v>
      </c>
      <c r="D11" s="42">
        <v>45</v>
      </c>
      <c r="E11" s="42">
        <v>25</v>
      </c>
      <c r="F11" s="42">
        <v>25</v>
      </c>
      <c r="G11" s="42">
        <v>25</v>
      </c>
      <c r="H11" s="43">
        <v>12</v>
      </c>
    </row>
    <row r="12" spans="1:8" ht="12" thickBot="1" x14ac:dyDescent="0.2">
      <c r="A12" s="5" t="s">
        <v>16</v>
      </c>
      <c r="B12" s="44">
        <v>17.8</v>
      </c>
      <c r="C12" s="45">
        <v>27.4</v>
      </c>
      <c r="D12" s="45">
        <v>23.2</v>
      </c>
      <c r="E12" s="45">
        <v>17.899999999999999</v>
      </c>
      <c r="F12" s="45">
        <v>21.2</v>
      </c>
      <c r="G12" s="45">
        <v>18.100000000000001</v>
      </c>
      <c r="H12" s="46">
        <v>15.7</v>
      </c>
    </row>
    <row r="13" spans="1:8" ht="12" thickBot="1" x14ac:dyDescent="0.2">
      <c r="A13" s="6"/>
      <c r="B13" s="47"/>
      <c r="C13" s="47"/>
      <c r="D13" s="47"/>
      <c r="E13" s="47"/>
      <c r="F13" s="47"/>
      <c r="G13" s="47"/>
      <c r="H13" s="47"/>
    </row>
    <row r="14" spans="1:8" x14ac:dyDescent="0.15">
      <c r="A14" s="6"/>
      <c r="B14" s="92" t="s">
        <v>17</v>
      </c>
      <c r="C14" s="92"/>
      <c r="D14" s="92"/>
      <c r="E14" s="92"/>
      <c r="F14" s="92"/>
      <c r="G14" s="92"/>
      <c r="H14" s="92"/>
    </row>
    <row r="15" spans="1:8" ht="12" thickBot="1" x14ac:dyDescent="0.2">
      <c r="A15" s="6"/>
      <c r="B15" s="35" t="s">
        <v>18</v>
      </c>
      <c r="C15" s="36" t="s">
        <v>19</v>
      </c>
      <c r="D15" s="36" t="s">
        <v>20</v>
      </c>
      <c r="E15" s="36" t="s">
        <v>21</v>
      </c>
      <c r="F15" s="36" t="s">
        <v>22</v>
      </c>
      <c r="G15" s="36" t="s">
        <v>23</v>
      </c>
      <c r="H15" s="37" t="s">
        <v>24</v>
      </c>
    </row>
    <row r="16" spans="1:8" x14ac:dyDescent="0.15">
      <c r="A16" s="7" t="s">
        <v>8</v>
      </c>
      <c r="B16" s="38">
        <v>7.8380000000000001</v>
      </c>
      <c r="C16" s="39">
        <v>11.8</v>
      </c>
      <c r="D16" s="39">
        <v>14.86</v>
      </c>
      <c r="E16" s="39">
        <v>18.338000000000001</v>
      </c>
      <c r="F16" s="39">
        <v>19.762</v>
      </c>
      <c r="G16" s="39">
        <v>21.007000000000001</v>
      </c>
      <c r="H16" s="40">
        <v>21.789000000000001</v>
      </c>
    </row>
    <row r="17" spans="1:8" x14ac:dyDescent="0.15">
      <c r="A17" s="4" t="s">
        <v>9</v>
      </c>
      <c r="B17" s="35" t="s">
        <v>52</v>
      </c>
      <c r="C17" s="36" t="s">
        <v>25</v>
      </c>
      <c r="D17" s="36" t="s">
        <v>26</v>
      </c>
      <c r="E17" s="36" t="s">
        <v>27</v>
      </c>
      <c r="F17" s="36" t="s">
        <v>70</v>
      </c>
      <c r="G17" s="36" t="s">
        <v>69</v>
      </c>
      <c r="H17" s="37" t="s">
        <v>72</v>
      </c>
    </row>
    <row r="18" spans="1:8" x14ac:dyDescent="0.15">
      <c r="A18" s="4" t="s">
        <v>15</v>
      </c>
      <c r="B18" s="41">
        <v>100</v>
      </c>
      <c r="C18" s="42">
        <v>130</v>
      </c>
      <c r="D18" s="42">
        <v>55</v>
      </c>
      <c r="E18" s="42">
        <v>70</v>
      </c>
      <c r="F18" s="42">
        <v>12</v>
      </c>
      <c r="G18" s="42">
        <v>10</v>
      </c>
      <c r="H18" s="43">
        <v>12</v>
      </c>
    </row>
    <row r="19" spans="1:8" ht="12" thickBot="1" x14ac:dyDescent="0.2">
      <c r="A19" s="5" t="s">
        <v>16</v>
      </c>
      <c r="B19" s="44">
        <v>18.8</v>
      </c>
      <c r="C19" s="45">
        <v>21.7</v>
      </c>
      <c r="D19" s="45">
        <v>17.399999999999999</v>
      </c>
      <c r="E19" s="45">
        <v>16.5</v>
      </c>
      <c r="F19" s="45">
        <v>16.3</v>
      </c>
      <c r="G19" s="45">
        <v>11.2</v>
      </c>
      <c r="H19" s="46">
        <v>13.8</v>
      </c>
    </row>
    <row r="20" spans="1:8" ht="12" thickBot="1" x14ac:dyDescent="0.2">
      <c r="A20" s="6"/>
      <c r="B20" s="47"/>
      <c r="C20" s="47"/>
      <c r="D20" s="47"/>
      <c r="E20" s="47"/>
      <c r="F20" s="47"/>
      <c r="G20" s="47"/>
      <c r="H20" s="47"/>
    </row>
    <row r="21" spans="1:8" x14ac:dyDescent="0.15">
      <c r="A21" s="6"/>
      <c r="B21" s="48"/>
      <c r="C21" s="49"/>
      <c r="D21" s="50"/>
      <c r="E21" s="51"/>
      <c r="F21" s="93" t="s">
        <v>28</v>
      </c>
      <c r="G21" s="93"/>
      <c r="H21" s="93"/>
    </row>
    <row r="22" spans="1:8" ht="12" thickBot="1" x14ac:dyDescent="0.2">
      <c r="A22" s="6"/>
      <c r="B22" s="52" t="s">
        <v>29</v>
      </c>
      <c r="C22" s="52" t="s">
        <v>78</v>
      </c>
      <c r="D22" s="52" t="s">
        <v>30</v>
      </c>
      <c r="E22" s="53" t="s">
        <v>31</v>
      </c>
      <c r="F22" s="35" t="s">
        <v>32</v>
      </c>
      <c r="G22" s="36" t="s">
        <v>33</v>
      </c>
      <c r="H22" s="37" t="s">
        <v>64</v>
      </c>
    </row>
    <row r="23" spans="1:8" x14ac:dyDescent="0.15">
      <c r="A23" s="7" t="s">
        <v>8</v>
      </c>
      <c r="B23" s="54">
        <v>21.948</v>
      </c>
      <c r="C23" s="54">
        <v>23.16</v>
      </c>
      <c r="D23" s="54">
        <v>32.880000000000003</v>
      </c>
      <c r="E23" s="55">
        <v>24.286999999999999</v>
      </c>
      <c r="F23" s="38">
        <v>40.487000000000002</v>
      </c>
      <c r="G23" s="39">
        <v>39.155999999999999</v>
      </c>
      <c r="H23" s="40">
        <v>41.048000000000002</v>
      </c>
    </row>
    <row r="24" spans="1:8" x14ac:dyDescent="0.15">
      <c r="A24" s="4" t="s">
        <v>9</v>
      </c>
      <c r="B24" s="52" t="s">
        <v>67</v>
      </c>
      <c r="C24" s="56" t="s">
        <v>40</v>
      </c>
      <c r="D24" s="52" t="s">
        <v>35</v>
      </c>
      <c r="E24" s="53" t="s">
        <v>36</v>
      </c>
      <c r="F24" s="35" t="s">
        <v>37</v>
      </c>
      <c r="G24" s="36" t="s">
        <v>38</v>
      </c>
      <c r="H24" s="37" t="s">
        <v>39</v>
      </c>
    </row>
    <row r="25" spans="1:8" x14ac:dyDescent="0.15">
      <c r="A25" s="4" t="s">
        <v>15</v>
      </c>
      <c r="B25" s="57">
        <v>12</v>
      </c>
      <c r="C25" s="58">
        <v>15</v>
      </c>
      <c r="D25" s="57">
        <v>10</v>
      </c>
      <c r="E25" s="59">
        <v>12</v>
      </c>
      <c r="F25" s="41">
        <v>20</v>
      </c>
      <c r="G25" s="42">
        <v>10</v>
      </c>
      <c r="H25" s="43">
        <v>12</v>
      </c>
    </row>
    <row r="26" spans="1:8" ht="12" thickBot="1" x14ac:dyDescent="0.2">
      <c r="A26" s="5" t="s">
        <v>16</v>
      </c>
      <c r="B26" s="60">
        <v>15.1</v>
      </c>
      <c r="C26" s="61">
        <v>13.3</v>
      </c>
      <c r="D26" s="71">
        <v>11.5</v>
      </c>
      <c r="E26" s="62">
        <v>13.7</v>
      </c>
      <c r="F26" s="44">
        <v>14</v>
      </c>
      <c r="G26" s="45">
        <v>10.3</v>
      </c>
      <c r="H26" s="46">
        <v>13.6</v>
      </c>
    </row>
    <row r="27" spans="1:8" ht="12" thickBot="1" x14ac:dyDescent="0.2">
      <c r="B27" s="63"/>
      <c r="C27" s="63"/>
      <c r="D27" s="63"/>
      <c r="E27" s="63"/>
      <c r="F27" s="63"/>
      <c r="G27" s="63"/>
      <c r="H27" s="63"/>
    </row>
    <row r="28" spans="1:8" ht="13.5" customHeight="1" thickBot="1" x14ac:dyDescent="0.2">
      <c r="A28" s="6"/>
      <c r="B28" s="94" t="s">
        <v>66</v>
      </c>
      <c r="C28" s="95"/>
      <c r="D28" s="96"/>
      <c r="E28" s="63"/>
      <c r="F28" s="63"/>
      <c r="G28" s="63"/>
      <c r="H28" s="63"/>
    </row>
    <row r="29" spans="1:8" ht="14.25" customHeight="1" thickBot="1" x14ac:dyDescent="0.2">
      <c r="A29" s="6"/>
      <c r="B29" s="52" t="s">
        <v>53</v>
      </c>
      <c r="C29" s="64" t="s">
        <v>54</v>
      </c>
      <c r="D29" s="64" t="s">
        <v>55</v>
      </c>
      <c r="E29" s="63"/>
      <c r="F29" s="97" t="s">
        <v>73</v>
      </c>
      <c r="G29" s="98"/>
      <c r="H29" s="99"/>
    </row>
    <row r="30" spans="1:8" x14ac:dyDescent="0.15">
      <c r="A30" s="7" t="s">
        <v>8</v>
      </c>
      <c r="B30" s="65">
        <v>31.097000000000001</v>
      </c>
      <c r="C30" s="65">
        <v>47.75</v>
      </c>
      <c r="D30" s="65">
        <v>23.163</v>
      </c>
      <c r="E30" s="63"/>
      <c r="F30" s="100" t="s">
        <v>74</v>
      </c>
      <c r="G30" s="101"/>
      <c r="H30" s="102"/>
    </row>
    <row r="31" spans="1:8" ht="14.25" customHeight="1" thickBot="1" x14ac:dyDescent="0.2">
      <c r="A31" s="4" t="s">
        <v>9</v>
      </c>
      <c r="B31" s="52" t="s">
        <v>56</v>
      </c>
      <c r="C31" s="56" t="s">
        <v>57</v>
      </c>
      <c r="D31" s="52" t="s">
        <v>58</v>
      </c>
      <c r="E31" s="63"/>
      <c r="F31" s="88" t="s">
        <v>79</v>
      </c>
      <c r="G31" s="89"/>
      <c r="H31" s="90"/>
    </row>
    <row r="32" spans="1:8" ht="10.9" customHeight="1" x14ac:dyDescent="0.15">
      <c r="A32" s="4" t="s">
        <v>15</v>
      </c>
      <c r="B32" s="66">
        <v>120</v>
      </c>
      <c r="C32" s="67">
        <v>20</v>
      </c>
      <c r="D32" s="66">
        <v>700</v>
      </c>
      <c r="E32" s="63"/>
      <c r="F32" s="103" t="s">
        <v>104</v>
      </c>
      <c r="G32" s="103"/>
      <c r="H32" s="103"/>
    </row>
    <row r="33" spans="1:8" ht="12" thickBot="1" x14ac:dyDescent="0.2">
      <c r="A33" s="5" t="s">
        <v>16</v>
      </c>
      <c r="B33" s="68">
        <v>21.4</v>
      </c>
      <c r="C33" s="69">
        <v>14.5</v>
      </c>
      <c r="D33" s="70">
        <v>38.700000000000003</v>
      </c>
      <c r="E33" s="63"/>
      <c r="F33" s="106"/>
      <c r="G33" s="106"/>
      <c r="H33" s="106"/>
    </row>
    <row r="34" spans="1:8" x14ac:dyDescent="0.15">
      <c r="F34" s="106"/>
      <c r="G34" s="106"/>
      <c r="H34" s="106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5118110236220472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="110" zoomScaleNormal="110" workbookViewId="0">
      <selection activeCell="K21" sqref="K21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1" t="s">
        <v>65</v>
      </c>
      <c r="C7" s="91"/>
      <c r="D7" s="91"/>
      <c r="E7" s="91"/>
      <c r="F7" s="91"/>
      <c r="G7" s="91"/>
      <c r="H7" s="91"/>
    </row>
    <row r="8" spans="1:8" x14ac:dyDescent="0.15">
      <c r="A8" s="3">
        <v>43991</v>
      </c>
      <c r="B8" s="35" t="s">
        <v>1</v>
      </c>
      <c r="C8" s="36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7" t="s">
        <v>7</v>
      </c>
    </row>
    <row r="9" spans="1:8" x14ac:dyDescent="0.15">
      <c r="A9" s="4" t="s">
        <v>8</v>
      </c>
      <c r="B9" s="38">
        <v>4.0259999999999998</v>
      </c>
      <c r="C9" s="39">
        <v>8.8320000000000007</v>
      </c>
      <c r="D9" s="39">
        <v>19.12</v>
      </c>
      <c r="E9" s="39">
        <v>23.161000000000001</v>
      </c>
      <c r="F9" s="39">
        <v>24.995000000000001</v>
      </c>
      <c r="G9" s="39">
        <v>26.457999999999998</v>
      </c>
      <c r="H9" s="40">
        <v>26.771999999999998</v>
      </c>
    </row>
    <row r="10" spans="1:8" x14ac:dyDescent="0.15">
      <c r="A10" s="4" t="s">
        <v>9</v>
      </c>
      <c r="B10" s="35" t="s">
        <v>10</v>
      </c>
      <c r="C10" s="36" t="s">
        <v>11</v>
      </c>
      <c r="D10" s="36" t="s">
        <v>12</v>
      </c>
      <c r="E10" s="36" t="s">
        <v>13</v>
      </c>
      <c r="F10" s="36" t="s">
        <v>14</v>
      </c>
      <c r="G10" s="36" t="s">
        <v>59</v>
      </c>
      <c r="H10" s="37" t="s">
        <v>71</v>
      </c>
    </row>
    <row r="11" spans="1:8" x14ac:dyDescent="0.15">
      <c r="A11" s="4" t="s">
        <v>15</v>
      </c>
      <c r="B11" s="41">
        <v>75</v>
      </c>
      <c r="C11" s="42">
        <v>200</v>
      </c>
      <c r="D11" s="42">
        <v>45</v>
      </c>
      <c r="E11" s="42">
        <v>25</v>
      </c>
      <c r="F11" s="42">
        <v>25</v>
      </c>
      <c r="G11" s="42">
        <v>25</v>
      </c>
      <c r="H11" s="43">
        <v>15</v>
      </c>
    </row>
    <row r="12" spans="1:8" ht="12" thickBot="1" x14ac:dyDescent="0.2">
      <c r="A12" s="5" t="s">
        <v>16</v>
      </c>
      <c r="B12" s="44">
        <v>23.4</v>
      </c>
      <c r="C12" s="45">
        <v>29.5</v>
      </c>
      <c r="D12" s="45">
        <v>23.4</v>
      </c>
      <c r="E12" s="45">
        <v>20.8</v>
      </c>
      <c r="F12" s="45">
        <v>23.7</v>
      </c>
      <c r="G12" s="45">
        <v>21.1</v>
      </c>
      <c r="H12" s="46">
        <v>19</v>
      </c>
    </row>
    <row r="13" spans="1:8" ht="12" thickBot="1" x14ac:dyDescent="0.2">
      <c r="A13" s="6"/>
      <c r="B13" s="47"/>
      <c r="C13" s="47"/>
      <c r="D13" s="47"/>
      <c r="E13" s="47"/>
      <c r="F13" s="47"/>
      <c r="G13" s="47"/>
      <c r="H13" s="47"/>
    </row>
    <row r="14" spans="1:8" x14ac:dyDescent="0.15">
      <c r="A14" s="6"/>
      <c r="B14" s="92" t="s">
        <v>17</v>
      </c>
      <c r="C14" s="92"/>
      <c r="D14" s="92"/>
      <c r="E14" s="92"/>
      <c r="F14" s="92"/>
      <c r="G14" s="92"/>
      <c r="H14" s="92"/>
    </row>
    <row r="15" spans="1:8" ht="12" thickBot="1" x14ac:dyDescent="0.2">
      <c r="A15" s="6"/>
      <c r="B15" s="35" t="s">
        <v>18</v>
      </c>
      <c r="C15" s="36" t="s">
        <v>19</v>
      </c>
      <c r="D15" s="36" t="s">
        <v>20</v>
      </c>
      <c r="E15" s="36" t="s">
        <v>21</v>
      </c>
      <c r="F15" s="36" t="s">
        <v>22</v>
      </c>
      <c r="G15" s="36" t="s">
        <v>23</v>
      </c>
      <c r="H15" s="37" t="s">
        <v>24</v>
      </c>
    </row>
    <row r="16" spans="1:8" x14ac:dyDescent="0.15">
      <c r="A16" s="7" t="s">
        <v>8</v>
      </c>
      <c r="B16" s="38">
        <v>7.8979999999999997</v>
      </c>
      <c r="C16" s="39">
        <v>13.036</v>
      </c>
      <c r="D16" s="39">
        <v>15.256</v>
      </c>
      <c r="E16" s="39">
        <v>18.411999999999999</v>
      </c>
      <c r="F16" s="39">
        <v>19.863</v>
      </c>
      <c r="G16" s="39">
        <v>21.088000000000001</v>
      </c>
      <c r="H16" s="40">
        <v>21.852</v>
      </c>
    </row>
    <row r="17" spans="1:8" x14ac:dyDescent="0.15">
      <c r="A17" s="4" t="s">
        <v>9</v>
      </c>
      <c r="B17" s="35" t="s">
        <v>52</v>
      </c>
      <c r="C17" s="36" t="s">
        <v>25</v>
      </c>
      <c r="D17" s="36" t="s">
        <v>26</v>
      </c>
      <c r="E17" s="36" t="s">
        <v>27</v>
      </c>
      <c r="F17" s="36" t="s">
        <v>70</v>
      </c>
      <c r="G17" s="36" t="s">
        <v>69</v>
      </c>
      <c r="H17" s="37" t="s">
        <v>72</v>
      </c>
    </row>
    <row r="18" spans="1:8" x14ac:dyDescent="0.15">
      <c r="A18" s="4" t="s">
        <v>15</v>
      </c>
      <c r="B18" s="41">
        <v>100</v>
      </c>
      <c r="C18" s="42">
        <v>150</v>
      </c>
      <c r="D18" s="42">
        <v>75</v>
      </c>
      <c r="E18" s="42">
        <v>120</v>
      </c>
      <c r="F18" s="42">
        <v>15</v>
      </c>
      <c r="G18" s="42">
        <v>8</v>
      </c>
      <c r="H18" s="43">
        <v>15</v>
      </c>
    </row>
    <row r="19" spans="1:8" ht="12" thickBot="1" x14ac:dyDescent="0.2">
      <c r="A19" s="5" t="s">
        <v>16</v>
      </c>
      <c r="B19" s="44">
        <v>22.1</v>
      </c>
      <c r="C19" s="45">
        <v>25.5</v>
      </c>
      <c r="D19" s="45">
        <v>22.6</v>
      </c>
      <c r="E19" s="45">
        <v>19.7</v>
      </c>
      <c r="F19" s="45">
        <v>17.899999999999999</v>
      </c>
      <c r="G19" s="45">
        <v>9.5</v>
      </c>
      <c r="H19" s="46">
        <v>16.7</v>
      </c>
    </row>
    <row r="20" spans="1:8" ht="12" thickBot="1" x14ac:dyDescent="0.2">
      <c r="A20" s="6"/>
      <c r="B20" s="47"/>
      <c r="C20" s="47"/>
      <c r="D20" s="47"/>
      <c r="E20" s="47"/>
      <c r="F20" s="47"/>
      <c r="G20" s="47"/>
      <c r="H20" s="47"/>
    </row>
    <row r="21" spans="1:8" x14ac:dyDescent="0.15">
      <c r="A21" s="6"/>
      <c r="B21" s="48"/>
      <c r="C21" s="49"/>
      <c r="D21" s="50"/>
      <c r="E21" s="51"/>
      <c r="F21" s="93" t="s">
        <v>28</v>
      </c>
      <c r="G21" s="93"/>
      <c r="H21" s="93"/>
    </row>
    <row r="22" spans="1:8" ht="12" thickBot="1" x14ac:dyDescent="0.2">
      <c r="A22" s="6"/>
      <c r="B22" s="52" t="s">
        <v>29</v>
      </c>
      <c r="C22" s="52" t="s">
        <v>78</v>
      </c>
      <c r="D22" s="52" t="s">
        <v>30</v>
      </c>
      <c r="E22" s="53" t="s">
        <v>31</v>
      </c>
      <c r="F22" s="35" t="s">
        <v>32</v>
      </c>
      <c r="G22" s="36" t="s">
        <v>33</v>
      </c>
      <c r="H22" s="37" t="s">
        <v>64</v>
      </c>
    </row>
    <row r="23" spans="1:8" x14ac:dyDescent="0.15">
      <c r="A23" s="7" t="s">
        <v>8</v>
      </c>
      <c r="B23" s="54">
        <v>22.021000000000001</v>
      </c>
      <c r="C23" s="54">
        <v>23.238</v>
      </c>
      <c r="D23" s="54">
        <v>32.932000000000002</v>
      </c>
      <c r="E23" s="55">
        <v>24.35</v>
      </c>
      <c r="F23" s="38">
        <v>40.6</v>
      </c>
      <c r="G23" s="39">
        <v>39.357999999999997</v>
      </c>
      <c r="H23" s="40">
        <v>41.143999999999998</v>
      </c>
    </row>
    <row r="24" spans="1:8" x14ac:dyDescent="0.15">
      <c r="A24" s="4" t="s">
        <v>9</v>
      </c>
      <c r="B24" s="52" t="s">
        <v>67</v>
      </c>
      <c r="C24" s="56" t="s">
        <v>40</v>
      </c>
      <c r="D24" s="52" t="s">
        <v>35</v>
      </c>
      <c r="E24" s="53" t="s">
        <v>36</v>
      </c>
      <c r="F24" s="35" t="s">
        <v>37</v>
      </c>
      <c r="G24" s="36" t="s">
        <v>38</v>
      </c>
      <c r="H24" s="37" t="s">
        <v>39</v>
      </c>
    </row>
    <row r="25" spans="1:8" x14ac:dyDescent="0.15">
      <c r="A25" s="4" t="s">
        <v>15</v>
      </c>
      <c r="B25" s="57">
        <v>20</v>
      </c>
      <c r="C25" s="58">
        <v>20</v>
      </c>
      <c r="D25" s="57">
        <v>10</v>
      </c>
      <c r="E25" s="59">
        <v>15</v>
      </c>
      <c r="F25" s="41">
        <v>15</v>
      </c>
      <c r="G25" s="42">
        <v>10</v>
      </c>
      <c r="H25" s="43">
        <v>12</v>
      </c>
    </row>
    <row r="26" spans="1:8" ht="12" thickBot="1" x14ac:dyDescent="0.2">
      <c r="A26" s="5" t="s">
        <v>16</v>
      </c>
      <c r="B26" s="60">
        <v>18.600000000000001</v>
      </c>
      <c r="C26" s="61">
        <v>14.6</v>
      </c>
      <c r="D26" s="71">
        <v>10.3</v>
      </c>
      <c r="E26" s="62">
        <v>15.2</v>
      </c>
      <c r="F26" s="44">
        <v>18.2</v>
      </c>
      <c r="G26" s="45">
        <v>11.9</v>
      </c>
      <c r="H26" s="46">
        <v>17.2</v>
      </c>
    </row>
    <row r="27" spans="1:8" ht="12" thickBot="1" x14ac:dyDescent="0.2">
      <c r="B27" s="63"/>
      <c r="C27" s="63"/>
      <c r="D27" s="63"/>
      <c r="E27" s="63"/>
      <c r="F27" s="63"/>
      <c r="G27" s="63"/>
      <c r="H27" s="63"/>
    </row>
    <row r="28" spans="1:8" ht="13.5" customHeight="1" thickBot="1" x14ac:dyDescent="0.2">
      <c r="A28" s="6"/>
      <c r="B28" s="94" t="s">
        <v>66</v>
      </c>
      <c r="C28" s="95"/>
      <c r="D28" s="96"/>
      <c r="E28" s="63"/>
      <c r="F28" s="63"/>
      <c r="G28" s="63"/>
      <c r="H28" s="63"/>
    </row>
    <row r="29" spans="1:8" ht="14.25" customHeight="1" thickBot="1" x14ac:dyDescent="0.2">
      <c r="A29" s="6"/>
      <c r="B29" s="52" t="s">
        <v>53</v>
      </c>
      <c r="C29" s="64" t="s">
        <v>54</v>
      </c>
      <c r="D29" s="64" t="s">
        <v>55</v>
      </c>
      <c r="E29" s="63"/>
      <c r="F29" s="97" t="s">
        <v>73</v>
      </c>
      <c r="G29" s="98"/>
      <c r="H29" s="99"/>
    </row>
    <row r="30" spans="1:8" x14ac:dyDescent="0.15">
      <c r="A30" s="7" t="s">
        <v>8</v>
      </c>
      <c r="B30" s="65">
        <v>31.350999999999999</v>
      </c>
      <c r="C30" s="65">
        <v>47.588000000000001</v>
      </c>
      <c r="D30" s="65">
        <v>24.297999999999998</v>
      </c>
      <c r="E30" s="63"/>
      <c r="F30" s="100" t="s">
        <v>74</v>
      </c>
      <c r="G30" s="101"/>
      <c r="H30" s="102"/>
    </row>
    <row r="31" spans="1:8" ht="14.25" customHeight="1" thickBot="1" x14ac:dyDescent="0.2">
      <c r="A31" s="4" t="s">
        <v>9</v>
      </c>
      <c r="B31" s="52" t="s">
        <v>56</v>
      </c>
      <c r="C31" s="56" t="s">
        <v>57</v>
      </c>
      <c r="D31" s="52" t="s">
        <v>58</v>
      </c>
      <c r="E31" s="63"/>
      <c r="F31" s="88" t="s">
        <v>79</v>
      </c>
      <c r="G31" s="89"/>
      <c r="H31" s="90"/>
    </row>
    <row r="32" spans="1:8" ht="10.9" customHeight="1" x14ac:dyDescent="0.15">
      <c r="A32" s="4" t="s">
        <v>15</v>
      </c>
      <c r="B32" s="66">
        <v>140</v>
      </c>
      <c r="C32" s="67">
        <v>20</v>
      </c>
      <c r="D32" s="66">
        <v>700</v>
      </c>
      <c r="E32" s="63"/>
      <c r="F32" s="103" t="s">
        <v>117</v>
      </c>
      <c r="G32" s="103"/>
      <c r="H32" s="103"/>
    </row>
    <row r="33" spans="1:8" ht="12" thickBot="1" x14ac:dyDescent="0.2">
      <c r="A33" s="5" t="s">
        <v>16</v>
      </c>
      <c r="B33" s="68">
        <v>36.6</v>
      </c>
      <c r="C33" s="69">
        <v>22.4</v>
      </c>
      <c r="D33" s="70">
        <v>52.5</v>
      </c>
      <c r="E33" s="63"/>
      <c r="F33" s="106"/>
      <c r="G33" s="106"/>
      <c r="H33" s="106"/>
    </row>
    <row r="34" spans="1:8" x14ac:dyDescent="0.15">
      <c r="F34" s="106"/>
      <c r="G34" s="106"/>
      <c r="H34" s="106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5118110236220472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="110" zoomScaleNormal="110" workbookViewId="0">
      <selection activeCell="F40" sqref="F40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1" t="s">
        <v>65</v>
      </c>
      <c r="C7" s="91"/>
      <c r="D7" s="91"/>
      <c r="E7" s="91"/>
      <c r="F7" s="91"/>
      <c r="G7" s="91"/>
      <c r="H7" s="91"/>
    </row>
    <row r="8" spans="1:8" x14ac:dyDescent="0.15">
      <c r="A8" s="3">
        <v>43998</v>
      </c>
      <c r="B8" s="35" t="s">
        <v>1</v>
      </c>
      <c r="C8" s="36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7" t="s">
        <v>7</v>
      </c>
    </row>
    <row r="9" spans="1:8" x14ac:dyDescent="0.15">
      <c r="A9" s="4" t="s">
        <v>8</v>
      </c>
      <c r="B9" s="38">
        <v>3.3519999999999999</v>
      </c>
      <c r="C9" s="39">
        <v>8.67</v>
      </c>
      <c r="D9" s="39">
        <v>19.047000000000001</v>
      </c>
      <c r="E9" s="39">
        <v>23.14</v>
      </c>
      <c r="F9" s="39">
        <v>24.960999999999999</v>
      </c>
      <c r="G9" s="39">
        <v>26.407</v>
      </c>
      <c r="H9" s="40">
        <v>26.731999999999999</v>
      </c>
    </row>
    <row r="10" spans="1:8" x14ac:dyDescent="0.15">
      <c r="A10" s="4" t="s">
        <v>9</v>
      </c>
      <c r="B10" s="35" t="s">
        <v>10</v>
      </c>
      <c r="C10" s="36" t="s">
        <v>11</v>
      </c>
      <c r="D10" s="36" t="s">
        <v>12</v>
      </c>
      <c r="E10" s="36" t="s">
        <v>13</v>
      </c>
      <c r="F10" s="36" t="s">
        <v>14</v>
      </c>
      <c r="G10" s="36" t="s">
        <v>59</v>
      </c>
      <c r="H10" s="37" t="s">
        <v>71</v>
      </c>
    </row>
    <row r="11" spans="1:8" x14ac:dyDescent="0.15">
      <c r="A11" s="4" t="s">
        <v>15</v>
      </c>
      <c r="B11" s="41">
        <v>15</v>
      </c>
      <c r="C11" s="42">
        <v>220</v>
      </c>
      <c r="D11" s="42">
        <v>45</v>
      </c>
      <c r="E11" s="42">
        <v>25</v>
      </c>
      <c r="F11" s="42">
        <v>30</v>
      </c>
      <c r="G11" s="42">
        <v>25</v>
      </c>
      <c r="H11" s="43">
        <v>15</v>
      </c>
    </row>
    <row r="12" spans="1:8" ht="12" thickBot="1" x14ac:dyDescent="0.2">
      <c r="A12" s="5" t="s">
        <v>16</v>
      </c>
      <c r="B12" s="44">
        <v>27.3</v>
      </c>
      <c r="C12" s="45">
        <v>41.4</v>
      </c>
      <c r="D12" s="45">
        <v>32.1</v>
      </c>
      <c r="E12" s="45">
        <v>26.2</v>
      </c>
      <c r="F12" s="45">
        <v>28.8</v>
      </c>
      <c r="G12" s="45">
        <v>25.2</v>
      </c>
      <c r="H12" s="46">
        <v>21.3</v>
      </c>
    </row>
    <row r="13" spans="1:8" ht="12" thickBot="1" x14ac:dyDescent="0.2">
      <c r="A13" s="6"/>
      <c r="B13" s="47"/>
      <c r="C13" s="47"/>
      <c r="D13" s="47"/>
      <c r="E13" s="47"/>
      <c r="F13" s="47"/>
      <c r="G13" s="47"/>
      <c r="H13" s="47"/>
    </row>
    <row r="14" spans="1:8" x14ac:dyDescent="0.15">
      <c r="A14" s="6"/>
      <c r="B14" s="92" t="s">
        <v>17</v>
      </c>
      <c r="C14" s="92"/>
      <c r="D14" s="92"/>
      <c r="E14" s="92"/>
      <c r="F14" s="92"/>
      <c r="G14" s="92"/>
      <c r="H14" s="92"/>
    </row>
    <row r="15" spans="1:8" ht="12" thickBot="1" x14ac:dyDescent="0.2">
      <c r="A15" s="6"/>
      <c r="B15" s="35" t="s">
        <v>18</v>
      </c>
      <c r="C15" s="36" t="s">
        <v>19</v>
      </c>
      <c r="D15" s="36" t="s">
        <v>20</v>
      </c>
      <c r="E15" s="36" t="s">
        <v>21</v>
      </c>
      <c r="F15" s="36" t="s">
        <v>22</v>
      </c>
      <c r="G15" s="36" t="s">
        <v>23</v>
      </c>
      <c r="H15" s="37" t="s">
        <v>24</v>
      </c>
    </row>
    <row r="16" spans="1:8" x14ac:dyDescent="0.15">
      <c r="A16" s="7" t="s">
        <v>8</v>
      </c>
      <c r="B16" s="38">
        <v>7.9509999999999996</v>
      </c>
      <c r="C16" s="39">
        <v>13.083</v>
      </c>
      <c r="D16" s="39">
        <v>15.221</v>
      </c>
      <c r="E16" s="39">
        <v>18.417000000000002</v>
      </c>
      <c r="F16" s="39">
        <v>19.818999999999999</v>
      </c>
      <c r="G16" s="39">
        <v>21.041</v>
      </c>
      <c r="H16" s="40">
        <v>21.805</v>
      </c>
    </row>
    <row r="17" spans="1:8" x14ac:dyDescent="0.15">
      <c r="A17" s="4" t="s">
        <v>9</v>
      </c>
      <c r="B17" s="35" t="s">
        <v>52</v>
      </c>
      <c r="C17" s="36" t="s">
        <v>25</v>
      </c>
      <c r="D17" s="36" t="s">
        <v>26</v>
      </c>
      <c r="E17" s="36" t="s">
        <v>27</v>
      </c>
      <c r="F17" s="36" t="s">
        <v>70</v>
      </c>
      <c r="G17" s="36" t="s">
        <v>69</v>
      </c>
      <c r="H17" s="37" t="s">
        <v>72</v>
      </c>
    </row>
    <row r="18" spans="1:8" x14ac:dyDescent="0.15">
      <c r="A18" s="4" t="s">
        <v>15</v>
      </c>
      <c r="B18" s="41">
        <v>80</v>
      </c>
      <c r="C18" s="42">
        <v>130</v>
      </c>
      <c r="D18" s="42">
        <v>100</v>
      </c>
      <c r="E18" s="42">
        <v>80</v>
      </c>
      <c r="F18" s="42">
        <v>12</v>
      </c>
      <c r="G18" s="42">
        <v>10</v>
      </c>
      <c r="H18" s="43">
        <v>12</v>
      </c>
    </row>
    <row r="19" spans="1:8" ht="12" thickBot="1" x14ac:dyDescent="0.2">
      <c r="A19" s="5" t="s">
        <v>16</v>
      </c>
      <c r="B19" s="44">
        <v>26.3</v>
      </c>
      <c r="C19" s="45">
        <v>30.1</v>
      </c>
      <c r="D19" s="45">
        <v>25.3</v>
      </c>
      <c r="E19" s="45">
        <v>22.6</v>
      </c>
      <c r="F19" s="45">
        <v>22.4</v>
      </c>
      <c r="G19" s="45">
        <v>14.3</v>
      </c>
      <c r="H19" s="46">
        <v>17.399999999999999</v>
      </c>
    </row>
    <row r="20" spans="1:8" ht="12" thickBot="1" x14ac:dyDescent="0.2">
      <c r="A20" s="6"/>
      <c r="B20" s="47"/>
      <c r="C20" s="47"/>
      <c r="D20" s="47"/>
      <c r="E20" s="47"/>
      <c r="F20" s="47"/>
      <c r="G20" s="47"/>
      <c r="H20" s="47"/>
    </row>
    <row r="21" spans="1:8" x14ac:dyDescent="0.15">
      <c r="A21" s="6"/>
      <c r="B21" s="48"/>
      <c r="C21" s="49"/>
      <c r="D21" s="50"/>
      <c r="E21" s="51"/>
      <c r="F21" s="93" t="s">
        <v>28</v>
      </c>
      <c r="G21" s="93"/>
      <c r="H21" s="93"/>
    </row>
    <row r="22" spans="1:8" ht="12" thickBot="1" x14ac:dyDescent="0.2">
      <c r="A22" s="6"/>
      <c r="B22" s="52" t="s">
        <v>29</v>
      </c>
      <c r="C22" s="52" t="s">
        <v>78</v>
      </c>
      <c r="D22" s="52" t="s">
        <v>30</v>
      </c>
      <c r="E22" s="53" t="s">
        <v>31</v>
      </c>
      <c r="F22" s="35" t="s">
        <v>32</v>
      </c>
      <c r="G22" s="36" t="s">
        <v>33</v>
      </c>
      <c r="H22" s="37" t="s">
        <v>64</v>
      </c>
    </row>
    <row r="23" spans="1:8" x14ac:dyDescent="0.15">
      <c r="A23" s="7" t="s">
        <v>8</v>
      </c>
      <c r="B23" s="54">
        <v>21.963999999999999</v>
      </c>
      <c r="C23" s="54">
        <v>23.193999999999999</v>
      </c>
      <c r="D23" s="54">
        <v>32.954000000000001</v>
      </c>
      <c r="E23" s="55">
        <v>24.318000000000001</v>
      </c>
      <c r="F23" s="38">
        <v>40.509</v>
      </c>
      <c r="G23" s="39">
        <v>39.229999999999997</v>
      </c>
      <c r="H23" s="40">
        <v>41.8</v>
      </c>
    </row>
    <row r="24" spans="1:8" x14ac:dyDescent="0.15">
      <c r="A24" s="4" t="s">
        <v>9</v>
      </c>
      <c r="B24" s="52" t="s">
        <v>67</v>
      </c>
      <c r="C24" s="56" t="s">
        <v>40</v>
      </c>
      <c r="D24" s="52" t="s">
        <v>35</v>
      </c>
      <c r="E24" s="53" t="s">
        <v>36</v>
      </c>
      <c r="F24" s="35" t="s">
        <v>37</v>
      </c>
      <c r="G24" s="36" t="s">
        <v>38</v>
      </c>
      <c r="H24" s="37" t="s">
        <v>39</v>
      </c>
    </row>
    <row r="25" spans="1:8" x14ac:dyDescent="0.15">
      <c r="A25" s="4" t="s">
        <v>15</v>
      </c>
      <c r="B25" s="57">
        <v>15</v>
      </c>
      <c r="C25" s="58">
        <v>15</v>
      </c>
      <c r="D25" s="57">
        <v>10</v>
      </c>
      <c r="E25" s="59">
        <v>12</v>
      </c>
      <c r="F25" s="41">
        <v>20</v>
      </c>
      <c r="G25" s="42">
        <v>10</v>
      </c>
      <c r="H25" s="43">
        <v>12</v>
      </c>
    </row>
    <row r="26" spans="1:8" ht="12" thickBot="1" x14ac:dyDescent="0.2">
      <c r="A26" s="5" t="s">
        <v>16</v>
      </c>
      <c r="B26" s="60">
        <v>19.100000000000001</v>
      </c>
      <c r="C26" s="61">
        <v>16.7</v>
      </c>
      <c r="D26" s="71">
        <v>14.3</v>
      </c>
      <c r="E26" s="62">
        <v>16.5</v>
      </c>
      <c r="F26" s="44">
        <v>17.399999999999999</v>
      </c>
      <c r="G26" s="45">
        <v>11.9</v>
      </c>
      <c r="H26" s="46">
        <v>17.100000000000001</v>
      </c>
    </row>
    <row r="27" spans="1:8" ht="12" thickBot="1" x14ac:dyDescent="0.2">
      <c r="B27" s="63"/>
      <c r="C27" s="63"/>
      <c r="D27" s="63"/>
      <c r="E27" s="63"/>
      <c r="F27" s="63"/>
      <c r="G27" s="63">
        <v>12.5</v>
      </c>
      <c r="H27" s="63"/>
    </row>
    <row r="28" spans="1:8" ht="13.5" customHeight="1" thickBot="1" x14ac:dyDescent="0.2">
      <c r="A28" s="6"/>
      <c r="B28" s="94" t="s">
        <v>66</v>
      </c>
      <c r="C28" s="95"/>
      <c r="D28" s="96"/>
      <c r="E28" s="63"/>
      <c r="F28" s="63"/>
      <c r="G28" s="63"/>
      <c r="H28" s="63"/>
    </row>
    <row r="29" spans="1:8" ht="14.25" customHeight="1" thickBot="1" x14ac:dyDescent="0.2">
      <c r="A29" s="6"/>
      <c r="B29" s="52" t="s">
        <v>53</v>
      </c>
      <c r="C29" s="64" t="s">
        <v>54</v>
      </c>
      <c r="D29" s="64" t="s">
        <v>55</v>
      </c>
      <c r="E29" s="63"/>
      <c r="F29" s="97" t="s">
        <v>73</v>
      </c>
      <c r="G29" s="98"/>
      <c r="H29" s="99"/>
    </row>
    <row r="30" spans="1:8" x14ac:dyDescent="0.15">
      <c r="A30" s="7" t="s">
        <v>8</v>
      </c>
      <c r="B30" s="65">
        <v>31.35</v>
      </c>
      <c r="C30" s="65">
        <v>47.551000000000002</v>
      </c>
      <c r="D30" s="65">
        <v>24.266999999999999</v>
      </c>
      <c r="E30" s="63"/>
      <c r="F30" s="100" t="s">
        <v>74</v>
      </c>
      <c r="G30" s="101"/>
      <c r="H30" s="102"/>
    </row>
    <row r="31" spans="1:8" ht="14.25" customHeight="1" thickBot="1" x14ac:dyDescent="0.2">
      <c r="A31" s="4" t="s">
        <v>9</v>
      </c>
      <c r="B31" s="52" t="s">
        <v>56</v>
      </c>
      <c r="C31" s="56" t="s">
        <v>57</v>
      </c>
      <c r="D31" s="52" t="s">
        <v>58</v>
      </c>
      <c r="E31" s="63"/>
      <c r="F31" s="88" t="s">
        <v>79</v>
      </c>
      <c r="G31" s="89"/>
      <c r="H31" s="90"/>
    </row>
    <row r="32" spans="1:8" ht="10.9" customHeight="1" x14ac:dyDescent="0.15">
      <c r="A32" s="4" t="s">
        <v>15</v>
      </c>
      <c r="B32" s="66">
        <v>90</v>
      </c>
      <c r="C32" s="67">
        <v>20</v>
      </c>
      <c r="D32" s="66">
        <v>600</v>
      </c>
      <c r="E32" s="63"/>
      <c r="F32" s="103" t="s">
        <v>119</v>
      </c>
      <c r="G32" s="103"/>
      <c r="H32" s="103"/>
    </row>
    <row r="33" spans="1:8" ht="12" thickBot="1" x14ac:dyDescent="0.2">
      <c r="A33" s="5" t="s">
        <v>16</v>
      </c>
      <c r="B33" s="68">
        <v>27</v>
      </c>
      <c r="C33" s="69">
        <v>19.2</v>
      </c>
      <c r="D33" s="70">
        <v>53</v>
      </c>
      <c r="E33" s="63"/>
      <c r="F33" s="106"/>
      <c r="G33" s="106"/>
      <c r="H33" s="106"/>
    </row>
    <row r="34" spans="1:8" x14ac:dyDescent="0.15">
      <c r="F34" s="106"/>
      <c r="G34" s="106"/>
      <c r="H34" s="106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5118110236220472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="110" zoomScaleNormal="110" workbookViewId="0">
      <selection activeCell="B34" sqref="B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1" t="s">
        <v>65</v>
      </c>
      <c r="C7" s="91"/>
      <c r="D7" s="91"/>
      <c r="E7" s="91"/>
      <c r="F7" s="91"/>
      <c r="G7" s="91"/>
      <c r="H7" s="91"/>
    </row>
    <row r="8" spans="1:8" x14ac:dyDescent="0.15">
      <c r="A8" s="3">
        <v>44005</v>
      </c>
      <c r="B8" s="35" t="s">
        <v>1</v>
      </c>
      <c r="C8" s="36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7" t="s">
        <v>7</v>
      </c>
    </row>
    <row r="9" spans="1:8" x14ac:dyDescent="0.15">
      <c r="A9" s="4" t="s">
        <v>8</v>
      </c>
      <c r="B9" s="38">
        <v>0.85599999999999998</v>
      </c>
      <c r="C9" s="39">
        <v>8.6630000000000003</v>
      </c>
      <c r="D9" s="39">
        <v>19.117000000000001</v>
      </c>
      <c r="E9" s="39">
        <v>23.161000000000001</v>
      </c>
      <c r="F9" s="39">
        <v>24.972999999999999</v>
      </c>
      <c r="G9" s="39">
        <v>26.407</v>
      </c>
      <c r="H9" s="40">
        <v>26.238</v>
      </c>
    </row>
    <row r="10" spans="1:8" x14ac:dyDescent="0.15">
      <c r="A10" s="4" t="s">
        <v>9</v>
      </c>
      <c r="B10" s="35" t="s">
        <v>10</v>
      </c>
      <c r="C10" s="36" t="s">
        <v>11</v>
      </c>
      <c r="D10" s="36" t="s">
        <v>12</v>
      </c>
      <c r="E10" s="36" t="s">
        <v>13</v>
      </c>
      <c r="F10" s="36" t="s">
        <v>14</v>
      </c>
      <c r="G10" s="36" t="s">
        <v>59</v>
      </c>
      <c r="H10" s="37" t="s">
        <v>71</v>
      </c>
    </row>
    <row r="11" spans="1:8" x14ac:dyDescent="0.15">
      <c r="A11" s="4" t="s">
        <v>15</v>
      </c>
      <c r="B11" s="41">
        <v>45</v>
      </c>
      <c r="C11" s="42">
        <v>220</v>
      </c>
      <c r="D11" s="42">
        <v>50</v>
      </c>
      <c r="E11" s="42">
        <v>20</v>
      </c>
      <c r="F11" s="42">
        <v>30</v>
      </c>
      <c r="G11" s="42">
        <v>30</v>
      </c>
      <c r="H11" s="43">
        <v>15</v>
      </c>
    </row>
    <row r="12" spans="1:8" ht="12" thickBot="1" x14ac:dyDescent="0.2">
      <c r="A12" s="5" t="s">
        <v>16</v>
      </c>
      <c r="B12" s="44">
        <v>19.899999999999999</v>
      </c>
      <c r="C12" s="45">
        <v>26.5</v>
      </c>
      <c r="D12" s="45">
        <v>22.1</v>
      </c>
      <c r="E12" s="45">
        <v>18.100000000000001</v>
      </c>
      <c r="F12" s="45">
        <v>21.8</v>
      </c>
      <c r="G12" s="45">
        <v>19</v>
      </c>
      <c r="H12" s="46">
        <v>16.7</v>
      </c>
    </row>
    <row r="13" spans="1:8" ht="12" thickBot="1" x14ac:dyDescent="0.2">
      <c r="A13" s="6"/>
      <c r="B13" s="47"/>
      <c r="C13" s="47"/>
      <c r="D13" s="47"/>
      <c r="E13" s="47"/>
      <c r="F13" s="47"/>
      <c r="G13" s="47"/>
      <c r="H13" s="47"/>
    </row>
    <row r="14" spans="1:8" x14ac:dyDescent="0.15">
      <c r="A14" s="6"/>
      <c r="B14" s="92" t="s">
        <v>17</v>
      </c>
      <c r="C14" s="92"/>
      <c r="D14" s="92"/>
      <c r="E14" s="92"/>
      <c r="F14" s="92"/>
      <c r="G14" s="92"/>
      <c r="H14" s="92"/>
    </row>
    <row r="15" spans="1:8" ht="12" thickBot="1" x14ac:dyDescent="0.2">
      <c r="A15" s="6"/>
      <c r="B15" s="35" t="s">
        <v>18</v>
      </c>
      <c r="C15" s="36" t="s">
        <v>19</v>
      </c>
      <c r="D15" s="36" t="s">
        <v>20</v>
      </c>
      <c r="E15" s="36" t="s">
        <v>21</v>
      </c>
      <c r="F15" s="36" t="s">
        <v>22</v>
      </c>
      <c r="G15" s="36" t="s">
        <v>23</v>
      </c>
      <c r="H15" s="37" t="s">
        <v>24</v>
      </c>
    </row>
    <row r="16" spans="1:8" x14ac:dyDescent="0.15">
      <c r="A16" s="7" t="s">
        <v>8</v>
      </c>
      <c r="B16" s="38">
        <v>7.9059999999999997</v>
      </c>
      <c r="C16" s="39">
        <v>12.95</v>
      </c>
      <c r="D16" s="39">
        <v>15.231999999999999</v>
      </c>
      <c r="E16" s="39">
        <v>18.436</v>
      </c>
      <c r="F16" s="39">
        <v>19.835000000000001</v>
      </c>
      <c r="G16" s="39">
        <v>21.042000000000002</v>
      </c>
      <c r="H16" s="40">
        <v>21.814</v>
      </c>
    </row>
    <row r="17" spans="1:8" x14ac:dyDescent="0.15">
      <c r="A17" s="4" t="s">
        <v>9</v>
      </c>
      <c r="B17" s="35" t="s">
        <v>52</v>
      </c>
      <c r="C17" s="36" t="s">
        <v>25</v>
      </c>
      <c r="D17" s="36" t="s">
        <v>26</v>
      </c>
      <c r="E17" s="36" t="s">
        <v>27</v>
      </c>
      <c r="F17" s="36" t="s">
        <v>70</v>
      </c>
      <c r="G17" s="36" t="s">
        <v>69</v>
      </c>
      <c r="H17" s="37" t="s">
        <v>72</v>
      </c>
    </row>
    <row r="18" spans="1:8" x14ac:dyDescent="0.15">
      <c r="A18" s="4" t="s">
        <v>15</v>
      </c>
      <c r="B18" s="41">
        <v>75</v>
      </c>
      <c r="C18" s="42">
        <v>190</v>
      </c>
      <c r="D18" s="42">
        <v>90</v>
      </c>
      <c r="E18" s="42">
        <v>45</v>
      </c>
      <c r="F18" s="42">
        <v>20</v>
      </c>
      <c r="G18" s="42">
        <v>10</v>
      </c>
      <c r="H18" s="43">
        <v>20</v>
      </c>
    </row>
    <row r="19" spans="1:8" ht="12" thickBot="1" x14ac:dyDescent="0.2">
      <c r="A19" s="5" t="s">
        <v>16</v>
      </c>
      <c r="B19" s="44">
        <v>16.5</v>
      </c>
      <c r="C19" s="45">
        <v>24.5</v>
      </c>
      <c r="D19" s="45">
        <v>21.5</v>
      </c>
      <c r="E19" s="45">
        <v>15.2</v>
      </c>
      <c r="F19" s="45">
        <v>16.2</v>
      </c>
      <c r="G19" s="45">
        <v>9.1999999999999993</v>
      </c>
      <c r="H19" s="46">
        <v>15.6</v>
      </c>
    </row>
    <row r="20" spans="1:8" ht="12" thickBot="1" x14ac:dyDescent="0.2">
      <c r="A20" s="6"/>
      <c r="B20" s="47"/>
      <c r="C20" s="47"/>
      <c r="D20" s="47"/>
      <c r="E20" s="47"/>
      <c r="F20" s="47"/>
      <c r="G20" s="47"/>
      <c r="H20" s="47"/>
    </row>
    <row r="21" spans="1:8" x14ac:dyDescent="0.15">
      <c r="A21" s="6"/>
      <c r="B21" s="48"/>
      <c r="C21" s="49"/>
      <c r="D21" s="50"/>
      <c r="E21" s="51"/>
      <c r="F21" s="93" t="s">
        <v>28</v>
      </c>
      <c r="G21" s="93"/>
      <c r="H21" s="93"/>
    </row>
    <row r="22" spans="1:8" ht="12" thickBot="1" x14ac:dyDescent="0.2">
      <c r="A22" s="6"/>
      <c r="B22" s="52" t="s">
        <v>29</v>
      </c>
      <c r="C22" s="52" t="s">
        <v>78</v>
      </c>
      <c r="D22" s="52" t="s">
        <v>30</v>
      </c>
      <c r="E22" s="53" t="s">
        <v>31</v>
      </c>
      <c r="F22" s="35" t="s">
        <v>32</v>
      </c>
      <c r="G22" s="36" t="s">
        <v>33</v>
      </c>
      <c r="H22" s="37" t="s">
        <v>64</v>
      </c>
    </row>
    <row r="23" spans="1:8" x14ac:dyDescent="0.15">
      <c r="A23" s="7" t="s">
        <v>8</v>
      </c>
      <c r="B23" s="54">
        <v>21.981999999999999</v>
      </c>
      <c r="C23" s="54">
        <v>23.202999999999999</v>
      </c>
      <c r="D23" s="54">
        <v>32.985999999999997</v>
      </c>
      <c r="E23" s="55">
        <v>24.361999999999998</v>
      </c>
      <c r="F23" s="38">
        <v>40.341999999999999</v>
      </c>
      <c r="G23" s="39">
        <v>39.363</v>
      </c>
      <c r="H23" s="40">
        <v>41.088000000000001</v>
      </c>
    </row>
    <row r="24" spans="1:8" x14ac:dyDescent="0.15">
      <c r="A24" s="4" t="s">
        <v>9</v>
      </c>
      <c r="B24" s="52" t="s">
        <v>67</v>
      </c>
      <c r="C24" s="56" t="s">
        <v>40</v>
      </c>
      <c r="D24" s="52" t="s">
        <v>35</v>
      </c>
      <c r="E24" s="53" t="s">
        <v>36</v>
      </c>
      <c r="F24" s="35" t="s">
        <v>37</v>
      </c>
      <c r="G24" s="36" t="s">
        <v>38</v>
      </c>
      <c r="H24" s="37" t="s">
        <v>39</v>
      </c>
    </row>
    <row r="25" spans="1:8" x14ac:dyDescent="0.15">
      <c r="A25" s="4" t="s">
        <v>15</v>
      </c>
      <c r="B25" s="57">
        <v>20</v>
      </c>
      <c r="C25" s="58">
        <v>25</v>
      </c>
      <c r="D25" s="57">
        <v>10</v>
      </c>
      <c r="E25" s="59">
        <v>15</v>
      </c>
      <c r="F25" s="41">
        <v>20</v>
      </c>
      <c r="G25" s="42">
        <v>10</v>
      </c>
      <c r="H25" s="43">
        <v>12</v>
      </c>
    </row>
    <row r="26" spans="1:8" ht="12" thickBot="1" x14ac:dyDescent="0.2">
      <c r="A26" s="5" t="s">
        <v>16</v>
      </c>
      <c r="B26" s="60">
        <v>16.100000000000001</v>
      </c>
      <c r="C26" s="61">
        <v>13.7</v>
      </c>
      <c r="D26" s="71">
        <v>12.2</v>
      </c>
      <c r="E26" s="62">
        <v>15.5</v>
      </c>
      <c r="F26" s="44">
        <v>15.7</v>
      </c>
      <c r="G26" s="45">
        <v>11.1</v>
      </c>
      <c r="H26" s="46">
        <v>15.2</v>
      </c>
    </row>
    <row r="27" spans="1:8" ht="12" thickBot="1" x14ac:dyDescent="0.2">
      <c r="B27" s="63"/>
      <c r="C27" s="63"/>
      <c r="D27" s="63"/>
      <c r="E27" s="63"/>
      <c r="F27" s="63"/>
      <c r="G27" s="63"/>
      <c r="H27" s="63"/>
    </row>
    <row r="28" spans="1:8" ht="13.5" customHeight="1" thickBot="1" x14ac:dyDescent="0.2">
      <c r="A28" s="6"/>
      <c r="B28" s="94" t="s">
        <v>66</v>
      </c>
      <c r="C28" s="95"/>
      <c r="D28" s="96"/>
      <c r="E28" s="63"/>
      <c r="F28" s="63"/>
      <c r="G28" s="63"/>
      <c r="H28" s="63"/>
    </row>
    <row r="29" spans="1:8" ht="14.25" customHeight="1" thickBot="1" x14ac:dyDescent="0.2">
      <c r="A29" s="6"/>
      <c r="B29" s="52" t="s">
        <v>53</v>
      </c>
      <c r="C29" s="64" t="s">
        <v>54</v>
      </c>
      <c r="D29" s="64" t="s">
        <v>55</v>
      </c>
      <c r="E29" s="63"/>
      <c r="F29" s="97" t="s">
        <v>73</v>
      </c>
      <c r="G29" s="98"/>
      <c r="H29" s="99"/>
    </row>
    <row r="30" spans="1:8" x14ac:dyDescent="0.15">
      <c r="A30" s="7" t="s">
        <v>8</v>
      </c>
      <c r="B30" s="65">
        <v>31.530999999999999</v>
      </c>
      <c r="C30" s="65">
        <v>47.65</v>
      </c>
      <c r="D30" s="65">
        <v>24.366</v>
      </c>
      <c r="E30" s="63"/>
      <c r="F30" s="100" t="s">
        <v>74</v>
      </c>
      <c r="G30" s="101"/>
      <c r="H30" s="102"/>
    </row>
    <row r="31" spans="1:8" ht="14.25" customHeight="1" thickBot="1" x14ac:dyDescent="0.2">
      <c r="A31" s="4" t="s">
        <v>9</v>
      </c>
      <c r="B31" s="52" t="s">
        <v>56</v>
      </c>
      <c r="C31" s="56" t="s">
        <v>57</v>
      </c>
      <c r="D31" s="52" t="s">
        <v>58</v>
      </c>
      <c r="E31" s="63"/>
      <c r="F31" s="88" t="s">
        <v>79</v>
      </c>
      <c r="G31" s="89"/>
      <c r="H31" s="90"/>
    </row>
    <row r="32" spans="1:8" ht="10.9" customHeight="1" x14ac:dyDescent="0.15">
      <c r="A32" s="4" t="s">
        <v>15</v>
      </c>
      <c r="B32" s="66">
        <v>170</v>
      </c>
      <c r="C32" s="67">
        <v>25</v>
      </c>
      <c r="D32" s="66">
        <v>700</v>
      </c>
      <c r="E32" s="63"/>
      <c r="F32" s="103" t="s">
        <v>119</v>
      </c>
      <c r="G32" s="103"/>
      <c r="H32" s="103"/>
    </row>
    <row r="33" spans="1:8" ht="12" thickBot="1" x14ac:dyDescent="0.2">
      <c r="A33" s="5" t="s">
        <v>16</v>
      </c>
      <c r="B33" s="68">
        <v>30</v>
      </c>
      <c r="C33" s="69">
        <v>19.8</v>
      </c>
      <c r="D33" s="70">
        <v>41.6</v>
      </c>
      <c r="E33" s="63"/>
      <c r="F33" s="106"/>
      <c r="G33" s="106"/>
      <c r="H33" s="106"/>
    </row>
    <row r="34" spans="1:8" x14ac:dyDescent="0.15">
      <c r="F34" s="106"/>
      <c r="G34" s="106"/>
      <c r="H34" s="106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5118110236220472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="110" zoomScaleNormal="110" workbookViewId="0">
      <selection activeCell="J28" sqref="J28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1" t="s">
        <v>65</v>
      </c>
      <c r="C7" s="91"/>
      <c r="D7" s="91"/>
      <c r="E7" s="91"/>
      <c r="F7" s="91"/>
      <c r="G7" s="91"/>
      <c r="H7" s="91"/>
    </row>
    <row r="8" spans="1:8" x14ac:dyDescent="0.15">
      <c r="A8" s="3">
        <v>44012</v>
      </c>
      <c r="B8" s="35" t="s">
        <v>1</v>
      </c>
      <c r="C8" s="36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7" t="s">
        <v>7</v>
      </c>
    </row>
    <row r="9" spans="1:8" x14ac:dyDescent="0.15">
      <c r="A9" s="4" t="s">
        <v>8</v>
      </c>
      <c r="B9" s="38">
        <v>2.0649999999999999</v>
      </c>
      <c r="C9" s="39">
        <v>8.4550000000000001</v>
      </c>
      <c r="D9" s="39">
        <v>19.123999999999999</v>
      </c>
      <c r="E9" s="39">
        <v>23.158000000000001</v>
      </c>
      <c r="F9" s="39">
        <v>24.966999999999999</v>
      </c>
      <c r="G9" s="39">
        <v>26.391999999999999</v>
      </c>
      <c r="H9" s="40">
        <v>26.689</v>
      </c>
    </row>
    <row r="10" spans="1:8" x14ac:dyDescent="0.15">
      <c r="A10" s="4" t="s">
        <v>9</v>
      </c>
      <c r="B10" s="35" t="s">
        <v>10</v>
      </c>
      <c r="C10" s="36" t="s">
        <v>11</v>
      </c>
      <c r="D10" s="36" t="s">
        <v>12</v>
      </c>
      <c r="E10" s="36" t="s">
        <v>13</v>
      </c>
      <c r="F10" s="36" t="s">
        <v>14</v>
      </c>
      <c r="G10" s="36" t="s">
        <v>59</v>
      </c>
      <c r="H10" s="37" t="s">
        <v>71</v>
      </c>
    </row>
    <row r="11" spans="1:8" x14ac:dyDescent="0.15">
      <c r="A11" s="4" t="s">
        <v>15</v>
      </c>
      <c r="B11" s="41">
        <v>25</v>
      </c>
      <c r="C11" s="42">
        <v>190</v>
      </c>
      <c r="D11" s="42">
        <v>40</v>
      </c>
      <c r="E11" s="42">
        <v>25</v>
      </c>
      <c r="F11" s="42">
        <v>25</v>
      </c>
      <c r="G11" s="42">
        <v>20</v>
      </c>
      <c r="H11" s="43">
        <v>12</v>
      </c>
    </row>
    <row r="12" spans="1:8" ht="12" thickBot="1" x14ac:dyDescent="0.2">
      <c r="A12" s="5" t="s">
        <v>16</v>
      </c>
      <c r="B12" s="44">
        <v>34.5</v>
      </c>
      <c r="C12" s="45">
        <v>43.4</v>
      </c>
      <c r="D12" s="45">
        <v>32.9</v>
      </c>
      <c r="E12" s="45">
        <v>27.4</v>
      </c>
      <c r="F12" s="45">
        <v>30.4</v>
      </c>
      <c r="G12" s="45">
        <v>26.5</v>
      </c>
      <c r="H12" s="46">
        <v>22.2</v>
      </c>
    </row>
    <row r="13" spans="1:8" ht="12" thickBot="1" x14ac:dyDescent="0.2">
      <c r="A13" s="6"/>
      <c r="B13" s="47"/>
      <c r="C13" s="47"/>
      <c r="D13" s="47"/>
      <c r="E13" s="47"/>
      <c r="F13" s="47"/>
      <c r="G13" s="47"/>
      <c r="H13" s="47"/>
    </row>
    <row r="14" spans="1:8" x14ac:dyDescent="0.15">
      <c r="A14" s="6"/>
      <c r="B14" s="92" t="s">
        <v>17</v>
      </c>
      <c r="C14" s="92"/>
      <c r="D14" s="92"/>
      <c r="E14" s="92"/>
      <c r="F14" s="92"/>
      <c r="G14" s="92"/>
      <c r="H14" s="92"/>
    </row>
    <row r="15" spans="1:8" ht="12" thickBot="1" x14ac:dyDescent="0.2">
      <c r="A15" s="6"/>
      <c r="B15" s="35" t="s">
        <v>18</v>
      </c>
      <c r="C15" s="36" t="s">
        <v>19</v>
      </c>
      <c r="D15" s="36" t="s">
        <v>20</v>
      </c>
      <c r="E15" s="36" t="s">
        <v>21</v>
      </c>
      <c r="F15" s="36" t="s">
        <v>22</v>
      </c>
      <c r="G15" s="36" t="s">
        <v>23</v>
      </c>
      <c r="H15" s="37" t="s">
        <v>24</v>
      </c>
    </row>
    <row r="16" spans="1:8" x14ac:dyDescent="0.15">
      <c r="A16" s="7" t="s">
        <v>8</v>
      </c>
      <c r="B16" s="38">
        <v>7.4279999999999999</v>
      </c>
      <c r="C16" s="39">
        <v>12.662000000000001</v>
      </c>
      <c r="D16" s="39">
        <v>15.243</v>
      </c>
      <c r="E16" s="39">
        <v>18.416</v>
      </c>
      <c r="F16" s="39">
        <v>19.82</v>
      </c>
      <c r="G16" s="39">
        <v>21.030999999999999</v>
      </c>
      <c r="H16" s="40">
        <v>21.783000000000001</v>
      </c>
    </row>
    <row r="17" spans="1:8" x14ac:dyDescent="0.15">
      <c r="A17" s="4" t="s">
        <v>9</v>
      </c>
      <c r="B17" s="35" t="s">
        <v>52</v>
      </c>
      <c r="C17" s="36" t="s">
        <v>25</v>
      </c>
      <c r="D17" s="36" t="s">
        <v>26</v>
      </c>
      <c r="E17" s="36" t="s">
        <v>27</v>
      </c>
      <c r="F17" s="36" t="s">
        <v>70</v>
      </c>
      <c r="G17" s="36" t="s">
        <v>69</v>
      </c>
      <c r="H17" s="37" t="s">
        <v>72</v>
      </c>
    </row>
    <row r="18" spans="1:8" x14ac:dyDescent="0.15">
      <c r="A18" s="4" t="s">
        <v>15</v>
      </c>
      <c r="B18" s="41">
        <v>100</v>
      </c>
      <c r="C18" s="42">
        <v>150</v>
      </c>
      <c r="D18" s="42">
        <v>70</v>
      </c>
      <c r="E18" s="42">
        <v>120</v>
      </c>
      <c r="F18" s="42">
        <v>15</v>
      </c>
      <c r="G18" s="42">
        <v>10</v>
      </c>
      <c r="H18" s="43">
        <v>15</v>
      </c>
    </row>
    <row r="19" spans="1:8" ht="12" thickBot="1" x14ac:dyDescent="0.2">
      <c r="A19" s="5" t="s">
        <v>16</v>
      </c>
      <c r="B19" s="44">
        <v>26.5</v>
      </c>
      <c r="C19" s="45">
        <v>32.1</v>
      </c>
      <c r="D19" s="45">
        <v>21.5</v>
      </c>
      <c r="E19" s="45">
        <v>25.6</v>
      </c>
      <c r="F19" s="45">
        <v>22.6</v>
      </c>
      <c r="G19" s="45">
        <v>12.4</v>
      </c>
      <c r="H19" s="46">
        <v>17.600000000000001</v>
      </c>
    </row>
    <row r="20" spans="1:8" ht="12" thickBot="1" x14ac:dyDescent="0.2">
      <c r="A20" s="6"/>
      <c r="B20" s="47"/>
      <c r="C20" s="47"/>
      <c r="D20" s="47"/>
      <c r="E20" s="47"/>
      <c r="F20" s="47"/>
      <c r="G20" s="47"/>
      <c r="H20" s="47"/>
    </row>
    <row r="21" spans="1:8" x14ac:dyDescent="0.15">
      <c r="A21" s="6"/>
      <c r="B21" s="48"/>
      <c r="C21" s="49"/>
      <c r="D21" s="50"/>
      <c r="E21" s="51"/>
      <c r="F21" s="93" t="s">
        <v>28</v>
      </c>
      <c r="G21" s="93"/>
      <c r="H21" s="93"/>
    </row>
    <row r="22" spans="1:8" ht="12" thickBot="1" x14ac:dyDescent="0.2">
      <c r="A22" s="6"/>
      <c r="B22" s="52" t="s">
        <v>29</v>
      </c>
      <c r="C22" s="52" t="s">
        <v>78</v>
      </c>
      <c r="D22" s="52" t="s">
        <v>30</v>
      </c>
      <c r="E22" s="53" t="s">
        <v>31</v>
      </c>
      <c r="F22" s="35" t="s">
        <v>32</v>
      </c>
      <c r="G22" s="36" t="s">
        <v>33</v>
      </c>
      <c r="H22" s="37" t="s">
        <v>64</v>
      </c>
    </row>
    <row r="23" spans="1:8" x14ac:dyDescent="0.15">
      <c r="A23" s="7" t="s">
        <v>8</v>
      </c>
      <c r="B23" s="54">
        <v>21.949000000000002</v>
      </c>
      <c r="C23" s="54">
        <v>23.158999999999999</v>
      </c>
      <c r="D23" s="54">
        <v>32.991999999999997</v>
      </c>
      <c r="E23" s="55">
        <v>24.356999999999999</v>
      </c>
      <c r="F23" s="38">
        <v>37.463999999999999</v>
      </c>
      <c r="G23" s="39">
        <v>39.241</v>
      </c>
      <c r="H23" s="40">
        <v>41.039000000000001</v>
      </c>
    </row>
    <row r="24" spans="1:8" x14ac:dyDescent="0.15">
      <c r="A24" s="4" t="s">
        <v>9</v>
      </c>
      <c r="B24" s="52" t="s">
        <v>67</v>
      </c>
      <c r="C24" s="56" t="s">
        <v>40</v>
      </c>
      <c r="D24" s="52" t="s">
        <v>35</v>
      </c>
      <c r="E24" s="53" t="s">
        <v>36</v>
      </c>
      <c r="F24" s="35" t="s">
        <v>37</v>
      </c>
      <c r="G24" s="36" t="s">
        <v>38</v>
      </c>
      <c r="H24" s="37" t="s">
        <v>39</v>
      </c>
    </row>
    <row r="25" spans="1:8" x14ac:dyDescent="0.15">
      <c r="A25" s="4" t="s">
        <v>15</v>
      </c>
      <c r="B25" s="57">
        <v>15</v>
      </c>
      <c r="C25" s="58">
        <v>15</v>
      </c>
      <c r="D25" s="57">
        <v>10</v>
      </c>
      <c r="E25" s="59">
        <v>12</v>
      </c>
      <c r="F25" s="41">
        <v>25</v>
      </c>
      <c r="G25" s="42">
        <v>10</v>
      </c>
      <c r="H25" s="43">
        <v>12</v>
      </c>
    </row>
    <row r="26" spans="1:8" ht="12" thickBot="1" x14ac:dyDescent="0.2">
      <c r="A26" s="5" t="s">
        <v>16</v>
      </c>
      <c r="B26" s="60">
        <v>21.1</v>
      </c>
      <c r="C26" s="61">
        <v>16.899999999999999</v>
      </c>
      <c r="D26" s="71">
        <v>13.9</v>
      </c>
      <c r="E26" s="62">
        <v>17.3</v>
      </c>
      <c r="F26" s="44">
        <v>18.3</v>
      </c>
      <c r="G26" s="45">
        <v>12.2</v>
      </c>
      <c r="H26" s="46">
        <v>17.899999999999999</v>
      </c>
    </row>
    <row r="27" spans="1:8" ht="12" thickBot="1" x14ac:dyDescent="0.2">
      <c r="B27" s="63"/>
      <c r="C27" s="63"/>
      <c r="D27" s="63"/>
      <c r="E27" s="63"/>
      <c r="F27" s="63"/>
      <c r="G27" s="63"/>
      <c r="H27" s="63"/>
    </row>
    <row r="28" spans="1:8" ht="13.5" customHeight="1" thickBot="1" x14ac:dyDescent="0.2">
      <c r="A28" s="6"/>
      <c r="B28" s="94" t="s">
        <v>66</v>
      </c>
      <c r="C28" s="95"/>
      <c r="D28" s="96"/>
      <c r="E28" s="63"/>
      <c r="F28" s="63"/>
      <c r="G28" s="63"/>
      <c r="H28" s="63"/>
    </row>
    <row r="29" spans="1:8" ht="14.25" customHeight="1" thickBot="1" x14ac:dyDescent="0.2">
      <c r="A29" s="6"/>
      <c r="B29" s="52" t="s">
        <v>53</v>
      </c>
      <c r="C29" s="64" t="s">
        <v>54</v>
      </c>
      <c r="D29" s="64" t="s">
        <v>55</v>
      </c>
      <c r="E29" s="63"/>
      <c r="F29" s="97" t="s">
        <v>73</v>
      </c>
      <c r="G29" s="98"/>
      <c r="H29" s="99"/>
    </row>
    <row r="30" spans="1:8" x14ac:dyDescent="0.15">
      <c r="A30" s="7" t="s">
        <v>8</v>
      </c>
      <c r="B30" s="65">
        <v>31.48</v>
      </c>
      <c r="C30" s="65">
        <v>47.636000000000003</v>
      </c>
      <c r="D30" s="65">
        <v>24.524999999999999</v>
      </c>
      <c r="E30" s="63"/>
      <c r="F30" s="100" t="s">
        <v>74</v>
      </c>
      <c r="G30" s="101"/>
      <c r="H30" s="102"/>
    </row>
    <row r="31" spans="1:8" ht="14.25" customHeight="1" thickBot="1" x14ac:dyDescent="0.2">
      <c r="A31" s="4" t="s">
        <v>9</v>
      </c>
      <c r="B31" s="52" t="s">
        <v>56</v>
      </c>
      <c r="C31" s="56" t="s">
        <v>57</v>
      </c>
      <c r="D31" s="52" t="s">
        <v>58</v>
      </c>
      <c r="E31" s="63"/>
      <c r="F31" s="88" t="s">
        <v>79</v>
      </c>
      <c r="G31" s="89"/>
      <c r="H31" s="90"/>
    </row>
    <row r="32" spans="1:8" ht="10.9" customHeight="1" x14ac:dyDescent="0.15">
      <c r="A32" s="4" t="s">
        <v>15</v>
      </c>
      <c r="B32" s="66">
        <v>140</v>
      </c>
      <c r="C32" s="67">
        <v>25</v>
      </c>
      <c r="D32" s="66">
        <v>550</v>
      </c>
      <c r="E32" s="63"/>
      <c r="F32" s="103" t="s">
        <v>123</v>
      </c>
      <c r="G32" s="103"/>
      <c r="H32" s="103"/>
    </row>
    <row r="33" spans="1:8" ht="12" thickBot="1" x14ac:dyDescent="0.2">
      <c r="A33" s="5" t="s">
        <v>16</v>
      </c>
      <c r="B33" s="68">
        <v>29.6</v>
      </c>
      <c r="C33" s="69">
        <v>18.8</v>
      </c>
      <c r="D33" s="70">
        <v>48.2</v>
      </c>
      <c r="E33" s="63"/>
      <c r="F33" s="106"/>
      <c r="G33" s="106"/>
      <c r="H33" s="106"/>
    </row>
    <row r="34" spans="1:8" x14ac:dyDescent="0.15">
      <c r="F34" s="106"/>
      <c r="G34" s="106"/>
      <c r="H34" s="106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5118110236220472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topLeftCell="A10" zoomScale="110" zoomScaleNormal="110" workbookViewId="0">
      <selection activeCell="B34" sqref="B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1" t="s">
        <v>65</v>
      </c>
      <c r="C7" s="91"/>
      <c r="D7" s="91"/>
      <c r="E7" s="91"/>
      <c r="F7" s="91"/>
      <c r="G7" s="91"/>
      <c r="H7" s="91"/>
    </row>
    <row r="8" spans="1:8" x14ac:dyDescent="0.15">
      <c r="A8" s="3">
        <v>44019</v>
      </c>
      <c r="B8" s="35" t="s">
        <v>1</v>
      </c>
      <c r="C8" s="36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7" t="s">
        <v>7</v>
      </c>
    </row>
    <row r="9" spans="1:8" x14ac:dyDescent="0.15">
      <c r="A9" s="4" t="s">
        <v>8</v>
      </c>
      <c r="B9" s="38">
        <v>0.80600000000000005</v>
      </c>
      <c r="C9" s="39">
        <v>8.2720000000000002</v>
      </c>
      <c r="D9" s="39">
        <v>19.079000000000001</v>
      </c>
      <c r="E9" s="39">
        <v>23.1</v>
      </c>
      <c r="F9" s="39">
        <v>24.84</v>
      </c>
      <c r="G9" s="39">
        <v>26.262</v>
      </c>
      <c r="H9" s="40">
        <v>26.550999999999998</v>
      </c>
    </row>
    <row r="10" spans="1:8" x14ac:dyDescent="0.15">
      <c r="A10" s="4" t="s">
        <v>9</v>
      </c>
      <c r="B10" s="35" t="s">
        <v>10</v>
      </c>
      <c r="C10" s="36" t="s">
        <v>11</v>
      </c>
      <c r="D10" s="36" t="s">
        <v>12</v>
      </c>
      <c r="E10" s="36" t="s">
        <v>13</v>
      </c>
      <c r="F10" s="36" t="s">
        <v>14</v>
      </c>
      <c r="G10" s="36" t="s">
        <v>59</v>
      </c>
      <c r="H10" s="37" t="s">
        <v>71</v>
      </c>
    </row>
    <row r="11" spans="1:8" x14ac:dyDescent="0.15">
      <c r="A11" s="4" t="s">
        <v>15</v>
      </c>
      <c r="B11" s="41">
        <v>20</v>
      </c>
      <c r="C11" s="42">
        <v>220</v>
      </c>
      <c r="D11" s="42">
        <v>40</v>
      </c>
      <c r="E11" s="42">
        <v>25</v>
      </c>
      <c r="F11" s="42">
        <v>25</v>
      </c>
      <c r="G11" s="42">
        <v>25</v>
      </c>
      <c r="H11" s="43">
        <v>15</v>
      </c>
    </row>
    <row r="12" spans="1:8" ht="12" thickBot="1" x14ac:dyDescent="0.2">
      <c r="A12" s="5" t="s">
        <v>16</v>
      </c>
      <c r="B12" s="44">
        <v>14.5</v>
      </c>
      <c r="C12" s="45">
        <v>23.3</v>
      </c>
      <c r="D12" s="45">
        <v>18.100000000000001</v>
      </c>
      <c r="E12" s="45">
        <v>16.3</v>
      </c>
      <c r="F12" s="45">
        <v>19.399999999999999</v>
      </c>
      <c r="G12" s="45">
        <v>16.600000000000001</v>
      </c>
      <c r="H12" s="46">
        <v>15.2</v>
      </c>
    </row>
    <row r="13" spans="1:8" ht="12" thickBot="1" x14ac:dyDescent="0.2">
      <c r="A13" s="6"/>
      <c r="B13" s="47"/>
      <c r="C13" s="47"/>
      <c r="D13" s="47"/>
      <c r="E13" s="47"/>
      <c r="F13" s="47"/>
      <c r="G13" s="47"/>
      <c r="H13" s="47"/>
    </row>
    <row r="14" spans="1:8" x14ac:dyDescent="0.15">
      <c r="A14" s="6"/>
      <c r="B14" s="92" t="s">
        <v>17</v>
      </c>
      <c r="C14" s="92"/>
      <c r="D14" s="92"/>
      <c r="E14" s="92"/>
      <c r="F14" s="92"/>
      <c r="G14" s="92"/>
      <c r="H14" s="92"/>
    </row>
    <row r="15" spans="1:8" ht="12" thickBot="1" x14ac:dyDescent="0.2">
      <c r="A15" s="6"/>
      <c r="B15" s="35" t="s">
        <v>18</v>
      </c>
      <c r="C15" s="36" t="s">
        <v>19</v>
      </c>
      <c r="D15" s="36" t="s">
        <v>20</v>
      </c>
      <c r="E15" s="36" t="s">
        <v>21</v>
      </c>
      <c r="F15" s="36" t="s">
        <v>22</v>
      </c>
      <c r="G15" s="36" t="s">
        <v>23</v>
      </c>
      <c r="H15" s="37" t="s">
        <v>24</v>
      </c>
    </row>
    <row r="16" spans="1:8" x14ac:dyDescent="0.15">
      <c r="A16" s="7" t="s">
        <v>8</v>
      </c>
      <c r="B16" s="38">
        <v>6.72</v>
      </c>
      <c r="C16" s="39">
        <v>12.095000000000001</v>
      </c>
      <c r="D16" s="39">
        <v>15.127000000000001</v>
      </c>
      <c r="E16" s="39">
        <v>18.326000000000001</v>
      </c>
      <c r="F16" s="39">
        <v>19.686</v>
      </c>
      <c r="G16" s="39">
        <v>20.904</v>
      </c>
      <c r="H16" s="40">
        <v>21.670999999999999</v>
      </c>
    </row>
    <row r="17" spans="1:8" x14ac:dyDescent="0.15">
      <c r="A17" s="4" t="s">
        <v>9</v>
      </c>
      <c r="B17" s="35" t="s">
        <v>52</v>
      </c>
      <c r="C17" s="36" t="s">
        <v>25</v>
      </c>
      <c r="D17" s="36" t="s">
        <v>26</v>
      </c>
      <c r="E17" s="36" t="s">
        <v>27</v>
      </c>
      <c r="F17" s="36" t="s">
        <v>70</v>
      </c>
      <c r="G17" s="36" t="s">
        <v>69</v>
      </c>
      <c r="H17" s="37" t="s">
        <v>72</v>
      </c>
    </row>
    <row r="18" spans="1:8" x14ac:dyDescent="0.15">
      <c r="A18" s="4" t="s">
        <v>15</v>
      </c>
      <c r="B18" s="41">
        <v>75</v>
      </c>
      <c r="C18" s="42">
        <v>120</v>
      </c>
      <c r="D18" s="42">
        <v>50</v>
      </c>
      <c r="E18" s="42">
        <v>30</v>
      </c>
      <c r="F18" s="42">
        <v>20</v>
      </c>
      <c r="G18" s="42">
        <v>10</v>
      </c>
      <c r="H18" s="43">
        <v>20</v>
      </c>
    </row>
    <row r="19" spans="1:8" ht="12" thickBot="1" x14ac:dyDescent="0.2">
      <c r="A19" s="5" t="s">
        <v>16</v>
      </c>
      <c r="B19" s="44">
        <v>16.899999999999999</v>
      </c>
      <c r="C19" s="45">
        <v>18.600000000000001</v>
      </c>
      <c r="D19" s="45">
        <v>15.7</v>
      </c>
      <c r="E19" s="45">
        <v>12.8</v>
      </c>
      <c r="F19" s="45">
        <v>14.4</v>
      </c>
      <c r="G19" s="45">
        <v>8.5</v>
      </c>
      <c r="H19" s="46">
        <v>13.6</v>
      </c>
    </row>
    <row r="20" spans="1:8" ht="12" thickBot="1" x14ac:dyDescent="0.2">
      <c r="A20" s="6"/>
      <c r="B20" s="47"/>
      <c r="C20" s="47"/>
      <c r="D20" s="47"/>
      <c r="E20" s="47"/>
      <c r="F20" s="47"/>
      <c r="G20" s="47"/>
      <c r="H20" s="47"/>
    </row>
    <row r="21" spans="1:8" x14ac:dyDescent="0.15">
      <c r="A21" s="6"/>
      <c r="B21" s="48"/>
      <c r="C21" s="49"/>
      <c r="D21" s="50"/>
      <c r="E21" s="51"/>
      <c r="F21" s="93" t="s">
        <v>28</v>
      </c>
      <c r="G21" s="93"/>
      <c r="H21" s="93"/>
    </row>
    <row r="22" spans="1:8" ht="12" thickBot="1" x14ac:dyDescent="0.2">
      <c r="A22" s="6"/>
      <c r="B22" s="52" t="s">
        <v>29</v>
      </c>
      <c r="C22" s="52" t="s">
        <v>78</v>
      </c>
      <c r="D22" s="52" t="s">
        <v>30</v>
      </c>
      <c r="E22" s="53" t="s">
        <v>31</v>
      </c>
      <c r="F22" s="35" t="s">
        <v>32</v>
      </c>
      <c r="G22" s="36" t="s">
        <v>33</v>
      </c>
      <c r="H22" s="37" t="s">
        <v>64</v>
      </c>
    </row>
    <row r="23" spans="1:8" x14ac:dyDescent="0.15">
      <c r="A23" s="7" t="s">
        <v>8</v>
      </c>
      <c r="B23" s="54">
        <v>21.834</v>
      </c>
      <c r="C23" s="54">
        <v>23.036999999999999</v>
      </c>
      <c r="D23" s="54">
        <v>32.917999999999999</v>
      </c>
      <c r="E23" s="55">
        <v>24.283000000000001</v>
      </c>
      <c r="F23" s="38">
        <v>36.316000000000003</v>
      </c>
      <c r="G23" s="39">
        <v>39.151000000000003</v>
      </c>
      <c r="H23" s="40">
        <v>40.886000000000003</v>
      </c>
    </row>
    <row r="24" spans="1:8" x14ac:dyDescent="0.15">
      <c r="A24" s="4" t="s">
        <v>9</v>
      </c>
      <c r="B24" s="52" t="s">
        <v>67</v>
      </c>
      <c r="C24" s="56" t="s">
        <v>40</v>
      </c>
      <c r="D24" s="52" t="s">
        <v>35</v>
      </c>
      <c r="E24" s="53" t="s">
        <v>36</v>
      </c>
      <c r="F24" s="35" t="s">
        <v>37</v>
      </c>
      <c r="G24" s="36" t="s">
        <v>38</v>
      </c>
      <c r="H24" s="37" t="s">
        <v>39</v>
      </c>
    </row>
    <row r="25" spans="1:8" x14ac:dyDescent="0.15">
      <c r="A25" s="4" t="s">
        <v>15</v>
      </c>
      <c r="B25" s="57">
        <v>15</v>
      </c>
      <c r="C25" s="58">
        <v>25</v>
      </c>
      <c r="D25" s="57">
        <v>10</v>
      </c>
      <c r="E25" s="59">
        <v>15</v>
      </c>
      <c r="F25" s="41">
        <v>20</v>
      </c>
      <c r="G25" s="42">
        <v>8</v>
      </c>
      <c r="H25" s="43">
        <v>15</v>
      </c>
    </row>
    <row r="26" spans="1:8" ht="12" thickBot="1" x14ac:dyDescent="0.2">
      <c r="A26" s="5" t="s">
        <v>16</v>
      </c>
      <c r="B26" s="60">
        <v>15</v>
      </c>
      <c r="C26" s="61">
        <v>13.1</v>
      </c>
      <c r="D26" s="71">
        <v>11.2</v>
      </c>
      <c r="E26" s="62">
        <v>13.9</v>
      </c>
      <c r="F26" s="44">
        <v>15.5</v>
      </c>
      <c r="G26" s="45">
        <v>10.5</v>
      </c>
      <c r="H26" s="46">
        <v>14.6</v>
      </c>
    </row>
    <row r="27" spans="1:8" ht="12" thickBot="1" x14ac:dyDescent="0.2">
      <c r="B27" s="63"/>
      <c r="C27" s="63"/>
      <c r="D27" s="63"/>
      <c r="E27" s="63"/>
      <c r="F27" s="63"/>
      <c r="G27" s="63"/>
      <c r="H27" s="63"/>
    </row>
    <row r="28" spans="1:8" ht="13.5" customHeight="1" thickBot="1" x14ac:dyDescent="0.2">
      <c r="A28" s="6"/>
      <c r="B28" s="94" t="s">
        <v>66</v>
      </c>
      <c r="C28" s="95"/>
      <c r="D28" s="96"/>
      <c r="E28" s="63"/>
      <c r="F28" s="63"/>
      <c r="G28" s="63"/>
      <c r="H28" s="63"/>
    </row>
    <row r="29" spans="1:8" ht="14.25" customHeight="1" thickBot="1" x14ac:dyDescent="0.2">
      <c r="A29" s="6"/>
      <c r="B29" s="52" t="s">
        <v>53</v>
      </c>
      <c r="C29" s="64" t="s">
        <v>54</v>
      </c>
      <c r="D29" s="64" t="s">
        <v>55</v>
      </c>
      <c r="E29" s="63"/>
      <c r="F29" s="97" t="s">
        <v>73</v>
      </c>
      <c r="G29" s="98"/>
      <c r="H29" s="99"/>
    </row>
    <row r="30" spans="1:8" x14ac:dyDescent="0.15">
      <c r="A30" s="7" t="s">
        <v>8</v>
      </c>
      <c r="B30" s="65">
        <v>31.15</v>
      </c>
      <c r="C30" s="65">
        <v>47.51</v>
      </c>
      <c r="D30" s="65">
        <v>24.445</v>
      </c>
      <c r="E30" s="63"/>
      <c r="F30" s="100" t="s">
        <v>74</v>
      </c>
      <c r="G30" s="101"/>
      <c r="H30" s="102"/>
    </row>
    <row r="31" spans="1:8" ht="14.25" customHeight="1" thickBot="1" x14ac:dyDescent="0.2">
      <c r="A31" s="4" t="s">
        <v>9</v>
      </c>
      <c r="B31" s="52" t="s">
        <v>56</v>
      </c>
      <c r="C31" s="56" t="s">
        <v>57</v>
      </c>
      <c r="D31" s="52" t="s">
        <v>58</v>
      </c>
      <c r="E31" s="63"/>
      <c r="F31" s="88" t="s">
        <v>79</v>
      </c>
      <c r="G31" s="89"/>
      <c r="H31" s="90"/>
    </row>
    <row r="32" spans="1:8" ht="10.9" customHeight="1" x14ac:dyDescent="0.15">
      <c r="A32" s="4" t="s">
        <v>15</v>
      </c>
      <c r="B32" s="66">
        <v>150</v>
      </c>
      <c r="C32" s="67">
        <v>20</v>
      </c>
      <c r="D32" s="66">
        <v>450</v>
      </c>
      <c r="E32" s="63"/>
      <c r="F32" s="103" t="s">
        <v>123</v>
      </c>
      <c r="G32" s="103"/>
      <c r="H32" s="103"/>
    </row>
    <row r="33" spans="1:8" ht="12" thickBot="1" x14ac:dyDescent="0.2">
      <c r="A33" s="5" t="s">
        <v>16</v>
      </c>
      <c r="B33" s="68">
        <v>27.5</v>
      </c>
      <c r="C33" s="69">
        <v>19.7</v>
      </c>
      <c r="D33" s="70">
        <v>37.6</v>
      </c>
      <c r="E33" s="63"/>
      <c r="F33" s="106"/>
      <c r="G33" s="106"/>
      <c r="H33" s="106"/>
    </row>
    <row r="34" spans="1:8" x14ac:dyDescent="0.15">
      <c r="F34" s="106"/>
      <c r="G34" s="106"/>
      <c r="H34" s="106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5118110236220472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topLeftCell="A4" zoomScale="110" zoomScaleNormal="110" workbookViewId="0">
      <selection activeCell="F33" sqref="F33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1" t="s">
        <v>65</v>
      </c>
      <c r="C7" s="91"/>
      <c r="D7" s="91"/>
      <c r="E7" s="91"/>
      <c r="F7" s="91"/>
      <c r="G7" s="91"/>
      <c r="H7" s="91"/>
    </row>
    <row r="8" spans="1:8" x14ac:dyDescent="0.15">
      <c r="A8" s="3">
        <v>43838</v>
      </c>
      <c r="B8" s="35" t="s">
        <v>1</v>
      </c>
      <c r="C8" s="36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7" t="s">
        <v>7</v>
      </c>
    </row>
    <row r="9" spans="1:8" x14ac:dyDescent="0.15">
      <c r="A9" s="4" t="s">
        <v>8</v>
      </c>
      <c r="B9" s="38">
        <v>3.3130000000000002</v>
      </c>
      <c r="C9" s="39">
        <v>8.49</v>
      </c>
      <c r="D9" s="39">
        <v>18.79</v>
      </c>
      <c r="E9" s="39">
        <v>23.01</v>
      </c>
      <c r="F9" s="39">
        <v>24.823</v>
      </c>
      <c r="G9" s="39">
        <v>26.05</v>
      </c>
      <c r="H9" s="40">
        <v>25.681999999999999</v>
      </c>
    </row>
    <row r="10" spans="1:8" x14ac:dyDescent="0.15">
      <c r="A10" s="4" t="s">
        <v>9</v>
      </c>
      <c r="B10" s="35" t="s">
        <v>10</v>
      </c>
      <c r="C10" s="36" t="s">
        <v>11</v>
      </c>
      <c r="D10" s="36" t="s">
        <v>12</v>
      </c>
      <c r="E10" s="36" t="s">
        <v>13</v>
      </c>
      <c r="F10" s="36" t="s">
        <v>14</v>
      </c>
      <c r="G10" s="36" t="s">
        <v>59</v>
      </c>
      <c r="H10" s="37" t="s">
        <v>71</v>
      </c>
    </row>
    <row r="11" spans="1:8" x14ac:dyDescent="0.15">
      <c r="A11" s="4" t="s">
        <v>15</v>
      </c>
      <c r="B11" s="41">
        <v>25</v>
      </c>
      <c r="C11" s="42">
        <v>180</v>
      </c>
      <c r="D11" s="42">
        <v>40</v>
      </c>
      <c r="E11" s="42">
        <v>25</v>
      </c>
      <c r="F11" s="42">
        <v>25</v>
      </c>
      <c r="G11" s="42">
        <v>25</v>
      </c>
      <c r="H11" s="43">
        <v>12</v>
      </c>
    </row>
    <row r="12" spans="1:8" ht="12" thickBot="1" x14ac:dyDescent="0.2">
      <c r="A12" s="5" t="s">
        <v>16</v>
      </c>
      <c r="B12" s="44">
        <v>17</v>
      </c>
      <c r="C12" s="45">
        <v>27.4</v>
      </c>
      <c r="D12" s="45">
        <v>23.9</v>
      </c>
      <c r="E12" s="45">
        <v>17.899999999999999</v>
      </c>
      <c r="F12" s="45">
        <v>19.7</v>
      </c>
      <c r="G12" s="45">
        <v>17.7</v>
      </c>
      <c r="H12" s="46">
        <v>15.8</v>
      </c>
    </row>
    <row r="13" spans="1:8" ht="12" thickBot="1" x14ac:dyDescent="0.2">
      <c r="A13" s="6"/>
      <c r="B13" s="47"/>
      <c r="C13" s="47"/>
      <c r="D13" s="47"/>
      <c r="E13" s="47"/>
      <c r="F13" s="47"/>
      <c r="G13" s="47"/>
      <c r="H13" s="47"/>
    </row>
    <row r="14" spans="1:8" x14ac:dyDescent="0.15">
      <c r="A14" s="6"/>
      <c r="B14" s="92" t="s">
        <v>17</v>
      </c>
      <c r="C14" s="92"/>
      <c r="D14" s="92"/>
      <c r="E14" s="92"/>
      <c r="F14" s="92"/>
      <c r="G14" s="92"/>
      <c r="H14" s="92"/>
    </row>
    <row r="15" spans="1:8" ht="12" thickBot="1" x14ac:dyDescent="0.2">
      <c r="A15" s="6"/>
      <c r="B15" s="35" t="s">
        <v>18</v>
      </c>
      <c r="C15" s="36" t="s">
        <v>19</v>
      </c>
      <c r="D15" s="36" t="s">
        <v>20</v>
      </c>
      <c r="E15" s="36" t="s">
        <v>21</v>
      </c>
      <c r="F15" s="36" t="s">
        <v>22</v>
      </c>
      <c r="G15" s="36" t="s">
        <v>23</v>
      </c>
      <c r="H15" s="37" t="s">
        <v>24</v>
      </c>
    </row>
    <row r="16" spans="1:8" x14ac:dyDescent="0.15">
      <c r="A16" s="7" t="s">
        <v>8</v>
      </c>
      <c r="B16" s="38">
        <v>7.4409999999999998</v>
      </c>
      <c r="C16" s="39">
        <v>11.683</v>
      </c>
      <c r="D16" s="39">
        <v>14.833</v>
      </c>
      <c r="E16" s="39">
        <v>18.23</v>
      </c>
      <c r="F16" s="39">
        <v>19.602</v>
      </c>
      <c r="G16" s="39">
        <v>20.681000000000001</v>
      </c>
      <c r="H16" s="40">
        <v>21.167000000000002</v>
      </c>
    </row>
    <row r="17" spans="1:8" x14ac:dyDescent="0.15">
      <c r="A17" s="4" t="s">
        <v>9</v>
      </c>
      <c r="B17" s="35" t="s">
        <v>52</v>
      </c>
      <c r="C17" s="36" t="s">
        <v>25</v>
      </c>
      <c r="D17" s="36" t="s">
        <v>26</v>
      </c>
      <c r="E17" s="36" t="s">
        <v>27</v>
      </c>
      <c r="F17" s="36" t="s">
        <v>70</v>
      </c>
      <c r="G17" s="36" t="s">
        <v>69</v>
      </c>
      <c r="H17" s="37" t="s">
        <v>72</v>
      </c>
    </row>
    <row r="18" spans="1:8" x14ac:dyDescent="0.15">
      <c r="A18" s="4" t="s">
        <v>15</v>
      </c>
      <c r="B18" s="41">
        <v>75</v>
      </c>
      <c r="C18" s="42">
        <v>90</v>
      </c>
      <c r="D18" s="42">
        <v>55</v>
      </c>
      <c r="E18" s="42">
        <v>50</v>
      </c>
      <c r="F18" s="42">
        <v>15</v>
      </c>
      <c r="G18" s="42">
        <v>8</v>
      </c>
      <c r="H18" s="43">
        <v>15</v>
      </c>
    </row>
    <row r="19" spans="1:8" ht="12" thickBot="1" x14ac:dyDescent="0.2">
      <c r="A19" s="5" t="s">
        <v>16</v>
      </c>
      <c r="B19" s="44">
        <v>19.600000000000001</v>
      </c>
      <c r="C19" s="45">
        <v>22.3</v>
      </c>
      <c r="D19" s="45">
        <v>18.600000000000001</v>
      </c>
      <c r="E19" s="45">
        <v>15.7</v>
      </c>
      <c r="F19" s="45">
        <v>15.3</v>
      </c>
      <c r="G19" s="45">
        <v>9.6999999999999993</v>
      </c>
      <c r="H19" s="46">
        <v>13.9</v>
      </c>
    </row>
    <row r="20" spans="1:8" ht="12" thickBot="1" x14ac:dyDescent="0.2">
      <c r="A20" s="6"/>
      <c r="B20" s="47"/>
      <c r="C20" s="47"/>
      <c r="D20" s="47"/>
      <c r="E20" s="47"/>
      <c r="F20" s="47"/>
      <c r="G20" s="47"/>
      <c r="H20" s="47"/>
    </row>
    <row r="21" spans="1:8" x14ac:dyDescent="0.15">
      <c r="A21" s="6"/>
      <c r="B21" s="48"/>
      <c r="C21" s="49"/>
      <c r="D21" s="50"/>
      <c r="E21" s="51"/>
      <c r="F21" s="93" t="s">
        <v>28</v>
      </c>
      <c r="G21" s="93"/>
      <c r="H21" s="93"/>
    </row>
    <row r="22" spans="1:8" ht="12" thickBot="1" x14ac:dyDescent="0.2">
      <c r="A22" s="6"/>
      <c r="B22" s="52" t="s">
        <v>29</v>
      </c>
      <c r="C22" s="52" t="s">
        <v>78</v>
      </c>
      <c r="D22" s="52" t="s">
        <v>30</v>
      </c>
      <c r="E22" s="53" t="s">
        <v>31</v>
      </c>
      <c r="F22" s="35" t="s">
        <v>32</v>
      </c>
      <c r="G22" s="36" t="s">
        <v>33</v>
      </c>
      <c r="H22" s="37" t="s">
        <v>64</v>
      </c>
    </row>
    <row r="23" spans="1:8" x14ac:dyDescent="0.15">
      <c r="A23" s="7" t="s">
        <v>8</v>
      </c>
      <c r="B23" s="54">
        <v>21.37</v>
      </c>
      <c r="C23" s="54">
        <v>22.47</v>
      </c>
      <c r="D23" s="54">
        <v>32.479999999999997</v>
      </c>
      <c r="E23" s="55">
        <v>23.927</v>
      </c>
      <c r="F23" s="38">
        <v>39.578000000000003</v>
      </c>
      <c r="G23" s="39" t="s">
        <v>81</v>
      </c>
      <c r="H23" s="40">
        <v>40.64</v>
      </c>
    </row>
    <row r="24" spans="1:8" x14ac:dyDescent="0.15">
      <c r="A24" s="4" t="s">
        <v>9</v>
      </c>
      <c r="B24" s="52" t="s">
        <v>67</v>
      </c>
      <c r="C24" s="56" t="s">
        <v>40</v>
      </c>
      <c r="D24" s="52" t="s">
        <v>35</v>
      </c>
      <c r="E24" s="53" t="s">
        <v>36</v>
      </c>
      <c r="F24" s="35" t="s">
        <v>37</v>
      </c>
      <c r="G24" s="36" t="s">
        <v>38</v>
      </c>
      <c r="H24" s="37" t="s">
        <v>39</v>
      </c>
    </row>
    <row r="25" spans="1:8" x14ac:dyDescent="0.15">
      <c r="A25" s="4" t="s">
        <v>15</v>
      </c>
      <c r="B25" s="57">
        <v>15</v>
      </c>
      <c r="C25" s="58">
        <v>15</v>
      </c>
      <c r="D25" s="57">
        <v>8</v>
      </c>
      <c r="E25" s="59">
        <v>12</v>
      </c>
      <c r="F25" s="41">
        <v>12</v>
      </c>
      <c r="G25" s="42" t="s">
        <v>81</v>
      </c>
      <c r="H25" s="43">
        <v>10</v>
      </c>
    </row>
    <row r="26" spans="1:8" ht="12" thickBot="1" x14ac:dyDescent="0.2">
      <c r="A26" s="5" t="s">
        <v>16</v>
      </c>
      <c r="B26" s="60">
        <v>15.1</v>
      </c>
      <c r="C26" s="61">
        <v>13</v>
      </c>
      <c r="D26" s="71">
        <v>11.5</v>
      </c>
      <c r="E26" s="62">
        <v>13.8</v>
      </c>
      <c r="F26" s="44">
        <v>14.7</v>
      </c>
      <c r="G26" s="45" t="s">
        <v>81</v>
      </c>
      <c r="H26" s="46">
        <v>15.5</v>
      </c>
    </row>
    <row r="27" spans="1:8" ht="12" thickBot="1" x14ac:dyDescent="0.2">
      <c r="B27" s="63"/>
      <c r="C27" s="63"/>
      <c r="D27" s="63"/>
      <c r="E27" s="63"/>
      <c r="F27" s="63"/>
      <c r="G27" s="63"/>
      <c r="H27" s="63"/>
    </row>
    <row r="28" spans="1:8" ht="13.5" customHeight="1" thickBot="1" x14ac:dyDescent="0.2">
      <c r="A28" s="6"/>
      <c r="B28" s="94" t="s">
        <v>66</v>
      </c>
      <c r="C28" s="95"/>
      <c r="D28" s="96"/>
      <c r="E28" s="63"/>
      <c r="F28" s="63"/>
      <c r="G28" s="63"/>
      <c r="H28" s="63"/>
    </row>
    <row r="29" spans="1:8" ht="14.25" customHeight="1" thickBot="1" x14ac:dyDescent="0.2">
      <c r="A29" s="6"/>
      <c r="B29" s="52" t="s">
        <v>53</v>
      </c>
      <c r="C29" s="64" t="s">
        <v>54</v>
      </c>
      <c r="D29" s="64" t="s">
        <v>55</v>
      </c>
      <c r="E29" s="63"/>
      <c r="F29" s="97" t="s">
        <v>73</v>
      </c>
      <c r="G29" s="98"/>
      <c r="H29" s="99"/>
    </row>
    <row r="30" spans="1:8" x14ac:dyDescent="0.15">
      <c r="A30" s="7" t="s">
        <v>8</v>
      </c>
      <c r="B30" s="65">
        <v>30.407</v>
      </c>
      <c r="C30" s="65">
        <v>45.997999999999998</v>
      </c>
      <c r="D30" s="65">
        <v>22.15</v>
      </c>
      <c r="E30" s="63"/>
      <c r="F30" s="100" t="s">
        <v>74</v>
      </c>
      <c r="G30" s="101"/>
      <c r="H30" s="102"/>
    </row>
    <row r="31" spans="1:8" ht="14.25" customHeight="1" thickBot="1" x14ac:dyDescent="0.2">
      <c r="A31" s="4" t="s">
        <v>9</v>
      </c>
      <c r="B31" s="52" t="s">
        <v>56</v>
      </c>
      <c r="C31" s="56" t="s">
        <v>57</v>
      </c>
      <c r="D31" s="52" t="s">
        <v>58</v>
      </c>
      <c r="E31" s="63"/>
      <c r="F31" s="88" t="s">
        <v>79</v>
      </c>
      <c r="G31" s="89"/>
      <c r="H31" s="90"/>
    </row>
    <row r="32" spans="1:8" x14ac:dyDescent="0.15">
      <c r="A32" s="4" t="s">
        <v>15</v>
      </c>
      <c r="B32" s="66">
        <v>80</v>
      </c>
      <c r="C32" s="67">
        <v>25</v>
      </c>
      <c r="D32" s="66">
        <v>500</v>
      </c>
      <c r="E32" s="63"/>
      <c r="F32" s="63" t="s">
        <v>82</v>
      </c>
      <c r="G32" s="63"/>
      <c r="H32" s="63"/>
    </row>
    <row r="33" spans="1:8" ht="12" thickBot="1" x14ac:dyDescent="0.2">
      <c r="A33" s="5" t="s">
        <v>16</v>
      </c>
      <c r="B33" s="68">
        <v>18.899999999999999</v>
      </c>
      <c r="C33" s="69">
        <v>14.7</v>
      </c>
      <c r="D33" s="70">
        <v>35.4</v>
      </c>
      <c r="E33" s="63"/>
      <c r="F33" s="1" t="s">
        <v>84</v>
      </c>
      <c r="G33" s="63"/>
      <c r="H33" s="63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topLeftCell="A10" zoomScale="110" zoomScaleNormal="110" workbookViewId="0">
      <selection activeCell="E29" sqref="E29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1" t="s">
        <v>65</v>
      </c>
      <c r="C7" s="91"/>
      <c r="D7" s="91"/>
      <c r="E7" s="91"/>
      <c r="F7" s="91"/>
      <c r="G7" s="91"/>
      <c r="H7" s="91"/>
    </row>
    <row r="8" spans="1:8" x14ac:dyDescent="0.15">
      <c r="A8" s="3">
        <v>44026</v>
      </c>
      <c r="B8" s="35" t="s">
        <v>1</v>
      </c>
      <c r="C8" s="36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7" t="s">
        <v>7</v>
      </c>
    </row>
    <row r="9" spans="1:8" x14ac:dyDescent="0.15">
      <c r="A9" s="4" t="s">
        <v>8</v>
      </c>
      <c r="B9" s="38">
        <v>0.75800000000000001</v>
      </c>
      <c r="C9" s="39">
        <v>8.3330000000000002</v>
      </c>
      <c r="D9" s="39">
        <v>19.202000000000002</v>
      </c>
      <c r="E9" s="39">
        <v>22.763000000000002</v>
      </c>
      <c r="F9" s="39">
        <v>24.638999999999999</v>
      </c>
      <c r="G9" s="39">
        <v>26.254999999999999</v>
      </c>
      <c r="H9" s="40">
        <v>26.521000000000001</v>
      </c>
    </row>
    <row r="10" spans="1:8" x14ac:dyDescent="0.15">
      <c r="A10" s="4" t="s">
        <v>9</v>
      </c>
      <c r="B10" s="35" t="s">
        <v>10</v>
      </c>
      <c r="C10" s="36" t="s">
        <v>11</v>
      </c>
      <c r="D10" s="36" t="s">
        <v>12</v>
      </c>
      <c r="E10" s="36" t="s">
        <v>13</v>
      </c>
      <c r="F10" s="36" t="s">
        <v>14</v>
      </c>
      <c r="G10" s="36" t="s">
        <v>59</v>
      </c>
      <c r="H10" s="37" t="s">
        <v>71</v>
      </c>
    </row>
    <row r="11" spans="1:8" x14ac:dyDescent="0.15">
      <c r="A11" s="4" t="s">
        <v>15</v>
      </c>
      <c r="B11" s="41">
        <v>20</v>
      </c>
      <c r="C11" s="42">
        <v>220</v>
      </c>
      <c r="D11" s="42">
        <v>45</v>
      </c>
      <c r="E11" s="42">
        <v>25</v>
      </c>
      <c r="F11" s="42">
        <v>30</v>
      </c>
      <c r="G11" s="42">
        <v>35</v>
      </c>
      <c r="H11" s="43">
        <v>12</v>
      </c>
    </row>
    <row r="12" spans="1:8" ht="12" thickBot="1" x14ac:dyDescent="0.2">
      <c r="A12" s="5" t="s">
        <v>16</v>
      </c>
      <c r="B12" s="44">
        <v>16.2</v>
      </c>
      <c r="C12" s="45">
        <v>26.1</v>
      </c>
      <c r="D12" s="45">
        <v>22.3</v>
      </c>
      <c r="E12" s="45">
        <v>15.2</v>
      </c>
      <c r="F12" s="45">
        <v>17.8</v>
      </c>
      <c r="G12" s="45">
        <v>16.100000000000001</v>
      </c>
      <c r="H12" s="46">
        <v>14.5</v>
      </c>
    </row>
    <row r="13" spans="1:8" ht="12" thickBot="1" x14ac:dyDescent="0.2">
      <c r="A13" s="6"/>
      <c r="B13" s="47"/>
      <c r="C13" s="47"/>
      <c r="D13" s="47"/>
      <c r="E13" s="47"/>
      <c r="F13" s="47"/>
      <c r="G13" s="47"/>
      <c r="H13" s="47"/>
    </row>
    <row r="14" spans="1:8" x14ac:dyDescent="0.15">
      <c r="A14" s="6"/>
      <c r="B14" s="92" t="s">
        <v>17</v>
      </c>
      <c r="C14" s="92"/>
      <c r="D14" s="92"/>
      <c r="E14" s="92"/>
      <c r="F14" s="92"/>
      <c r="G14" s="92"/>
      <c r="H14" s="92"/>
    </row>
    <row r="15" spans="1:8" ht="12" thickBot="1" x14ac:dyDescent="0.2">
      <c r="A15" s="6"/>
      <c r="B15" s="35" t="s">
        <v>18</v>
      </c>
      <c r="C15" s="36" t="s">
        <v>19</v>
      </c>
      <c r="D15" s="36" t="s">
        <v>20</v>
      </c>
      <c r="E15" s="36" t="s">
        <v>21</v>
      </c>
      <c r="F15" s="36" t="s">
        <v>22</v>
      </c>
      <c r="G15" s="36" t="s">
        <v>23</v>
      </c>
      <c r="H15" s="37" t="s">
        <v>24</v>
      </c>
    </row>
    <row r="16" spans="1:8" x14ac:dyDescent="0.15">
      <c r="A16" s="7" t="s">
        <v>8</v>
      </c>
      <c r="B16" s="38">
        <v>7.4850000000000003</v>
      </c>
      <c r="C16" s="39">
        <v>12.022</v>
      </c>
      <c r="D16" s="39">
        <v>15.132</v>
      </c>
      <c r="E16" s="39">
        <v>17.893999999999998</v>
      </c>
      <c r="F16" s="39">
        <v>19.521000000000001</v>
      </c>
      <c r="G16" s="39">
        <v>20.849</v>
      </c>
      <c r="H16" s="40">
        <v>21.617000000000001</v>
      </c>
    </row>
    <row r="17" spans="1:8" x14ac:dyDescent="0.15">
      <c r="A17" s="4" t="s">
        <v>9</v>
      </c>
      <c r="B17" s="35" t="s">
        <v>52</v>
      </c>
      <c r="C17" s="36" t="s">
        <v>25</v>
      </c>
      <c r="D17" s="36" t="s">
        <v>26</v>
      </c>
      <c r="E17" s="36" t="s">
        <v>27</v>
      </c>
      <c r="F17" s="36" t="s">
        <v>70</v>
      </c>
      <c r="G17" s="36" t="s">
        <v>69</v>
      </c>
      <c r="H17" s="37" t="s">
        <v>72</v>
      </c>
    </row>
    <row r="18" spans="1:8" x14ac:dyDescent="0.15">
      <c r="A18" s="4" t="s">
        <v>15</v>
      </c>
      <c r="B18" s="41">
        <v>140</v>
      </c>
      <c r="C18" s="42">
        <v>150</v>
      </c>
      <c r="D18" s="42">
        <v>70</v>
      </c>
      <c r="E18" s="42">
        <v>140</v>
      </c>
      <c r="F18" s="42">
        <v>15</v>
      </c>
      <c r="G18" s="42">
        <v>12</v>
      </c>
      <c r="H18" s="43">
        <v>20</v>
      </c>
    </row>
    <row r="19" spans="1:8" ht="12" thickBot="1" x14ac:dyDescent="0.2">
      <c r="A19" s="5" t="s">
        <v>16</v>
      </c>
      <c r="B19" s="44">
        <v>17.2</v>
      </c>
      <c r="C19" s="45">
        <v>19.600000000000001</v>
      </c>
      <c r="D19" s="45">
        <v>16.2</v>
      </c>
      <c r="E19" s="45">
        <v>16.3</v>
      </c>
      <c r="F19" s="45">
        <v>14.7</v>
      </c>
      <c r="G19" s="45">
        <v>10.7</v>
      </c>
      <c r="H19" s="46">
        <v>13</v>
      </c>
    </row>
    <row r="20" spans="1:8" ht="12" thickBot="1" x14ac:dyDescent="0.2">
      <c r="A20" s="6"/>
      <c r="B20" s="47"/>
      <c r="C20" s="47"/>
      <c r="D20" s="47"/>
      <c r="E20" s="47"/>
      <c r="F20" s="47"/>
      <c r="G20" s="47"/>
      <c r="H20" s="47"/>
    </row>
    <row r="21" spans="1:8" x14ac:dyDescent="0.15">
      <c r="A21" s="6"/>
      <c r="B21" s="48"/>
      <c r="C21" s="49"/>
      <c r="D21" s="50"/>
      <c r="E21" s="51"/>
      <c r="F21" s="93" t="s">
        <v>28</v>
      </c>
      <c r="G21" s="93"/>
      <c r="H21" s="93"/>
    </row>
    <row r="22" spans="1:8" ht="12" thickBot="1" x14ac:dyDescent="0.2">
      <c r="A22" s="6"/>
      <c r="B22" s="52" t="s">
        <v>29</v>
      </c>
      <c r="C22" s="52" t="s">
        <v>78</v>
      </c>
      <c r="D22" s="52" t="s">
        <v>30</v>
      </c>
      <c r="E22" s="53" t="s">
        <v>31</v>
      </c>
      <c r="F22" s="35" t="s">
        <v>32</v>
      </c>
      <c r="G22" s="36" t="s">
        <v>33</v>
      </c>
      <c r="H22" s="37" t="s">
        <v>64</v>
      </c>
    </row>
    <row r="23" spans="1:8" x14ac:dyDescent="0.15">
      <c r="A23" s="7" t="s">
        <v>8</v>
      </c>
      <c r="B23" s="54">
        <v>21.785</v>
      </c>
      <c r="C23" s="54">
        <v>23.018999999999998</v>
      </c>
      <c r="D23" s="54">
        <v>32.853999999999999</v>
      </c>
      <c r="E23" s="55">
        <v>24.22</v>
      </c>
      <c r="F23" s="38">
        <v>37.762</v>
      </c>
      <c r="G23" s="39">
        <v>38.712000000000003</v>
      </c>
      <c r="H23" s="40">
        <v>40.805</v>
      </c>
    </row>
    <row r="24" spans="1:8" x14ac:dyDescent="0.15">
      <c r="A24" s="4" t="s">
        <v>9</v>
      </c>
      <c r="B24" s="52" t="s">
        <v>67</v>
      </c>
      <c r="C24" s="56" t="s">
        <v>40</v>
      </c>
      <c r="D24" s="52" t="s">
        <v>35</v>
      </c>
      <c r="E24" s="53" t="s">
        <v>36</v>
      </c>
      <c r="F24" s="35" t="s">
        <v>37</v>
      </c>
      <c r="G24" s="36" t="s">
        <v>38</v>
      </c>
      <c r="H24" s="37" t="s">
        <v>39</v>
      </c>
    </row>
    <row r="25" spans="1:8" x14ac:dyDescent="0.15">
      <c r="A25" s="4" t="s">
        <v>15</v>
      </c>
      <c r="B25" s="57">
        <v>15</v>
      </c>
      <c r="C25" s="58">
        <v>20</v>
      </c>
      <c r="D25" s="57">
        <v>10</v>
      </c>
      <c r="E25" s="59">
        <v>15</v>
      </c>
      <c r="F25" s="41">
        <v>12</v>
      </c>
      <c r="G25" s="42">
        <v>10</v>
      </c>
      <c r="H25" s="43">
        <v>15</v>
      </c>
    </row>
    <row r="26" spans="1:8" ht="12" thickBot="1" x14ac:dyDescent="0.2">
      <c r="A26" s="5" t="s">
        <v>16</v>
      </c>
      <c r="B26" s="60">
        <v>13.8</v>
      </c>
      <c r="C26" s="61">
        <v>12.8</v>
      </c>
      <c r="D26" s="71">
        <v>11.4</v>
      </c>
      <c r="E26" s="62">
        <v>12.8</v>
      </c>
      <c r="F26" s="44">
        <v>13.4</v>
      </c>
      <c r="G26" s="45">
        <v>9.4</v>
      </c>
      <c r="H26" s="46">
        <v>13.6</v>
      </c>
    </row>
    <row r="27" spans="1:8" ht="12" thickBot="1" x14ac:dyDescent="0.2">
      <c r="B27" s="63"/>
      <c r="C27" s="63"/>
      <c r="D27" s="63"/>
      <c r="E27" s="63"/>
      <c r="F27" s="63"/>
      <c r="G27" s="63"/>
      <c r="H27" s="63"/>
    </row>
    <row r="28" spans="1:8" ht="13.5" customHeight="1" thickBot="1" x14ac:dyDescent="0.2">
      <c r="A28" s="6"/>
      <c r="B28" s="94" t="s">
        <v>66</v>
      </c>
      <c r="C28" s="95"/>
      <c r="D28" s="96"/>
      <c r="E28" s="63"/>
      <c r="F28" s="63"/>
      <c r="G28" s="63"/>
      <c r="H28" s="63"/>
    </row>
    <row r="29" spans="1:8" ht="14.25" customHeight="1" thickBot="1" x14ac:dyDescent="0.2">
      <c r="A29" s="6"/>
      <c r="B29" s="52" t="s">
        <v>53</v>
      </c>
      <c r="C29" s="64" t="s">
        <v>54</v>
      </c>
      <c r="D29" s="64" t="s">
        <v>55</v>
      </c>
      <c r="E29" s="63"/>
      <c r="F29" s="97" t="s">
        <v>73</v>
      </c>
      <c r="G29" s="98"/>
      <c r="H29" s="99"/>
    </row>
    <row r="30" spans="1:8" x14ac:dyDescent="0.15">
      <c r="A30" s="7" t="s">
        <v>8</v>
      </c>
      <c r="B30" s="65">
        <v>30.597999999999999</v>
      </c>
      <c r="C30" s="65">
        <v>47.292999999999999</v>
      </c>
      <c r="D30" s="65">
        <v>24.242999999999999</v>
      </c>
      <c r="E30" s="63"/>
      <c r="F30" s="100" t="s">
        <v>74</v>
      </c>
      <c r="G30" s="101"/>
      <c r="H30" s="102"/>
    </row>
    <row r="31" spans="1:8" ht="14.25" customHeight="1" thickBot="1" x14ac:dyDescent="0.2">
      <c r="A31" s="4" t="s">
        <v>9</v>
      </c>
      <c r="B31" s="52" t="s">
        <v>56</v>
      </c>
      <c r="C31" s="56" t="s">
        <v>57</v>
      </c>
      <c r="D31" s="52" t="s">
        <v>58</v>
      </c>
      <c r="E31" s="63"/>
      <c r="F31" s="88" t="s">
        <v>79</v>
      </c>
      <c r="G31" s="89"/>
      <c r="H31" s="90"/>
    </row>
    <row r="32" spans="1:8" ht="10.9" customHeight="1" x14ac:dyDescent="0.15">
      <c r="A32" s="4" t="s">
        <v>15</v>
      </c>
      <c r="B32" s="66">
        <v>140</v>
      </c>
      <c r="C32" s="67">
        <v>25</v>
      </c>
      <c r="D32" s="66">
        <v>750</v>
      </c>
      <c r="E32" s="63"/>
      <c r="F32" s="103" t="s">
        <v>126</v>
      </c>
      <c r="G32" s="103"/>
      <c r="H32" s="103"/>
    </row>
    <row r="33" spans="1:8" ht="12" thickBot="1" x14ac:dyDescent="0.2">
      <c r="A33" s="5" t="s">
        <v>16</v>
      </c>
      <c r="B33" s="68">
        <v>19.2</v>
      </c>
      <c r="C33" s="69">
        <v>13.6</v>
      </c>
      <c r="D33" s="70">
        <v>41.5</v>
      </c>
      <c r="E33" s="63"/>
      <c r="F33" s="106"/>
      <c r="G33" s="106"/>
      <c r="H33" s="106"/>
    </row>
    <row r="34" spans="1:8" x14ac:dyDescent="0.15">
      <c r="F34" s="106"/>
      <c r="G34" s="106"/>
      <c r="H34" s="106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5118110236220472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topLeftCell="A10" zoomScale="110" zoomScaleNormal="110" workbookViewId="0">
      <selection activeCell="K24" sqref="K2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1" t="s">
        <v>65</v>
      </c>
      <c r="C7" s="91"/>
      <c r="D7" s="91"/>
      <c r="E7" s="91"/>
      <c r="F7" s="91"/>
      <c r="G7" s="91"/>
      <c r="H7" s="91"/>
    </row>
    <row r="8" spans="1:8" x14ac:dyDescent="0.15">
      <c r="A8" s="3">
        <v>44033</v>
      </c>
      <c r="B8" s="35" t="s">
        <v>1</v>
      </c>
      <c r="C8" s="36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7" t="s">
        <v>7</v>
      </c>
    </row>
    <row r="9" spans="1:8" x14ac:dyDescent="0.15">
      <c r="A9" s="4" t="s">
        <v>8</v>
      </c>
      <c r="B9" s="38">
        <v>2.532</v>
      </c>
      <c r="C9" s="39">
        <v>8.2149999999999999</v>
      </c>
      <c r="D9" s="39">
        <v>19.033999999999999</v>
      </c>
      <c r="E9" s="39">
        <v>22.634</v>
      </c>
      <c r="F9" s="39">
        <v>24.558</v>
      </c>
      <c r="G9" s="39">
        <v>26.169</v>
      </c>
      <c r="H9" s="40">
        <v>26.472999999999999</v>
      </c>
    </row>
    <row r="10" spans="1:8" x14ac:dyDescent="0.15">
      <c r="A10" s="4" t="s">
        <v>9</v>
      </c>
      <c r="B10" s="35" t="s">
        <v>10</v>
      </c>
      <c r="C10" s="36" t="s">
        <v>11</v>
      </c>
      <c r="D10" s="36" t="s">
        <v>12</v>
      </c>
      <c r="E10" s="36" t="s">
        <v>13</v>
      </c>
      <c r="F10" s="36" t="s">
        <v>14</v>
      </c>
      <c r="G10" s="36" t="s">
        <v>59</v>
      </c>
      <c r="H10" s="37" t="s">
        <v>71</v>
      </c>
    </row>
    <row r="11" spans="1:8" x14ac:dyDescent="0.15">
      <c r="A11" s="4" t="s">
        <v>15</v>
      </c>
      <c r="B11" s="41">
        <v>20</v>
      </c>
      <c r="C11" s="42">
        <v>250</v>
      </c>
      <c r="D11" s="42">
        <v>50</v>
      </c>
      <c r="E11" s="42">
        <v>30</v>
      </c>
      <c r="F11" s="42">
        <v>30</v>
      </c>
      <c r="G11" s="42">
        <v>40</v>
      </c>
      <c r="H11" s="43">
        <v>25</v>
      </c>
    </row>
    <row r="12" spans="1:8" ht="12" thickBot="1" x14ac:dyDescent="0.2">
      <c r="A12" s="5" t="s">
        <v>16</v>
      </c>
      <c r="B12" s="44">
        <v>25.6</v>
      </c>
      <c r="C12" s="45">
        <v>58.7</v>
      </c>
      <c r="D12" s="45">
        <v>46.5</v>
      </c>
      <c r="E12" s="45">
        <v>34.6</v>
      </c>
      <c r="F12" s="45">
        <v>45.9</v>
      </c>
      <c r="G12" s="45">
        <v>42.1</v>
      </c>
      <c r="H12" s="46">
        <v>32.700000000000003</v>
      </c>
    </row>
    <row r="13" spans="1:8" ht="12" thickBot="1" x14ac:dyDescent="0.2">
      <c r="A13" s="6"/>
      <c r="B13" s="47"/>
      <c r="C13" s="47"/>
      <c r="D13" s="47"/>
      <c r="E13" s="47"/>
      <c r="F13" s="47"/>
      <c r="G13" s="47"/>
      <c r="H13" s="47"/>
    </row>
    <row r="14" spans="1:8" x14ac:dyDescent="0.15">
      <c r="A14" s="6"/>
      <c r="B14" s="92" t="s">
        <v>17</v>
      </c>
      <c r="C14" s="92"/>
      <c r="D14" s="92"/>
      <c r="E14" s="92"/>
      <c r="F14" s="92"/>
      <c r="G14" s="92"/>
      <c r="H14" s="92"/>
    </row>
    <row r="15" spans="1:8" ht="12" thickBot="1" x14ac:dyDescent="0.2">
      <c r="A15" s="6"/>
      <c r="B15" s="35" t="s">
        <v>18</v>
      </c>
      <c r="C15" s="36" t="s">
        <v>19</v>
      </c>
      <c r="D15" s="36" t="s">
        <v>20</v>
      </c>
      <c r="E15" s="36" t="s">
        <v>21</v>
      </c>
      <c r="F15" s="36" t="s">
        <v>22</v>
      </c>
      <c r="G15" s="36" t="s">
        <v>23</v>
      </c>
      <c r="H15" s="37" t="s">
        <v>24</v>
      </c>
    </row>
    <row r="16" spans="1:8" x14ac:dyDescent="0.15">
      <c r="A16" s="7" t="s">
        <v>8</v>
      </c>
      <c r="B16" s="38">
        <v>7.1139999999999999</v>
      </c>
      <c r="C16" s="39">
        <v>12.433</v>
      </c>
      <c r="D16" s="39">
        <v>15.097</v>
      </c>
      <c r="E16" s="39">
        <v>17.818000000000001</v>
      </c>
      <c r="F16" s="39">
        <v>19.469000000000001</v>
      </c>
      <c r="G16" s="39">
        <v>20.808</v>
      </c>
      <c r="H16" s="40">
        <v>21.591999999999999</v>
      </c>
    </row>
    <row r="17" spans="1:8" x14ac:dyDescent="0.15">
      <c r="A17" s="4" t="s">
        <v>9</v>
      </c>
      <c r="B17" s="35" t="s">
        <v>52</v>
      </c>
      <c r="C17" s="36" t="s">
        <v>25</v>
      </c>
      <c r="D17" s="36" t="s">
        <v>26</v>
      </c>
      <c r="E17" s="36" t="s">
        <v>27</v>
      </c>
      <c r="F17" s="36" t="s">
        <v>70</v>
      </c>
      <c r="G17" s="36" t="s">
        <v>69</v>
      </c>
      <c r="H17" s="37" t="s">
        <v>72</v>
      </c>
    </row>
    <row r="18" spans="1:8" x14ac:dyDescent="0.15">
      <c r="A18" s="4" t="s">
        <v>15</v>
      </c>
      <c r="B18" s="41">
        <v>100</v>
      </c>
      <c r="C18" s="42">
        <v>150</v>
      </c>
      <c r="D18" s="42">
        <v>750</v>
      </c>
      <c r="E18" s="42">
        <v>220</v>
      </c>
      <c r="F18" s="42">
        <v>15</v>
      </c>
      <c r="G18" s="42">
        <v>10</v>
      </c>
      <c r="H18" s="43">
        <v>25</v>
      </c>
    </row>
    <row r="19" spans="1:8" ht="12" thickBot="1" x14ac:dyDescent="0.2">
      <c r="A19" s="5" t="s">
        <v>16</v>
      </c>
      <c r="B19" s="44">
        <v>41.8</v>
      </c>
      <c r="C19" s="45">
        <v>49.7</v>
      </c>
      <c r="D19" s="45">
        <v>74.3</v>
      </c>
      <c r="E19" s="45">
        <v>43.3</v>
      </c>
      <c r="F19" s="45">
        <v>31.8</v>
      </c>
      <c r="G19" s="45">
        <v>15.4</v>
      </c>
      <c r="H19" s="46">
        <v>29.8</v>
      </c>
    </row>
    <row r="20" spans="1:8" ht="12" thickBot="1" x14ac:dyDescent="0.2">
      <c r="A20" s="6"/>
      <c r="B20" s="47"/>
      <c r="C20" s="47"/>
      <c r="D20" s="47"/>
      <c r="E20" s="47"/>
      <c r="F20" s="47"/>
      <c r="G20" s="47"/>
      <c r="H20" s="47"/>
    </row>
    <row r="21" spans="1:8" x14ac:dyDescent="0.15">
      <c r="A21" s="6"/>
      <c r="B21" s="48"/>
      <c r="C21" s="49"/>
      <c r="D21" s="50"/>
      <c r="E21" s="51"/>
      <c r="F21" s="93" t="s">
        <v>28</v>
      </c>
      <c r="G21" s="93"/>
      <c r="H21" s="93"/>
    </row>
    <row r="22" spans="1:8" ht="12" thickBot="1" x14ac:dyDescent="0.2">
      <c r="A22" s="6"/>
      <c r="B22" s="52" t="s">
        <v>29</v>
      </c>
      <c r="C22" s="52" t="s">
        <v>78</v>
      </c>
      <c r="D22" s="52" t="s">
        <v>30</v>
      </c>
      <c r="E22" s="53" t="s">
        <v>31</v>
      </c>
      <c r="F22" s="35" t="s">
        <v>32</v>
      </c>
      <c r="G22" s="36" t="s">
        <v>33</v>
      </c>
      <c r="H22" s="37" t="s">
        <v>64</v>
      </c>
    </row>
    <row r="23" spans="1:8" x14ac:dyDescent="0.15">
      <c r="A23" s="7" t="s">
        <v>8</v>
      </c>
      <c r="B23" s="54">
        <v>21.757000000000001</v>
      </c>
      <c r="C23" s="54">
        <v>22.972999999999999</v>
      </c>
      <c r="D23" s="54">
        <v>32.76</v>
      </c>
      <c r="E23" s="55">
        <v>24.143999999999998</v>
      </c>
      <c r="F23" s="38">
        <v>35.084299999999999</v>
      </c>
      <c r="G23" s="39">
        <v>38.695999999999998</v>
      </c>
      <c r="H23" s="40">
        <v>40.777999999999999</v>
      </c>
    </row>
    <row r="24" spans="1:8" x14ac:dyDescent="0.15">
      <c r="A24" s="4" t="s">
        <v>9</v>
      </c>
      <c r="B24" s="52" t="s">
        <v>67</v>
      </c>
      <c r="C24" s="56" t="s">
        <v>40</v>
      </c>
      <c r="D24" s="52" t="s">
        <v>35</v>
      </c>
      <c r="E24" s="53" t="s">
        <v>36</v>
      </c>
      <c r="F24" s="35" t="s">
        <v>37</v>
      </c>
      <c r="G24" s="36" t="s">
        <v>38</v>
      </c>
      <c r="H24" s="37" t="s">
        <v>39</v>
      </c>
    </row>
    <row r="25" spans="1:8" x14ac:dyDescent="0.15">
      <c r="A25" s="4" t="s">
        <v>15</v>
      </c>
      <c r="B25" s="57">
        <v>25</v>
      </c>
      <c r="C25" s="58">
        <v>25</v>
      </c>
      <c r="D25" s="57">
        <v>10</v>
      </c>
      <c r="E25" s="59">
        <v>20</v>
      </c>
      <c r="F25" s="41">
        <v>15</v>
      </c>
      <c r="G25" s="42">
        <v>8</v>
      </c>
      <c r="H25" s="43">
        <v>12</v>
      </c>
    </row>
    <row r="26" spans="1:8" ht="12" thickBot="1" x14ac:dyDescent="0.2">
      <c r="A26" s="5" t="s">
        <v>16</v>
      </c>
      <c r="B26" s="60">
        <v>32.9</v>
      </c>
      <c r="C26" s="61">
        <v>21.7</v>
      </c>
      <c r="D26" s="71">
        <v>16.8</v>
      </c>
      <c r="E26" s="62">
        <v>28.4</v>
      </c>
      <c r="F26" s="44">
        <v>34.200000000000003</v>
      </c>
      <c r="G26" s="45">
        <v>11.7</v>
      </c>
      <c r="H26" s="46">
        <v>30.2</v>
      </c>
    </row>
    <row r="27" spans="1:8" ht="12" thickBot="1" x14ac:dyDescent="0.2">
      <c r="B27" s="63"/>
      <c r="C27" s="63"/>
      <c r="D27" s="63"/>
      <c r="E27" s="63"/>
      <c r="F27" s="63"/>
      <c r="G27" s="63"/>
      <c r="H27" s="63"/>
    </row>
    <row r="28" spans="1:8" ht="13.5" customHeight="1" thickBot="1" x14ac:dyDescent="0.2">
      <c r="A28" s="6"/>
      <c r="B28" s="94" t="s">
        <v>66</v>
      </c>
      <c r="C28" s="95"/>
      <c r="D28" s="96"/>
      <c r="E28" s="63"/>
      <c r="F28" s="63"/>
      <c r="G28" s="63"/>
      <c r="H28" s="63"/>
    </row>
    <row r="29" spans="1:8" ht="14.25" customHeight="1" thickBot="1" x14ac:dyDescent="0.2">
      <c r="A29" s="6"/>
      <c r="B29" s="52" t="s">
        <v>53</v>
      </c>
      <c r="C29" s="64" t="s">
        <v>54</v>
      </c>
      <c r="D29" s="64" t="s">
        <v>55</v>
      </c>
      <c r="E29" s="63"/>
      <c r="F29" s="97" t="s">
        <v>73</v>
      </c>
      <c r="G29" s="98"/>
      <c r="H29" s="99"/>
    </row>
    <row r="30" spans="1:8" x14ac:dyDescent="0.15">
      <c r="A30" s="7" t="s">
        <v>8</v>
      </c>
      <c r="B30" s="65">
        <v>30.341999999999999</v>
      </c>
      <c r="C30" s="65">
        <v>47.201999999999998</v>
      </c>
      <c r="D30" s="65">
        <v>24.05</v>
      </c>
      <c r="E30" s="63"/>
      <c r="F30" s="100" t="s">
        <v>74</v>
      </c>
      <c r="G30" s="101"/>
      <c r="H30" s="102"/>
    </row>
    <row r="31" spans="1:8" ht="14.25" customHeight="1" thickBot="1" x14ac:dyDescent="0.2">
      <c r="A31" s="4" t="s">
        <v>9</v>
      </c>
      <c r="B31" s="52" t="s">
        <v>56</v>
      </c>
      <c r="C31" s="56" t="s">
        <v>57</v>
      </c>
      <c r="D31" s="52" t="s">
        <v>58</v>
      </c>
      <c r="E31" s="63"/>
      <c r="F31" s="88" t="s">
        <v>79</v>
      </c>
      <c r="G31" s="89"/>
      <c r="H31" s="90"/>
    </row>
    <row r="32" spans="1:8" ht="10.9" customHeight="1" x14ac:dyDescent="0.15">
      <c r="A32" s="4" t="s">
        <v>15</v>
      </c>
      <c r="B32" s="66">
        <v>180</v>
      </c>
      <c r="C32" s="67">
        <v>30</v>
      </c>
      <c r="D32" s="66">
        <v>500</v>
      </c>
      <c r="E32" s="63"/>
      <c r="F32" s="103" t="s">
        <v>126</v>
      </c>
      <c r="G32" s="103"/>
      <c r="H32" s="103"/>
    </row>
    <row r="33" spans="1:8" ht="12" thickBot="1" x14ac:dyDescent="0.2">
      <c r="A33" s="5" t="s">
        <v>16</v>
      </c>
      <c r="B33" s="68">
        <v>54.2</v>
      </c>
      <c r="C33" s="69">
        <v>30.8</v>
      </c>
      <c r="D33" s="70">
        <v>84.5</v>
      </c>
      <c r="E33" s="63"/>
      <c r="F33" s="106"/>
      <c r="G33" s="106"/>
      <c r="H33" s="106"/>
    </row>
    <row r="34" spans="1:8" x14ac:dyDescent="0.15">
      <c r="F34" s="106"/>
      <c r="G34" s="106"/>
      <c r="H34" s="106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5118110236220472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="110" zoomScaleNormal="110" workbookViewId="0">
      <selection activeCell="K32" sqref="K32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1" t="s">
        <v>65</v>
      </c>
      <c r="C7" s="91"/>
      <c r="D7" s="91"/>
      <c r="E7" s="91"/>
      <c r="F7" s="91"/>
      <c r="G7" s="91"/>
      <c r="H7" s="91"/>
    </row>
    <row r="8" spans="1:8" x14ac:dyDescent="0.15">
      <c r="A8" s="3">
        <v>44040</v>
      </c>
      <c r="B8" s="35" t="s">
        <v>1</v>
      </c>
      <c r="C8" s="36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7" t="s">
        <v>7</v>
      </c>
    </row>
    <row r="9" spans="1:8" x14ac:dyDescent="0.15">
      <c r="A9" s="4" t="s">
        <v>8</v>
      </c>
      <c r="B9" s="38">
        <v>1.91</v>
      </c>
      <c r="C9" s="39">
        <v>8.3390000000000004</v>
      </c>
      <c r="D9" s="39">
        <v>18.986999999999998</v>
      </c>
      <c r="E9" s="39">
        <v>22.565000000000001</v>
      </c>
      <c r="F9" s="39">
        <v>24.518999999999998</v>
      </c>
      <c r="G9" s="39">
        <v>26.164999999999999</v>
      </c>
      <c r="H9" s="40">
        <v>26.478000000000002</v>
      </c>
    </row>
    <row r="10" spans="1:8" x14ac:dyDescent="0.15">
      <c r="A10" s="4" t="s">
        <v>9</v>
      </c>
      <c r="B10" s="35" t="s">
        <v>10</v>
      </c>
      <c r="C10" s="36" t="s">
        <v>11</v>
      </c>
      <c r="D10" s="36" t="s">
        <v>12</v>
      </c>
      <c r="E10" s="36" t="s">
        <v>13</v>
      </c>
      <c r="F10" s="36" t="s">
        <v>14</v>
      </c>
      <c r="G10" s="36" t="s">
        <v>59</v>
      </c>
      <c r="H10" s="37" t="s">
        <v>71</v>
      </c>
    </row>
    <row r="11" spans="1:8" x14ac:dyDescent="0.15">
      <c r="A11" s="4" t="s">
        <v>15</v>
      </c>
      <c r="B11" s="41">
        <v>25</v>
      </c>
      <c r="C11" s="42">
        <v>170</v>
      </c>
      <c r="D11" s="42">
        <v>45</v>
      </c>
      <c r="E11" s="42">
        <v>25</v>
      </c>
      <c r="F11" s="42">
        <v>30</v>
      </c>
      <c r="G11" s="42">
        <v>30</v>
      </c>
      <c r="H11" s="43">
        <v>15</v>
      </c>
    </row>
    <row r="12" spans="1:8" ht="12" thickBot="1" x14ac:dyDescent="0.2">
      <c r="A12" s="5" t="s">
        <v>16</v>
      </c>
      <c r="B12" s="44">
        <v>27.3</v>
      </c>
      <c r="C12" s="45">
        <v>38.4</v>
      </c>
      <c r="D12" s="45">
        <v>31.4</v>
      </c>
      <c r="E12" s="45">
        <v>25.4</v>
      </c>
      <c r="F12" s="45">
        <v>28.1</v>
      </c>
      <c r="G12" s="45">
        <v>25.7</v>
      </c>
      <c r="H12" s="46">
        <v>21.2</v>
      </c>
    </row>
    <row r="13" spans="1:8" ht="12" thickBot="1" x14ac:dyDescent="0.2">
      <c r="A13" s="6"/>
      <c r="B13" s="47"/>
      <c r="C13" s="47"/>
      <c r="D13" s="47"/>
      <c r="E13" s="47"/>
      <c r="F13" s="47"/>
      <c r="G13" s="47"/>
      <c r="H13" s="47"/>
    </row>
    <row r="14" spans="1:8" x14ac:dyDescent="0.15">
      <c r="A14" s="6"/>
      <c r="B14" s="92" t="s">
        <v>17</v>
      </c>
      <c r="C14" s="92"/>
      <c r="D14" s="92"/>
      <c r="E14" s="92"/>
      <c r="F14" s="92"/>
      <c r="G14" s="92"/>
      <c r="H14" s="92"/>
    </row>
    <row r="15" spans="1:8" ht="12" thickBot="1" x14ac:dyDescent="0.2">
      <c r="A15" s="6"/>
      <c r="B15" s="35" t="s">
        <v>18</v>
      </c>
      <c r="C15" s="36" t="s">
        <v>19</v>
      </c>
      <c r="D15" s="36" t="s">
        <v>20</v>
      </c>
      <c r="E15" s="36" t="s">
        <v>21</v>
      </c>
      <c r="F15" s="36" t="s">
        <v>22</v>
      </c>
      <c r="G15" s="36" t="s">
        <v>23</v>
      </c>
      <c r="H15" s="37" t="s">
        <v>24</v>
      </c>
    </row>
    <row r="16" spans="1:8" x14ac:dyDescent="0.15">
      <c r="A16" s="7" t="s">
        <v>8</v>
      </c>
      <c r="B16" s="38">
        <v>7.718</v>
      </c>
      <c r="C16" s="39">
        <v>12.608000000000001</v>
      </c>
      <c r="D16" s="39">
        <v>15.055999999999999</v>
      </c>
      <c r="E16" s="39">
        <v>17.756</v>
      </c>
      <c r="F16" s="39">
        <v>19.428000000000001</v>
      </c>
      <c r="G16" s="39">
        <v>20.8</v>
      </c>
      <c r="H16" s="40">
        <v>21.600999999999999</v>
      </c>
    </row>
    <row r="17" spans="1:8" x14ac:dyDescent="0.15">
      <c r="A17" s="4" t="s">
        <v>9</v>
      </c>
      <c r="B17" s="35" t="s">
        <v>52</v>
      </c>
      <c r="C17" s="36" t="s">
        <v>25</v>
      </c>
      <c r="D17" s="36" t="s">
        <v>26</v>
      </c>
      <c r="E17" s="36" t="s">
        <v>27</v>
      </c>
      <c r="F17" s="36" t="s">
        <v>70</v>
      </c>
      <c r="G17" s="36" t="s">
        <v>69</v>
      </c>
      <c r="H17" s="37" t="s">
        <v>72</v>
      </c>
    </row>
    <row r="18" spans="1:8" x14ac:dyDescent="0.15">
      <c r="A18" s="4" t="s">
        <v>15</v>
      </c>
      <c r="B18" s="41">
        <v>80</v>
      </c>
      <c r="C18" s="42">
        <v>130</v>
      </c>
      <c r="D18" s="42">
        <v>50</v>
      </c>
      <c r="E18" s="42">
        <v>100</v>
      </c>
      <c r="F18" s="42">
        <v>20</v>
      </c>
      <c r="G18" s="42">
        <v>10</v>
      </c>
      <c r="H18" s="43">
        <v>20</v>
      </c>
    </row>
    <row r="19" spans="1:8" ht="12" thickBot="1" x14ac:dyDescent="0.2">
      <c r="A19" s="5" t="s">
        <v>16</v>
      </c>
      <c r="B19" s="44">
        <v>26.3</v>
      </c>
      <c r="C19" s="45">
        <v>28.8</v>
      </c>
      <c r="D19" s="45">
        <v>21.5</v>
      </c>
      <c r="E19" s="45">
        <v>23.5</v>
      </c>
      <c r="F19" s="45">
        <v>20.399999999999999</v>
      </c>
      <c r="G19" s="45">
        <v>21.9</v>
      </c>
      <c r="H19" s="46">
        <v>16.899999999999999</v>
      </c>
    </row>
    <row r="20" spans="1:8" ht="12" thickBot="1" x14ac:dyDescent="0.2">
      <c r="A20" s="6"/>
      <c r="B20" s="47"/>
      <c r="C20" s="47"/>
      <c r="D20" s="47"/>
      <c r="E20" s="47"/>
      <c r="F20" s="47"/>
      <c r="G20" s="47"/>
      <c r="H20" s="47"/>
    </row>
    <row r="21" spans="1:8" x14ac:dyDescent="0.15">
      <c r="A21" s="6"/>
      <c r="B21" s="48"/>
      <c r="C21" s="49"/>
      <c r="D21" s="50"/>
      <c r="E21" s="51"/>
      <c r="F21" s="93" t="s">
        <v>28</v>
      </c>
      <c r="G21" s="93"/>
      <c r="H21" s="93"/>
    </row>
    <row r="22" spans="1:8" ht="12" thickBot="1" x14ac:dyDescent="0.2">
      <c r="A22" s="6"/>
      <c r="B22" s="52" t="s">
        <v>29</v>
      </c>
      <c r="C22" s="52" t="s">
        <v>78</v>
      </c>
      <c r="D22" s="52" t="s">
        <v>30</v>
      </c>
      <c r="E22" s="53" t="s">
        <v>31</v>
      </c>
      <c r="F22" s="35" t="s">
        <v>32</v>
      </c>
      <c r="G22" s="36" t="s">
        <v>33</v>
      </c>
      <c r="H22" s="37" t="s">
        <v>64</v>
      </c>
    </row>
    <row r="23" spans="1:8" x14ac:dyDescent="0.15">
      <c r="A23" s="7" t="s">
        <v>8</v>
      </c>
      <c r="B23" s="54">
        <v>21.763000000000002</v>
      </c>
      <c r="C23" s="54">
        <v>22.975000000000001</v>
      </c>
      <c r="D23" s="54">
        <v>32.694000000000003</v>
      </c>
      <c r="E23" s="55">
        <v>24.091999999999999</v>
      </c>
      <c r="F23" s="38">
        <v>39.372999999999998</v>
      </c>
      <c r="G23" s="39">
        <v>38.558</v>
      </c>
      <c r="H23" s="40">
        <v>40.780999999999999</v>
      </c>
    </row>
    <row r="24" spans="1:8" x14ac:dyDescent="0.15">
      <c r="A24" s="4" t="s">
        <v>9</v>
      </c>
      <c r="B24" s="52" t="s">
        <v>67</v>
      </c>
      <c r="C24" s="56" t="s">
        <v>40</v>
      </c>
      <c r="D24" s="52" t="s">
        <v>35</v>
      </c>
      <c r="E24" s="53" t="s">
        <v>36</v>
      </c>
      <c r="F24" s="35" t="s">
        <v>37</v>
      </c>
      <c r="G24" s="36" t="s">
        <v>38</v>
      </c>
      <c r="H24" s="37" t="s">
        <v>39</v>
      </c>
    </row>
    <row r="25" spans="1:8" x14ac:dyDescent="0.15">
      <c r="A25" s="4" t="s">
        <v>15</v>
      </c>
      <c r="B25" s="57">
        <v>12</v>
      </c>
      <c r="C25" s="58">
        <v>20</v>
      </c>
      <c r="D25" s="57">
        <v>10</v>
      </c>
      <c r="E25" s="59">
        <v>12</v>
      </c>
      <c r="F25" s="41">
        <v>20</v>
      </c>
      <c r="G25" s="42">
        <v>10</v>
      </c>
      <c r="H25" s="43">
        <v>12</v>
      </c>
    </row>
    <row r="26" spans="1:8" ht="12" thickBot="1" x14ac:dyDescent="0.2">
      <c r="A26" s="5" t="s">
        <v>16</v>
      </c>
      <c r="B26" s="60">
        <v>18.8</v>
      </c>
      <c r="C26" s="61">
        <v>16.600000000000001</v>
      </c>
      <c r="D26" s="71">
        <v>13.5</v>
      </c>
      <c r="E26" s="62">
        <v>16.600000000000001</v>
      </c>
      <c r="F26" s="44">
        <v>17</v>
      </c>
      <c r="G26" s="45">
        <v>11.7</v>
      </c>
      <c r="H26" s="46">
        <v>16.2</v>
      </c>
    </row>
    <row r="27" spans="1:8" ht="12" thickBot="1" x14ac:dyDescent="0.2">
      <c r="B27" s="63"/>
      <c r="C27" s="63"/>
      <c r="D27" s="63"/>
      <c r="E27" s="63"/>
      <c r="F27" s="63"/>
      <c r="G27" s="63"/>
      <c r="H27" s="63"/>
    </row>
    <row r="28" spans="1:8" ht="13.5" customHeight="1" thickBot="1" x14ac:dyDescent="0.2">
      <c r="A28" s="6"/>
      <c r="B28" s="94" t="s">
        <v>66</v>
      </c>
      <c r="C28" s="95"/>
      <c r="D28" s="96"/>
      <c r="E28" s="63"/>
      <c r="F28" s="63"/>
      <c r="G28" s="63"/>
      <c r="H28" s="63"/>
    </row>
    <row r="29" spans="1:8" ht="14.25" customHeight="1" thickBot="1" x14ac:dyDescent="0.2">
      <c r="A29" s="6"/>
      <c r="B29" s="52" t="s">
        <v>53</v>
      </c>
      <c r="C29" s="64" t="s">
        <v>54</v>
      </c>
      <c r="D29" s="64" t="s">
        <v>55</v>
      </c>
      <c r="E29" s="63"/>
      <c r="F29" s="97" t="s">
        <v>73</v>
      </c>
      <c r="G29" s="98"/>
      <c r="H29" s="99"/>
    </row>
    <row r="30" spans="1:8" x14ac:dyDescent="0.15">
      <c r="A30" s="7" t="s">
        <v>8</v>
      </c>
      <c r="B30" s="65">
        <v>30.105</v>
      </c>
      <c r="C30" s="65">
        <v>47.04</v>
      </c>
      <c r="D30" s="65">
        <v>23.995999999999999</v>
      </c>
      <c r="E30" s="63"/>
      <c r="F30" s="100" t="s">
        <v>74</v>
      </c>
      <c r="G30" s="101"/>
      <c r="H30" s="102"/>
    </row>
    <row r="31" spans="1:8" ht="14.25" customHeight="1" thickBot="1" x14ac:dyDescent="0.2">
      <c r="A31" s="4" t="s">
        <v>9</v>
      </c>
      <c r="B31" s="52" t="s">
        <v>56</v>
      </c>
      <c r="C31" s="56" t="s">
        <v>57</v>
      </c>
      <c r="D31" s="52" t="s">
        <v>58</v>
      </c>
      <c r="E31" s="63"/>
      <c r="F31" s="88" t="s">
        <v>79</v>
      </c>
      <c r="G31" s="89"/>
      <c r="H31" s="90"/>
    </row>
    <row r="32" spans="1:8" ht="10.9" customHeight="1" x14ac:dyDescent="0.15">
      <c r="A32" s="4" t="s">
        <v>15</v>
      </c>
      <c r="B32" s="66">
        <v>110</v>
      </c>
      <c r="C32" s="67">
        <v>25</v>
      </c>
      <c r="D32" s="66">
        <v>500</v>
      </c>
      <c r="E32" s="63"/>
      <c r="F32" s="103" t="s">
        <v>131</v>
      </c>
      <c r="G32" s="103"/>
      <c r="H32" s="103"/>
    </row>
    <row r="33" spans="1:8" ht="12" thickBot="1" x14ac:dyDescent="0.2">
      <c r="A33" s="5" t="s">
        <v>16</v>
      </c>
      <c r="B33" s="68">
        <v>26</v>
      </c>
      <c r="C33" s="69">
        <v>17.5</v>
      </c>
      <c r="D33" s="70">
        <v>45.4</v>
      </c>
      <c r="E33" s="63"/>
      <c r="F33" s="106"/>
      <c r="G33" s="106"/>
      <c r="H33" s="106"/>
    </row>
    <row r="34" spans="1:8" x14ac:dyDescent="0.15">
      <c r="F34" s="106"/>
      <c r="G34" s="106"/>
      <c r="H34" s="106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5118110236220472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topLeftCell="A10" zoomScale="110" zoomScaleNormal="110" workbookViewId="0">
      <selection activeCell="J16" sqref="J1:J1048576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1" t="s">
        <v>65</v>
      </c>
      <c r="C7" s="91"/>
      <c r="D7" s="91"/>
      <c r="E7" s="91"/>
      <c r="F7" s="91"/>
      <c r="G7" s="91"/>
      <c r="H7" s="91"/>
    </row>
    <row r="8" spans="1:8" x14ac:dyDescent="0.15">
      <c r="A8" s="3">
        <v>44048</v>
      </c>
      <c r="B8" s="35" t="s">
        <v>1</v>
      </c>
      <c r="C8" s="36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7" t="s">
        <v>7</v>
      </c>
    </row>
    <row r="9" spans="1:8" x14ac:dyDescent="0.15">
      <c r="A9" s="4" t="s">
        <v>8</v>
      </c>
      <c r="B9" s="38">
        <v>3.5950000000000002</v>
      </c>
      <c r="C9" s="39">
        <v>8.4480000000000004</v>
      </c>
      <c r="D9" s="39">
        <v>19.013999999999999</v>
      </c>
      <c r="E9" s="39">
        <v>22.672000000000001</v>
      </c>
      <c r="F9" s="39">
        <v>24.634</v>
      </c>
      <c r="G9" s="39">
        <v>26.236999999999998</v>
      </c>
      <c r="H9" s="40">
        <v>26.538</v>
      </c>
    </row>
    <row r="10" spans="1:8" x14ac:dyDescent="0.15">
      <c r="A10" s="4" t="s">
        <v>9</v>
      </c>
      <c r="B10" s="35" t="s">
        <v>10</v>
      </c>
      <c r="C10" s="36" t="s">
        <v>11</v>
      </c>
      <c r="D10" s="36" t="s">
        <v>12</v>
      </c>
      <c r="E10" s="36" t="s">
        <v>13</v>
      </c>
      <c r="F10" s="36" t="s">
        <v>14</v>
      </c>
      <c r="G10" s="36" t="s">
        <v>59</v>
      </c>
      <c r="H10" s="37" t="s">
        <v>71</v>
      </c>
    </row>
    <row r="11" spans="1:8" x14ac:dyDescent="0.15">
      <c r="A11" s="4" t="s">
        <v>15</v>
      </c>
      <c r="B11" s="41">
        <v>25</v>
      </c>
      <c r="C11" s="42">
        <v>200</v>
      </c>
      <c r="D11" s="42">
        <v>50</v>
      </c>
      <c r="E11" s="42">
        <v>25</v>
      </c>
      <c r="F11" s="42">
        <v>25</v>
      </c>
      <c r="G11" s="42">
        <v>25</v>
      </c>
      <c r="H11" s="43">
        <v>20</v>
      </c>
    </row>
    <row r="12" spans="1:8" ht="12" thickBot="1" x14ac:dyDescent="0.2">
      <c r="A12" s="5" t="s">
        <v>16</v>
      </c>
      <c r="B12" s="44">
        <v>28.2</v>
      </c>
      <c r="C12" s="45">
        <v>41</v>
      </c>
      <c r="D12" s="45">
        <v>32.799999999999997</v>
      </c>
      <c r="E12" s="45">
        <v>27.3</v>
      </c>
      <c r="F12" s="45">
        <v>32.5</v>
      </c>
      <c r="G12" s="45">
        <v>28.3</v>
      </c>
      <c r="H12" s="46">
        <v>24.8</v>
      </c>
    </row>
    <row r="13" spans="1:8" ht="12" thickBot="1" x14ac:dyDescent="0.2">
      <c r="A13" s="6"/>
      <c r="B13" s="47"/>
      <c r="C13" s="47"/>
      <c r="D13" s="47"/>
      <c r="E13" s="47"/>
      <c r="F13" s="47"/>
      <c r="G13" s="47"/>
      <c r="H13" s="47"/>
    </row>
    <row r="14" spans="1:8" x14ac:dyDescent="0.15">
      <c r="A14" s="6"/>
      <c r="B14" s="92" t="s">
        <v>17</v>
      </c>
      <c r="C14" s="92"/>
      <c r="D14" s="92"/>
      <c r="E14" s="92"/>
      <c r="F14" s="92"/>
      <c r="G14" s="92"/>
      <c r="H14" s="92"/>
    </row>
    <row r="15" spans="1:8" ht="12" thickBot="1" x14ac:dyDescent="0.2">
      <c r="A15" s="6"/>
      <c r="B15" s="35" t="s">
        <v>18</v>
      </c>
      <c r="C15" s="36" t="s">
        <v>19</v>
      </c>
      <c r="D15" s="36" t="s">
        <v>20</v>
      </c>
      <c r="E15" s="36" t="s">
        <v>21</v>
      </c>
      <c r="F15" s="36" t="s">
        <v>22</v>
      </c>
      <c r="G15" s="36" t="s">
        <v>23</v>
      </c>
      <c r="H15" s="37" t="s">
        <v>24</v>
      </c>
    </row>
    <row r="16" spans="1:8" x14ac:dyDescent="0.15">
      <c r="A16" s="7" t="s">
        <v>8</v>
      </c>
      <c r="B16" s="38">
        <v>7.8419999999999996</v>
      </c>
      <c r="C16" s="39">
        <v>12.699</v>
      </c>
      <c r="D16" s="39">
        <v>15.083</v>
      </c>
      <c r="E16" s="39">
        <v>17.899999999999999</v>
      </c>
      <c r="F16" s="39">
        <v>19.545999999999999</v>
      </c>
      <c r="G16" s="39">
        <v>20.876000000000001</v>
      </c>
      <c r="H16" s="40">
        <v>21.645</v>
      </c>
    </row>
    <row r="17" spans="1:8" x14ac:dyDescent="0.15">
      <c r="A17" s="4" t="s">
        <v>9</v>
      </c>
      <c r="B17" s="35" t="s">
        <v>52</v>
      </c>
      <c r="C17" s="36" t="s">
        <v>25</v>
      </c>
      <c r="D17" s="36" t="s">
        <v>26</v>
      </c>
      <c r="E17" s="36" t="s">
        <v>27</v>
      </c>
      <c r="F17" s="36" t="s">
        <v>70</v>
      </c>
      <c r="G17" s="36" t="s">
        <v>69</v>
      </c>
      <c r="H17" s="37" t="s">
        <v>72</v>
      </c>
    </row>
    <row r="18" spans="1:8" x14ac:dyDescent="0.15">
      <c r="A18" s="4" t="s">
        <v>15</v>
      </c>
      <c r="B18" s="41">
        <v>100</v>
      </c>
      <c r="C18" s="42">
        <v>200</v>
      </c>
      <c r="D18" s="42">
        <v>380</v>
      </c>
      <c r="E18" s="42">
        <v>150</v>
      </c>
      <c r="F18" s="42">
        <v>20</v>
      </c>
      <c r="G18" s="42">
        <v>10</v>
      </c>
      <c r="H18" s="43">
        <v>20</v>
      </c>
    </row>
    <row r="19" spans="1:8" ht="12" thickBot="1" x14ac:dyDescent="0.2">
      <c r="A19" s="5" t="s">
        <v>16</v>
      </c>
      <c r="B19" s="44">
        <v>30.9</v>
      </c>
      <c r="C19" s="45">
        <v>38.4</v>
      </c>
      <c r="D19" s="45">
        <v>41.7</v>
      </c>
      <c r="E19" s="45">
        <v>29.4</v>
      </c>
      <c r="F19" s="45">
        <v>24.1</v>
      </c>
      <c r="G19" s="45">
        <v>18.100000000000001</v>
      </c>
      <c r="H19" s="46">
        <v>22.8</v>
      </c>
    </row>
    <row r="20" spans="1:8" ht="12" thickBot="1" x14ac:dyDescent="0.2">
      <c r="A20" s="6"/>
      <c r="B20" s="47"/>
      <c r="C20" s="47"/>
      <c r="D20" s="47"/>
      <c r="E20" s="47"/>
      <c r="F20" s="47"/>
      <c r="G20" s="47"/>
      <c r="H20" s="47"/>
    </row>
    <row r="21" spans="1:8" x14ac:dyDescent="0.15">
      <c r="A21" s="6"/>
      <c r="B21" s="48"/>
      <c r="C21" s="49"/>
      <c r="D21" s="50"/>
      <c r="E21" s="51"/>
      <c r="F21" s="93" t="s">
        <v>28</v>
      </c>
      <c r="G21" s="93"/>
      <c r="H21" s="93"/>
    </row>
    <row r="22" spans="1:8" ht="12" thickBot="1" x14ac:dyDescent="0.2">
      <c r="A22" s="6"/>
      <c r="B22" s="52" t="s">
        <v>29</v>
      </c>
      <c r="C22" s="52" t="s">
        <v>78</v>
      </c>
      <c r="D22" s="52" t="s">
        <v>30</v>
      </c>
      <c r="E22" s="53" t="s">
        <v>31</v>
      </c>
      <c r="F22" s="35" t="s">
        <v>32</v>
      </c>
      <c r="G22" s="36" t="s">
        <v>33</v>
      </c>
      <c r="H22" s="37" t="s">
        <v>64</v>
      </c>
    </row>
    <row r="23" spans="1:8" x14ac:dyDescent="0.15">
      <c r="A23" s="7" t="s">
        <v>8</v>
      </c>
      <c r="B23" s="54">
        <v>21.812000000000001</v>
      </c>
      <c r="C23" s="54">
        <v>23.026</v>
      </c>
      <c r="D23" s="54">
        <v>32.712000000000003</v>
      </c>
      <c r="E23" s="55">
        <v>24.097999999999999</v>
      </c>
      <c r="F23" s="38">
        <v>39.945</v>
      </c>
      <c r="G23" s="39">
        <v>38.853000000000002</v>
      </c>
      <c r="H23" s="40">
        <v>40.884999999999998</v>
      </c>
    </row>
    <row r="24" spans="1:8" x14ac:dyDescent="0.15">
      <c r="A24" s="4" t="s">
        <v>9</v>
      </c>
      <c r="B24" s="52" t="s">
        <v>67</v>
      </c>
      <c r="C24" s="56" t="s">
        <v>40</v>
      </c>
      <c r="D24" s="52" t="s">
        <v>35</v>
      </c>
      <c r="E24" s="53" t="s">
        <v>36</v>
      </c>
      <c r="F24" s="35" t="s">
        <v>37</v>
      </c>
      <c r="G24" s="36" t="s">
        <v>38</v>
      </c>
      <c r="H24" s="37" t="s">
        <v>39</v>
      </c>
    </row>
    <row r="25" spans="1:8" x14ac:dyDescent="0.15">
      <c r="A25" s="4" t="s">
        <v>15</v>
      </c>
      <c r="B25" s="57">
        <v>15</v>
      </c>
      <c r="C25" s="58">
        <v>20</v>
      </c>
      <c r="D25" s="57">
        <v>10</v>
      </c>
      <c r="E25" s="59">
        <v>15</v>
      </c>
      <c r="F25" s="41">
        <v>15</v>
      </c>
      <c r="G25" s="42">
        <v>10</v>
      </c>
      <c r="H25" s="43">
        <v>12</v>
      </c>
    </row>
    <row r="26" spans="1:8" ht="12" thickBot="1" x14ac:dyDescent="0.2">
      <c r="A26" s="5" t="s">
        <v>16</v>
      </c>
      <c r="B26" s="60">
        <v>23.4</v>
      </c>
      <c r="C26" s="61">
        <v>21.8</v>
      </c>
      <c r="D26" s="71">
        <v>15.5</v>
      </c>
      <c r="E26" s="62">
        <v>21.4</v>
      </c>
      <c r="F26" s="44">
        <v>24.8</v>
      </c>
      <c r="G26" s="45">
        <v>14.6</v>
      </c>
      <c r="H26" s="46">
        <v>23.7</v>
      </c>
    </row>
    <row r="27" spans="1:8" ht="12" thickBot="1" x14ac:dyDescent="0.2">
      <c r="B27" s="63"/>
      <c r="C27" s="63"/>
      <c r="D27" s="63"/>
      <c r="E27" s="63"/>
      <c r="F27" s="63"/>
      <c r="G27" s="63"/>
      <c r="H27" s="63"/>
    </row>
    <row r="28" spans="1:8" ht="13.5" customHeight="1" thickBot="1" x14ac:dyDescent="0.2">
      <c r="A28" s="6"/>
      <c r="B28" s="94" t="s">
        <v>66</v>
      </c>
      <c r="C28" s="95"/>
      <c r="D28" s="96"/>
      <c r="E28" s="63"/>
      <c r="F28" s="63"/>
      <c r="G28" s="63"/>
      <c r="H28" s="63"/>
    </row>
    <row r="29" spans="1:8" ht="14.25" customHeight="1" thickBot="1" x14ac:dyDescent="0.2">
      <c r="A29" s="6"/>
      <c r="B29" s="52" t="s">
        <v>53</v>
      </c>
      <c r="C29" s="64" t="s">
        <v>54</v>
      </c>
      <c r="D29" s="64" t="s">
        <v>55</v>
      </c>
      <c r="E29" s="63"/>
      <c r="F29" s="97" t="s">
        <v>73</v>
      </c>
      <c r="G29" s="98"/>
      <c r="H29" s="99"/>
    </row>
    <row r="30" spans="1:8" x14ac:dyDescent="0.15">
      <c r="A30" s="7" t="s">
        <v>8</v>
      </c>
      <c r="B30" s="65">
        <v>30.132999999999999</v>
      </c>
      <c r="C30" s="65">
        <v>47.024999999999999</v>
      </c>
      <c r="D30" s="65">
        <v>23.963000000000001</v>
      </c>
      <c r="E30" s="63"/>
      <c r="F30" s="100" t="s">
        <v>74</v>
      </c>
      <c r="G30" s="101"/>
      <c r="H30" s="102"/>
    </row>
    <row r="31" spans="1:8" ht="14.25" customHeight="1" thickBot="1" x14ac:dyDescent="0.2">
      <c r="A31" s="4" t="s">
        <v>9</v>
      </c>
      <c r="B31" s="52" t="s">
        <v>56</v>
      </c>
      <c r="C31" s="56" t="s">
        <v>57</v>
      </c>
      <c r="D31" s="52" t="s">
        <v>58</v>
      </c>
      <c r="E31" s="63"/>
      <c r="F31" s="88" t="s">
        <v>79</v>
      </c>
      <c r="G31" s="89"/>
      <c r="H31" s="90"/>
    </row>
    <row r="32" spans="1:8" ht="10.9" customHeight="1" x14ac:dyDescent="0.15">
      <c r="A32" s="4" t="s">
        <v>15</v>
      </c>
      <c r="B32" s="66">
        <v>120</v>
      </c>
      <c r="C32" s="67">
        <v>30</v>
      </c>
      <c r="D32" s="66">
        <v>750</v>
      </c>
      <c r="E32" s="63"/>
      <c r="F32" s="103" t="s">
        <v>134</v>
      </c>
      <c r="G32" s="103"/>
      <c r="H32" s="103"/>
    </row>
    <row r="33" spans="1:8" ht="12" thickBot="1" x14ac:dyDescent="0.2">
      <c r="A33" s="5" t="s">
        <v>16</v>
      </c>
      <c r="B33" s="68">
        <v>59.7</v>
      </c>
      <c r="C33" s="69">
        <v>33.1</v>
      </c>
      <c r="D33" s="70">
        <v>100.9</v>
      </c>
      <c r="E33" s="63"/>
      <c r="F33" s="106"/>
      <c r="G33" s="106"/>
      <c r="H33" s="106"/>
    </row>
    <row r="34" spans="1:8" x14ac:dyDescent="0.15">
      <c r="F34" s="106"/>
      <c r="G34" s="106"/>
      <c r="H34" s="106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5118110236220472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topLeftCell="A3" zoomScaleNormal="100" zoomScaleSheetLayoutView="50" workbookViewId="0">
      <selection activeCell="M22" sqref="M22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1" t="s">
        <v>65</v>
      </c>
      <c r="C7" s="91"/>
      <c r="D7" s="91"/>
      <c r="E7" s="91"/>
      <c r="F7" s="91"/>
      <c r="G7" s="91"/>
      <c r="H7" s="91"/>
    </row>
    <row r="8" spans="1:8" x14ac:dyDescent="0.15">
      <c r="A8" s="3">
        <v>44055</v>
      </c>
      <c r="B8" s="35" t="s">
        <v>1</v>
      </c>
      <c r="C8" s="36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7" t="s">
        <v>7</v>
      </c>
    </row>
    <row r="9" spans="1:8" x14ac:dyDescent="0.15">
      <c r="A9" s="4" t="s">
        <v>8</v>
      </c>
      <c r="B9" s="38">
        <v>3.7789999999999999</v>
      </c>
      <c r="C9" s="39">
        <v>8.5500000000000007</v>
      </c>
      <c r="D9" s="39">
        <v>19.021000000000001</v>
      </c>
      <c r="E9" s="39">
        <v>22.795000000000002</v>
      </c>
      <c r="F9" s="39">
        <v>24.725000000000001</v>
      </c>
      <c r="G9" s="39">
        <v>26.286999999999999</v>
      </c>
      <c r="H9" s="40">
        <v>26.59</v>
      </c>
    </row>
    <row r="10" spans="1:8" x14ac:dyDescent="0.15">
      <c r="A10" s="4" t="s">
        <v>9</v>
      </c>
      <c r="B10" s="35" t="s">
        <v>10</v>
      </c>
      <c r="C10" s="36" t="s">
        <v>11</v>
      </c>
      <c r="D10" s="36" t="s">
        <v>12</v>
      </c>
      <c r="E10" s="36" t="s">
        <v>13</v>
      </c>
      <c r="F10" s="36" t="s">
        <v>14</v>
      </c>
      <c r="G10" s="36" t="s">
        <v>59</v>
      </c>
      <c r="H10" s="37" t="s">
        <v>71</v>
      </c>
    </row>
    <row r="11" spans="1:8" x14ac:dyDescent="0.15">
      <c r="A11" s="4" t="s">
        <v>15</v>
      </c>
      <c r="B11" s="41">
        <v>50</v>
      </c>
      <c r="C11" s="42">
        <v>220</v>
      </c>
      <c r="D11" s="42">
        <v>50</v>
      </c>
      <c r="E11" s="42">
        <v>30</v>
      </c>
      <c r="F11" s="42">
        <v>40</v>
      </c>
      <c r="G11" s="42">
        <v>30</v>
      </c>
      <c r="H11" s="43">
        <v>25</v>
      </c>
    </row>
    <row r="12" spans="1:8" ht="12" thickBot="1" x14ac:dyDescent="0.2">
      <c r="A12" s="5" t="s">
        <v>16</v>
      </c>
      <c r="B12" s="44">
        <v>34</v>
      </c>
      <c r="C12" s="45">
        <v>47.9</v>
      </c>
      <c r="D12" s="45">
        <v>36.6</v>
      </c>
      <c r="E12" s="45">
        <v>26.8</v>
      </c>
      <c r="F12" s="45">
        <v>32.200000000000003</v>
      </c>
      <c r="G12" s="45">
        <v>27.8</v>
      </c>
      <c r="H12" s="46">
        <v>24.8</v>
      </c>
    </row>
    <row r="13" spans="1:8" ht="12" thickBot="1" x14ac:dyDescent="0.2">
      <c r="A13" s="6"/>
      <c r="B13" s="47"/>
      <c r="C13" s="47"/>
      <c r="D13" s="47"/>
      <c r="E13" s="47"/>
      <c r="F13" s="47"/>
      <c r="G13" s="47"/>
      <c r="H13" s="47"/>
    </row>
    <row r="14" spans="1:8" x14ac:dyDescent="0.15">
      <c r="A14" s="6"/>
      <c r="B14" s="92" t="s">
        <v>17</v>
      </c>
      <c r="C14" s="92"/>
      <c r="D14" s="92"/>
      <c r="E14" s="92"/>
      <c r="F14" s="92"/>
      <c r="G14" s="92"/>
      <c r="H14" s="92"/>
    </row>
    <row r="15" spans="1:8" ht="12" thickBot="1" x14ac:dyDescent="0.2">
      <c r="A15" s="6"/>
      <c r="B15" s="35" t="s">
        <v>18</v>
      </c>
      <c r="C15" s="36" t="s">
        <v>19</v>
      </c>
      <c r="D15" s="36" t="s">
        <v>20</v>
      </c>
      <c r="E15" s="36" t="s">
        <v>21</v>
      </c>
      <c r="F15" s="36" t="s">
        <v>22</v>
      </c>
      <c r="G15" s="36" t="s">
        <v>23</v>
      </c>
      <c r="H15" s="37" t="s">
        <v>24</v>
      </c>
    </row>
    <row r="16" spans="1:8" x14ac:dyDescent="0.15">
      <c r="A16" s="7" t="s">
        <v>8</v>
      </c>
      <c r="B16" s="38">
        <v>7.891</v>
      </c>
      <c r="C16" s="39">
        <v>12.897</v>
      </c>
      <c r="D16" s="39">
        <v>15.127000000000001</v>
      </c>
      <c r="E16" s="39">
        <v>18.042999999999999</v>
      </c>
      <c r="F16" s="39">
        <v>19.62</v>
      </c>
      <c r="G16" s="39">
        <v>20.923999999999999</v>
      </c>
      <c r="H16" s="40">
        <v>21.687000000000001</v>
      </c>
    </row>
    <row r="17" spans="1:8" x14ac:dyDescent="0.15">
      <c r="A17" s="4" t="s">
        <v>9</v>
      </c>
      <c r="B17" s="35" t="s">
        <v>52</v>
      </c>
      <c r="C17" s="36" t="s">
        <v>25</v>
      </c>
      <c r="D17" s="36" t="s">
        <v>26</v>
      </c>
      <c r="E17" s="36" t="s">
        <v>27</v>
      </c>
      <c r="F17" s="36" t="s">
        <v>70</v>
      </c>
      <c r="G17" s="36" t="s">
        <v>69</v>
      </c>
      <c r="H17" s="37" t="s">
        <v>72</v>
      </c>
    </row>
    <row r="18" spans="1:8" x14ac:dyDescent="0.15">
      <c r="A18" s="4" t="s">
        <v>15</v>
      </c>
      <c r="B18" s="41">
        <v>75</v>
      </c>
      <c r="C18" s="42">
        <v>130</v>
      </c>
      <c r="D18" s="42">
        <v>180</v>
      </c>
      <c r="E18" s="42">
        <v>140</v>
      </c>
      <c r="F18" s="42">
        <v>15</v>
      </c>
      <c r="G18" s="42">
        <v>10</v>
      </c>
      <c r="H18" s="43">
        <v>20</v>
      </c>
    </row>
    <row r="19" spans="1:8" ht="12" thickBot="1" x14ac:dyDescent="0.2">
      <c r="A19" s="5" t="s">
        <v>16</v>
      </c>
      <c r="B19" s="44">
        <v>31.6</v>
      </c>
      <c r="C19" s="45">
        <v>34.700000000000003</v>
      </c>
      <c r="D19" s="45">
        <v>32.4</v>
      </c>
      <c r="E19" s="45">
        <v>26.3</v>
      </c>
      <c r="F19" s="45">
        <v>23.3</v>
      </c>
      <c r="G19" s="45">
        <v>16.8</v>
      </c>
      <c r="H19" s="46">
        <v>18.600000000000001</v>
      </c>
    </row>
    <row r="20" spans="1:8" ht="12" thickBot="1" x14ac:dyDescent="0.2">
      <c r="A20" s="6"/>
      <c r="B20" s="47"/>
      <c r="C20" s="47"/>
      <c r="D20" s="47"/>
      <c r="E20" s="47"/>
      <c r="F20" s="47"/>
      <c r="G20" s="47"/>
      <c r="H20" s="47"/>
    </row>
    <row r="21" spans="1:8" x14ac:dyDescent="0.15">
      <c r="A21" s="6"/>
      <c r="B21" s="48"/>
      <c r="C21" s="49"/>
      <c r="D21" s="50"/>
      <c r="E21" s="51"/>
      <c r="F21" s="93" t="s">
        <v>28</v>
      </c>
      <c r="G21" s="93"/>
      <c r="H21" s="93"/>
    </row>
    <row r="22" spans="1:8" ht="12" thickBot="1" x14ac:dyDescent="0.2">
      <c r="A22" s="6"/>
      <c r="B22" s="52" t="s">
        <v>29</v>
      </c>
      <c r="C22" s="52" t="s">
        <v>78</v>
      </c>
      <c r="D22" s="52" t="s">
        <v>30</v>
      </c>
      <c r="E22" s="53" t="s">
        <v>31</v>
      </c>
      <c r="F22" s="35" t="s">
        <v>32</v>
      </c>
      <c r="G22" s="36" t="s">
        <v>33</v>
      </c>
      <c r="H22" s="37" t="s">
        <v>64</v>
      </c>
    </row>
    <row r="23" spans="1:8" x14ac:dyDescent="0.15">
      <c r="A23" s="7" t="s">
        <v>8</v>
      </c>
      <c r="B23" s="54">
        <v>21.850999999999999</v>
      </c>
      <c r="C23" s="54">
        <v>23.056999999999999</v>
      </c>
      <c r="D23" s="54">
        <v>32.695999999999998</v>
      </c>
      <c r="E23" s="55">
        <v>24.11</v>
      </c>
      <c r="F23" s="38">
        <v>40.872999999999998</v>
      </c>
      <c r="G23" s="39">
        <v>38.902000000000001</v>
      </c>
      <c r="H23" s="40">
        <v>40.93</v>
      </c>
    </row>
    <row r="24" spans="1:8" x14ac:dyDescent="0.15">
      <c r="A24" s="4" t="s">
        <v>9</v>
      </c>
      <c r="B24" s="52" t="s">
        <v>67</v>
      </c>
      <c r="C24" s="56" t="s">
        <v>40</v>
      </c>
      <c r="D24" s="52" t="s">
        <v>35</v>
      </c>
      <c r="E24" s="53" t="s">
        <v>36</v>
      </c>
      <c r="F24" s="35" t="s">
        <v>37</v>
      </c>
      <c r="G24" s="36" t="s">
        <v>38</v>
      </c>
      <c r="H24" s="37" t="s">
        <v>39</v>
      </c>
    </row>
    <row r="25" spans="1:8" x14ac:dyDescent="0.15">
      <c r="A25" s="4" t="s">
        <v>15</v>
      </c>
      <c r="B25" s="57">
        <v>15</v>
      </c>
      <c r="C25" s="58">
        <v>15</v>
      </c>
      <c r="D25" s="57">
        <v>10</v>
      </c>
      <c r="E25" s="59">
        <v>12</v>
      </c>
      <c r="F25" s="41">
        <v>15</v>
      </c>
      <c r="G25" s="42">
        <v>8</v>
      </c>
      <c r="H25" s="43">
        <v>20</v>
      </c>
    </row>
    <row r="26" spans="1:8" ht="12" thickBot="1" x14ac:dyDescent="0.2">
      <c r="A26" s="5" t="s">
        <v>16</v>
      </c>
      <c r="B26" s="60">
        <v>22.3</v>
      </c>
      <c r="C26" s="61">
        <v>17.7</v>
      </c>
      <c r="D26" s="71">
        <v>14.3</v>
      </c>
      <c r="E26" s="62">
        <v>17.8</v>
      </c>
      <c r="F26" s="44">
        <v>17</v>
      </c>
      <c r="G26" s="45">
        <v>10.9</v>
      </c>
      <c r="H26" s="46">
        <v>16.5</v>
      </c>
    </row>
    <row r="27" spans="1:8" ht="12" thickBot="1" x14ac:dyDescent="0.2">
      <c r="B27" s="63"/>
      <c r="C27" s="63"/>
      <c r="D27" s="63"/>
      <c r="E27" s="63"/>
      <c r="F27" s="63"/>
      <c r="G27" s="63"/>
      <c r="H27" s="63"/>
    </row>
    <row r="28" spans="1:8" ht="13.5" customHeight="1" thickBot="1" x14ac:dyDescent="0.2">
      <c r="A28" s="6"/>
      <c r="B28" s="94" t="s">
        <v>66</v>
      </c>
      <c r="C28" s="95"/>
      <c r="D28" s="96"/>
      <c r="E28" s="63"/>
      <c r="F28" s="63"/>
      <c r="G28" s="63"/>
      <c r="H28" s="63"/>
    </row>
    <row r="29" spans="1:8" ht="14.25" customHeight="1" thickBot="1" x14ac:dyDescent="0.2">
      <c r="A29" s="6"/>
      <c r="B29" s="52" t="s">
        <v>53</v>
      </c>
      <c r="C29" s="64" t="s">
        <v>54</v>
      </c>
      <c r="D29" s="64" t="s">
        <v>55</v>
      </c>
      <c r="E29" s="63"/>
      <c r="F29" s="97" t="s">
        <v>73</v>
      </c>
      <c r="G29" s="98"/>
      <c r="H29" s="99"/>
    </row>
    <row r="30" spans="1:8" x14ac:dyDescent="0.15">
      <c r="A30" s="7" t="s">
        <v>8</v>
      </c>
      <c r="B30" s="65">
        <v>30.234000000000002</v>
      </c>
      <c r="C30" s="65">
        <v>47.009</v>
      </c>
      <c r="D30" s="65">
        <v>23.808</v>
      </c>
      <c r="E30" s="63"/>
      <c r="F30" s="100" t="s">
        <v>74</v>
      </c>
      <c r="G30" s="101"/>
      <c r="H30" s="102"/>
    </row>
    <row r="31" spans="1:8" ht="14.25" customHeight="1" thickBot="1" x14ac:dyDescent="0.2">
      <c r="A31" s="4" t="s">
        <v>9</v>
      </c>
      <c r="B31" s="52" t="s">
        <v>56</v>
      </c>
      <c r="C31" s="56" t="s">
        <v>57</v>
      </c>
      <c r="D31" s="52" t="s">
        <v>58</v>
      </c>
      <c r="E31" s="63"/>
      <c r="F31" s="88" t="s">
        <v>79</v>
      </c>
      <c r="G31" s="89"/>
      <c r="H31" s="90"/>
    </row>
    <row r="32" spans="1:8" ht="10.9" customHeight="1" x14ac:dyDescent="0.15">
      <c r="A32" s="4" t="s">
        <v>15</v>
      </c>
      <c r="B32" s="66">
        <v>110</v>
      </c>
      <c r="C32" s="67">
        <v>25</v>
      </c>
      <c r="D32" s="66">
        <v>750</v>
      </c>
      <c r="E32" s="63"/>
      <c r="F32" s="103" t="s">
        <v>134</v>
      </c>
      <c r="G32" s="103"/>
      <c r="H32" s="103"/>
    </row>
    <row r="33" spans="1:8" ht="12" thickBot="1" x14ac:dyDescent="0.2">
      <c r="A33" s="5" t="s">
        <v>16</v>
      </c>
      <c r="B33" s="68">
        <v>25.6</v>
      </c>
      <c r="C33" s="69">
        <v>16.899999999999999</v>
      </c>
      <c r="D33" s="70">
        <v>54</v>
      </c>
      <c r="E33" s="63"/>
      <c r="F33" s="106"/>
      <c r="G33" s="106"/>
      <c r="H33" s="106"/>
    </row>
    <row r="34" spans="1:8" x14ac:dyDescent="0.15">
      <c r="F34" s="106"/>
      <c r="G34" s="106"/>
      <c r="H34" s="106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5118110236220472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Normal="100" zoomScaleSheetLayoutView="50" workbookViewId="0">
      <selection activeCell="B34" sqref="B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1" t="s">
        <v>65</v>
      </c>
      <c r="C7" s="91"/>
      <c r="D7" s="91"/>
      <c r="E7" s="91"/>
      <c r="F7" s="91"/>
      <c r="G7" s="91"/>
      <c r="H7" s="91"/>
    </row>
    <row r="8" spans="1:8" x14ac:dyDescent="0.15">
      <c r="A8" s="3">
        <v>44061</v>
      </c>
      <c r="B8" s="35" t="s">
        <v>1</v>
      </c>
      <c r="C8" s="36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7" t="s">
        <v>7</v>
      </c>
    </row>
    <row r="9" spans="1:8" x14ac:dyDescent="0.15">
      <c r="A9" s="4" t="s">
        <v>8</v>
      </c>
      <c r="B9" s="38">
        <v>3.9510000000000001</v>
      </c>
      <c r="C9" s="39">
        <v>8.6020000000000003</v>
      </c>
      <c r="D9" s="39">
        <v>19.007000000000001</v>
      </c>
      <c r="E9" s="39">
        <v>22.88</v>
      </c>
      <c r="F9" s="39">
        <v>24.786000000000001</v>
      </c>
      <c r="G9" s="39">
        <v>26.315000000000001</v>
      </c>
      <c r="H9" s="40">
        <v>26.622</v>
      </c>
    </row>
    <row r="10" spans="1:8" x14ac:dyDescent="0.15">
      <c r="A10" s="4" t="s">
        <v>9</v>
      </c>
      <c r="B10" s="35" t="s">
        <v>10</v>
      </c>
      <c r="C10" s="36" t="s">
        <v>11</v>
      </c>
      <c r="D10" s="36" t="s">
        <v>12</v>
      </c>
      <c r="E10" s="36" t="s">
        <v>13</v>
      </c>
      <c r="F10" s="36" t="s">
        <v>14</v>
      </c>
      <c r="G10" s="36" t="s">
        <v>59</v>
      </c>
      <c r="H10" s="37" t="s">
        <v>71</v>
      </c>
    </row>
    <row r="11" spans="1:8" x14ac:dyDescent="0.15">
      <c r="A11" s="4" t="s">
        <v>15</v>
      </c>
      <c r="B11" s="41">
        <v>60</v>
      </c>
      <c r="C11" s="42">
        <v>210</v>
      </c>
      <c r="D11" s="42">
        <v>60</v>
      </c>
      <c r="E11" s="42">
        <v>30</v>
      </c>
      <c r="F11" s="42">
        <v>25</v>
      </c>
      <c r="G11" s="42">
        <v>25</v>
      </c>
      <c r="H11" s="43">
        <v>15</v>
      </c>
    </row>
    <row r="12" spans="1:8" ht="12" thickBot="1" x14ac:dyDescent="0.2">
      <c r="A12" s="5" t="s">
        <v>16</v>
      </c>
      <c r="B12" s="44">
        <v>38.700000000000003</v>
      </c>
      <c r="C12" s="45">
        <v>58.1</v>
      </c>
      <c r="D12" s="45">
        <v>43.8</v>
      </c>
      <c r="E12" s="45">
        <v>33.799999999999997</v>
      </c>
      <c r="F12" s="45">
        <v>43.6</v>
      </c>
      <c r="G12" s="45">
        <v>35.799999999999997</v>
      </c>
      <c r="H12" s="46">
        <v>31.5</v>
      </c>
    </row>
    <row r="13" spans="1:8" ht="12" thickBot="1" x14ac:dyDescent="0.2">
      <c r="A13" s="6"/>
      <c r="B13" s="47"/>
      <c r="C13" s="47"/>
      <c r="D13" s="47"/>
      <c r="E13" s="47"/>
      <c r="F13" s="47"/>
      <c r="G13" s="47"/>
      <c r="H13" s="47"/>
    </row>
    <row r="14" spans="1:8" x14ac:dyDescent="0.15">
      <c r="A14" s="6"/>
      <c r="B14" s="92" t="s">
        <v>17</v>
      </c>
      <c r="C14" s="92"/>
      <c r="D14" s="92"/>
      <c r="E14" s="92"/>
      <c r="F14" s="92"/>
      <c r="G14" s="92"/>
      <c r="H14" s="92"/>
    </row>
    <row r="15" spans="1:8" ht="12" thickBot="1" x14ac:dyDescent="0.2">
      <c r="A15" s="6"/>
      <c r="B15" s="35" t="s">
        <v>18</v>
      </c>
      <c r="C15" s="36" t="s">
        <v>19</v>
      </c>
      <c r="D15" s="36" t="s">
        <v>20</v>
      </c>
      <c r="E15" s="36" t="s">
        <v>21</v>
      </c>
      <c r="F15" s="36" t="s">
        <v>22</v>
      </c>
      <c r="G15" s="36" t="s">
        <v>23</v>
      </c>
      <c r="H15" s="37" t="s">
        <v>24</v>
      </c>
    </row>
    <row r="16" spans="1:8" x14ac:dyDescent="0.15">
      <c r="A16" s="7" t="s">
        <v>8</v>
      </c>
      <c r="B16" s="38">
        <v>7.915</v>
      </c>
      <c r="C16" s="39">
        <v>12.82</v>
      </c>
      <c r="D16" s="39">
        <v>15.118</v>
      </c>
      <c r="E16" s="39">
        <v>18.148</v>
      </c>
      <c r="F16" s="39">
        <v>19.663</v>
      </c>
      <c r="G16" s="39">
        <v>20.952999999999999</v>
      </c>
      <c r="H16" s="40">
        <v>21.718</v>
      </c>
    </row>
    <row r="17" spans="1:8" x14ac:dyDescent="0.15">
      <c r="A17" s="4" t="s">
        <v>9</v>
      </c>
      <c r="B17" s="35" t="s">
        <v>52</v>
      </c>
      <c r="C17" s="36" t="s">
        <v>25</v>
      </c>
      <c r="D17" s="36" t="s">
        <v>26</v>
      </c>
      <c r="E17" s="36" t="s">
        <v>27</v>
      </c>
      <c r="F17" s="36" t="s">
        <v>70</v>
      </c>
      <c r="G17" s="36" t="s">
        <v>69</v>
      </c>
      <c r="H17" s="37" t="s">
        <v>72</v>
      </c>
    </row>
    <row r="18" spans="1:8" x14ac:dyDescent="0.15">
      <c r="A18" s="4" t="s">
        <v>15</v>
      </c>
      <c r="B18" s="41">
        <v>75</v>
      </c>
      <c r="C18" s="42">
        <v>130</v>
      </c>
      <c r="D18" s="42">
        <v>60</v>
      </c>
      <c r="E18" s="42">
        <v>30</v>
      </c>
      <c r="F18" s="42">
        <v>12</v>
      </c>
      <c r="G18" s="42">
        <v>10</v>
      </c>
      <c r="H18" s="43">
        <v>15</v>
      </c>
    </row>
    <row r="19" spans="1:8" ht="12" thickBot="1" x14ac:dyDescent="0.2">
      <c r="A19" s="5" t="s">
        <v>16</v>
      </c>
      <c r="B19" s="44">
        <v>38</v>
      </c>
      <c r="C19" s="45">
        <v>45.8</v>
      </c>
      <c r="D19" s="45">
        <v>34.5</v>
      </c>
      <c r="E19" s="45">
        <v>24</v>
      </c>
      <c r="F19" s="45">
        <v>26.9</v>
      </c>
      <c r="G19" s="45">
        <v>12.8</v>
      </c>
      <c r="H19" s="46">
        <v>26.2</v>
      </c>
    </row>
    <row r="20" spans="1:8" ht="12" thickBot="1" x14ac:dyDescent="0.2">
      <c r="A20" s="6"/>
      <c r="B20" s="47"/>
      <c r="C20" s="47"/>
      <c r="D20" s="47"/>
      <c r="E20" s="47"/>
      <c r="F20" s="47"/>
      <c r="G20" s="47"/>
      <c r="H20" s="47"/>
    </row>
    <row r="21" spans="1:8" x14ac:dyDescent="0.15">
      <c r="A21" s="6"/>
      <c r="B21" s="48"/>
      <c r="C21" s="49"/>
      <c r="D21" s="50"/>
      <c r="E21" s="51"/>
      <c r="F21" s="93" t="s">
        <v>28</v>
      </c>
      <c r="G21" s="93"/>
      <c r="H21" s="93"/>
    </row>
    <row r="22" spans="1:8" ht="12" thickBot="1" x14ac:dyDescent="0.2">
      <c r="A22" s="6"/>
      <c r="B22" s="52" t="s">
        <v>29</v>
      </c>
      <c r="C22" s="52" t="s">
        <v>78</v>
      </c>
      <c r="D22" s="52" t="s">
        <v>30</v>
      </c>
      <c r="E22" s="53" t="s">
        <v>31</v>
      </c>
      <c r="F22" s="35" t="s">
        <v>32</v>
      </c>
      <c r="G22" s="36" t="s">
        <v>33</v>
      </c>
      <c r="H22" s="37" t="s">
        <v>64</v>
      </c>
    </row>
    <row r="23" spans="1:8" x14ac:dyDescent="0.15">
      <c r="A23" s="7" t="s">
        <v>8</v>
      </c>
      <c r="B23" s="54">
        <v>21.878</v>
      </c>
      <c r="C23" s="54">
        <v>23.084</v>
      </c>
      <c r="D23" s="54">
        <v>32.744999999999997</v>
      </c>
      <c r="E23" s="55">
        <v>24.138000000000002</v>
      </c>
      <c r="F23" s="38">
        <v>41.249000000000002</v>
      </c>
      <c r="G23" s="39">
        <v>39.055999999999997</v>
      </c>
      <c r="H23" s="40">
        <v>40.97</v>
      </c>
    </row>
    <row r="24" spans="1:8" x14ac:dyDescent="0.15">
      <c r="A24" s="4" t="s">
        <v>9</v>
      </c>
      <c r="B24" s="52" t="s">
        <v>67</v>
      </c>
      <c r="C24" s="56" t="s">
        <v>40</v>
      </c>
      <c r="D24" s="52" t="s">
        <v>35</v>
      </c>
      <c r="E24" s="53" t="s">
        <v>36</v>
      </c>
      <c r="F24" s="35" t="s">
        <v>37</v>
      </c>
      <c r="G24" s="36" t="s">
        <v>38</v>
      </c>
      <c r="H24" s="37" t="s">
        <v>39</v>
      </c>
    </row>
    <row r="25" spans="1:8" x14ac:dyDescent="0.15">
      <c r="A25" s="4" t="s">
        <v>15</v>
      </c>
      <c r="B25" s="57">
        <v>15</v>
      </c>
      <c r="C25" s="58">
        <v>20</v>
      </c>
      <c r="D25" s="57">
        <v>10</v>
      </c>
      <c r="E25" s="59">
        <v>15</v>
      </c>
      <c r="F25" s="41">
        <v>15</v>
      </c>
      <c r="G25" s="42">
        <v>10</v>
      </c>
      <c r="H25" s="43">
        <v>12</v>
      </c>
    </row>
    <row r="26" spans="1:8" ht="12" thickBot="1" x14ac:dyDescent="0.2">
      <c r="A26" s="5" t="s">
        <v>16</v>
      </c>
      <c r="B26" s="60">
        <v>29.4</v>
      </c>
      <c r="C26" s="61">
        <v>26.1</v>
      </c>
      <c r="D26" s="71">
        <v>11.5</v>
      </c>
      <c r="E26" s="62">
        <v>26.6</v>
      </c>
      <c r="F26" s="44">
        <v>31.2</v>
      </c>
      <c r="G26" s="45">
        <v>10.8</v>
      </c>
      <c r="H26" s="46">
        <v>26.8</v>
      </c>
    </row>
    <row r="27" spans="1:8" ht="12" thickBot="1" x14ac:dyDescent="0.2">
      <c r="B27" s="63"/>
      <c r="C27" s="63"/>
      <c r="D27" s="63"/>
      <c r="E27" s="63"/>
      <c r="F27" s="63"/>
      <c r="G27" s="63"/>
      <c r="H27" s="63"/>
    </row>
    <row r="28" spans="1:8" ht="13.5" customHeight="1" thickBot="1" x14ac:dyDescent="0.2">
      <c r="A28" s="6"/>
      <c r="B28" s="94" t="s">
        <v>66</v>
      </c>
      <c r="C28" s="95"/>
      <c r="D28" s="96"/>
      <c r="E28" s="63"/>
      <c r="F28" s="63"/>
      <c r="G28" s="63"/>
      <c r="H28" s="63"/>
    </row>
    <row r="29" spans="1:8" ht="14.25" customHeight="1" thickBot="1" x14ac:dyDescent="0.2">
      <c r="A29" s="6"/>
      <c r="B29" s="52" t="s">
        <v>53</v>
      </c>
      <c r="C29" s="64" t="s">
        <v>54</v>
      </c>
      <c r="D29" s="64" t="s">
        <v>55</v>
      </c>
      <c r="E29" s="63"/>
      <c r="F29" s="97" t="s">
        <v>73</v>
      </c>
      <c r="G29" s="98"/>
      <c r="H29" s="99"/>
    </row>
    <row r="30" spans="1:8" x14ac:dyDescent="0.15">
      <c r="A30" s="7" t="s">
        <v>8</v>
      </c>
      <c r="B30" s="65">
        <v>30.327999999999999</v>
      </c>
      <c r="C30" s="65">
        <v>46.924999999999997</v>
      </c>
      <c r="D30" s="65">
        <v>23.734999999999999</v>
      </c>
      <c r="E30" s="63"/>
      <c r="F30" s="100" t="s">
        <v>74</v>
      </c>
      <c r="G30" s="101"/>
      <c r="H30" s="102"/>
    </row>
    <row r="31" spans="1:8" ht="14.25" customHeight="1" thickBot="1" x14ac:dyDescent="0.2">
      <c r="A31" s="4" t="s">
        <v>9</v>
      </c>
      <c r="B31" s="52" t="s">
        <v>56</v>
      </c>
      <c r="C31" s="56" t="s">
        <v>57</v>
      </c>
      <c r="D31" s="52" t="s">
        <v>58</v>
      </c>
      <c r="E31" s="63"/>
      <c r="F31" s="88" t="s">
        <v>79</v>
      </c>
      <c r="G31" s="89"/>
      <c r="H31" s="90"/>
    </row>
    <row r="32" spans="1:8" ht="10.9" customHeight="1" x14ac:dyDescent="0.15">
      <c r="A32" s="4" t="s">
        <v>15</v>
      </c>
      <c r="B32" s="66">
        <v>120</v>
      </c>
      <c r="C32" s="67">
        <v>25</v>
      </c>
      <c r="D32" s="66">
        <v>600</v>
      </c>
      <c r="E32" s="63"/>
      <c r="F32" s="103" t="s">
        <v>134</v>
      </c>
      <c r="G32" s="103"/>
      <c r="H32" s="103"/>
    </row>
    <row r="33" spans="1:8" ht="12" thickBot="1" x14ac:dyDescent="0.2">
      <c r="A33" s="5" t="s">
        <v>16</v>
      </c>
      <c r="B33" s="68">
        <v>62.7</v>
      </c>
      <c r="C33" s="69">
        <v>32.1</v>
      </c>
      <c r="D33" s="70">
        <v>109.5</v>
      </c>
      <c r="E33" s="63"/>
      <c r="F33" s="106"/>
      <c r="G33" s="106"/>
      <c r="H33" s="106"/>
    </row>
    <row r="34" spans="1:8" x14ac:dyDescent="0.15">
      <c r="F34" s="106"/>
      <c r="G34" s="106"/>
      <c r="H34" s="106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5118110236220472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topLeftCell="A22" zoomScaleNormal="100" zoomScaleSheetLayoutView="50" workbookViewId="0">
      <selection activeCell="B16" sqref="B16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1" t="s">
        <v>65</v>
      </c>
      <c r="C7" s="91"/>
      <c r="D7" s="91"/>
      <c r="E7" s="91"/>
      <c r="F7" s="91"/>
      <c r="G7" s="91"/>
      <c r="H7" s="91"/>
    </row>
    <row r="8" spans="1:8" x14ac:dyDescent="0.15">
      <c r="A8" s="3">
        <v>44068</v>
      </c>
      <c r="B8" s="35" t="s">
        <v>1</v>
      </c>
      <c r="C8" s="36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7" t="s">
        <v>7</v>
      </c>
    </row>
    <row r="9" spans="1:8" x14ac:dyDescent="0.15">
      <c r="A9" s="4" t="s">
        <v>8</v>
      </c>
      <c r="B9" s="38">
        <v>3.55</v>
      </c>
      <c r="C9" s="39">
        <v>8.6549999999999994</v>
      </c>
      <c r="D9" s="39">
        <v>19.041</v>
      </c>
      <c r="E9" s="39">
        <v>22.978000000000002</v>
      </c>
      <c r="F9" s="39">
        <v>24.847999999999999</v>
      </c>
      <c r="G9" s="39">
        <v>26.335000000000001</v>
      </c>
      <c r="H9" s="40">
        <v>26.638999999999999</v>
      </c>
    </row>
    <row r="10" spans="1:8" x14ac:dyDescent="0.15">
      <c r="A10" s="4" t="s">
        <v>9</v>
      </c>
      <c r="B10" s="35" t="s">
        <v>10</v>
      </c>
      <c r="C10" s="36" t="s">
        <v>11</v>
      </c>
      <c r="D10" s="36" t="s">
        <v>12</v>
      </c>
      <c r="E10" s="36" t="s">
        <v>13</v>
      </c>
      <c r="F10" s="36" t="s">
        <v>14</v>
      </c>
      <c r="G10" s="36" t="s">
        <v>59</v>
      </c>
      <c r="H10" s="37" t="s">
        <v>71</v>
      </c>
    </row>
    <row r="11" spans="1:8" x14ac:dyDescent="0.15">
      <c r="A11" s="4" t="s">
        <v>15</v>
      </c>
      <c r="B11" s="41">
        <v>20</v>
      </c>
      <c r="C11" s="42">
        <v>220</v>
      </c>
      <c r="D11" s="42">
        <v>50</v>
      </c>
      <c r="E11" s="42">
        <v>25</v>
      </c>
      <c r="F11" s="42">
        <v>30</v>
      </c>
      <c r="G11" s="42">
        <v>30</v>
      </c>
      <c r="H11" s="43">
        <v>15</v>
      </c>
    </row>
    <row r="12" spans="1:8" ht="12" thickBot="1" x14ac:dyDescent="0.2">
      <c r="A12" s="5" t="s">
        <v>16</v>
      </c>
      <c r="B12" s="44">
        <v>29.2</v>
      </c>
      <c r="C12" s="45">
        <v>43.5</v>
      </c>
      <c r="D12" s="45">
        <v>34.200000000000003</v>
      </c>
      <c r="E12" s="45">
        <v>26.1</v>
      </c>
      <c r="F12" s="45">
        <v>29.7</v>
      </c>
      <c r="G12" s="45">
        <v>26.6</v>
      </c>
      <c r="H12" s="46">
        <v>21.7</v>
      </c>
    </row>
    <row r="13" spans="1:8" ht="12" thickBot="1" x14ac:dyDescent="0.2">
      <c r="A13" s="6"/>
      <c r="B13" s="47"/>
      <c r="C13" s="47"/>
      <c r="D13" s="47"/>
      <c r="E13" s="47"/>
      <c r="F13" s="47"/>
      <c r="G13" s="47"/>
      <c r="H13" s="47"/>
    </row>
    <row r="14" spans="1:8" x14ac:dyDescent="0.15">
      <c r="A14" s="6"/>
      <c r="B14" s="92" t="s">
        <v>17</v>
      </c>
      <c r="C14" s="92"/>
      <c r="D14" s="92"/>
      <c r="E14" s="92"/>
      <c r="F14" s="92"/>
      <c r="G14" s="92"/>
      <c r="H14" s="92"/>
    </row>
    <row r="15" spans="1:8" ht="12" thickBot="1" x14ac:dyDescent="0.2">
      <c r="A15" s="6"/>
      <c r="B15" s="35" t="s">
        <v>144</v>
      </c>
      <c r="C15" s="36" t="s">
        <v>19</v>
      </c>
      <c r="D15" s="36" t="s">
        <v>20</v>
      </c>
      <c r="E15" s="36" t="s">
        <v>21</v>
      </c>
      <c r="F15" s="36" t="s">
        <v>22</v>
      </c>
      <c r="G15" s="36" t="s">
        <v>23</v>
      </c>
      <c r="H15" s="37" t="s">
        <v>24</v>
      </c>
    </row>
    <row r="16" spans="1:8" x14ac:dyDescent="0.15">
      <c r="A16" s="7" t="s">
        <v>8</v>
      </c>
      <c r="B16" s="38">
        <v>7.915</v>
      </c>
      <c r="C16" s="39">
        <v>12.965</v>
      </c>
      <c r="D16" s="39">
        <v>15.17</v>
      </c>
      <c r="E16" s="39">
        <v>18.241</v>
      </c>
      <c r="F16" s="39">
        <v>19.713000000000001</v>
      </c>
      <c r="G16" s="39">
        <v>20.984999999999999</v>
      </c>
      <c r="H16" s="40">
        <v>21.734000000000002</v>
      </c>
    </row>
    <row r="17" spans="1:8" x14ac:dyDescent="0.15">
      <c r="A17" s="4" t="s">
        <v>9</v>
      </c>
      <c r="B17" s="35" t="s">
        <v>52</v>
      </c>
      <c r="C17" s="36" t="s">
        <v>25</v>
      </c>
      <c r="D17" s="36" t="s">
        <v>26</v>
      </c>
      <c r="E17" s="36" t="s">
        <v>27</v>
      </c>
      <c r="F17" s="36" t="s">
        <v>70</v>
      </c>
      <c r="G17" s="36" t="s">
        <v>69</v>
      </c>
      <c r="H17" s="37" t="s">
        <v>72</v>
      </c>
    </row>
    <row r="18" spans="1:8" x14ac:dyDescent="0.15">
      <c r="A18" s="4" t="s">
        <v>15</v>
      </c>
      <c r="B18" s="41" t="s">
        <v>137</v>
      </c>
      <c r="C18" s="42">
        <v>160</v>
      </c>
      <c r="D18" s="42">
        <v>120</v>
      </c>
      <c r="E18" s="42">
        <v>55</v>
      </c>
      <c r="F18" s="42">
        <v>20</v>
      </c>
      <c r="G18" s="42">
        <v>12</v>
      </c>
      <c r="H18" s="43">
        <v>20</v>
      </c>
    </row>
    <row r="19" spans="1:8" ht="12" thickBot="1" x14ac:dyDescent="0.2">
      <c r="A19" s="5" t="s">
        <v>16</v>
      </c>
      <c r="B19" s="44" t="s">
        <v>81</v>
      </c>
      <c r="C19" s="45">
        <v>31.3</v>
      </c>
      <c r="D19" s="45">
        <v>27.8</v>
      </c>
      <c r="E19" s="45">
        <v>21.4</v>
      </c>
      <c r="F19" s="45">
        <v>23</v>
      </c>
      <c r="G19" s="45">
        <v>14.5</v>
      </c>
      <c r="H19" s="46">
        <v>17.3</v>
      </c>
    </row>
    <row r="20" spans="1:8" ht="12" thickBot="1" x14ac:dyDescent="0.2">
      <c r="A20" s="6"/>
      <c r="B20" s="47"/>
      <c r="C20" s="47"/>
      <c r="D20" s="47"/>
      <c r="E20" s="47"/>
      <c r="F20" s="47"/>
      <c r="G20" s="47"/>
      <c r="H20" s="47"/>
    </row>
    <row r="21" spans="1:8" x14ac:dyDescent="0.15">
      <c r="A21" s="6"/>
      <c r="B21" s="48"/>
      <c r="C21" s="49"/>
      <c r="D21" s="50"/>
      <c r="E21" s="51"/>
      <c r="F21" s="93" t="s">
        <v>28</v>
      </c>
      <c r="G21" s="93"/>
      <c r="H21" s="93"/>
    </row>
    <row r="22" spans="1:8" ht="12" thickBot="1" x14ac:dyDescent="0.2">
      <c r="A22" s="6"/>
      <c r="B22" s="52" t="s">
        <v>29</v>
      </c>
      <c r="C22" s="52" t="s">
        <v>78</v>
      </c>
      <c r="D22" s="52" t="s">
        <v>30</v>
      </c>
      <c r="E22" s="53" t="s">
        <v>31</v>
      </c>
      <c r="F22" s="35" t="s">
        <v>32</v>
      </c>
      <c r="G22" s="36" t="s">
        <v>33</v>
      </c>
      <c r="H22" s="37" t="s">
        <v>64</v>
      </c>
    </row>
    <row r="23" spans="1:8" x14ac:dyDescent="0.15">
      <c r="A23" s="7" t="s">
        <v>8</v>
      </c>
      <c r="B23" s="54">
        <v>21.905000000000001</v>
      </c>
      <c r="C23" s="54">
        <v>23.097999999999999</v>
      </c>
      <c r="D23" s="54">
        <v>32.747999999999998</v>
      </c>
      <c r="E23" s="55">
        <v>24.167000000000002</v>
      </c>
      <c r="F23" s="38">
        <v>41.338999999999999</v>
      </c>
      <c r="G23" s="39">
        <v>39.076000000000001</v>
      </c>
      <c r="H23" s="40">
        <v>41</v>
      </c>
    </row>
    <row r="24" spans="1:8" x14ac:dyDescent="0.15">
      <c r="A24" s="4" t="s">
        <v>9</v>
      </c>
      <c r="B24" s="52" t="s">
        <v>67</v>
      </c>
      <c r="C24" s="56" t="s">
        <v>40</v>
      </c>
      <c r="D24" s="52" t="s">
        <v>35</v>
      </c>
      <c r="E24" s="53" t="s">
        <v>36</v>
      </c>
      <c r="F24" s="35" t="s">
        <v>37</v>
      </c>
      <c r="G24" s="36" t="s">
        <v>38</v>
      </c>
      <c r="H24" s="37" t="s">
        <v>39</v>
      </c>
    </row>
    <row r="25" spans="1:8" x14ac:dyDescent="0.15">
      <c r="A25" s="4" t="s">
        <v>15</v>
      </c>
      <c r="B25" s="57">
        <v>12</v>
      </c>
      <c r="C25" s="58">
        <v>15</v>
      </c>
      <c r="D25" s="57">
        <v>10</v>
      </c>
      <c r="E25" s="59">
        <v>15</v>
      </c>
      <c r="F25" s="41">
        <v>15</v>
      </c>
      <c r="G25" s="42">
        <v>8</v>
      </c>
      <c r="H25" s="43">
        <v>12</v>
      </c>
    </row>
    <row r="26" spans="1:8" ht="12" thickBot="1" x14ac:dyDescent="0.2">
      <c r="A26" s="5" t="s">
        <v>16</v>
      </c>
      <c r="B26" s="60">
        <v>20.5</v>
      </c>
      <c r="C26" s="61">
        <v>16.8</v>
      </c>
      <c r="D26" s="71">
        <v>13.4</v>
      </c>
      <c r="E26" s="62">
        <v>168</v>
      </c>
      <c r="F26" s="44">
        <v>16.3</v>
      </c>
      <c r="G26" s="45">
        <v>10.5</v>
      </c>
      <c r="H26" s="46">
        <v>15.8</v>
      </c>
    </row>
    <row r="27" spans="1:8" ht="12" thickBot="1" x14ac:dyDescent="0.2">
      <c r="B27" s="63"/>
      <c r="C27" s="63"/>
      <c r="D27" s="63"/>
      <c r="E27" s="63"/>
      <c r="F27" s="63"/>
      <c r="G27" s="63"/>
      <c r="H27" s="63"/>
    </row>
    <row r="28" spans="1:8" ht="13.5" customHeight="1" thickBot="1" x14ac:dyDescent="0.2">
      <c r="A28" s="6"/>
      <c r="B28" s="94" t="s">
        <v>66</v>
      </c>
      <c r="C28" s="95"/>
      <c r="D28" s="96"/>
      <c r="E28" s="63"/>
      <c r="F28" s="63"/>
      <c r="G28" s="63"/>
      <c r="H28" s="63"/>
    </row>
    <row r="29" spans="1:8" ht="14.25" customHeight="1" thickBot="1" x14ac:dyDescent="0.2">
      <c r="A29" s="6"/>
      <c r="B29" s="52" t="s">
        <v>53</v>
      </c>
      <c r="C29" s="64" t="s">
        <v>54</v>
      </c>
      <c r="D29" s="64" t="s">
        <v>55</v>
      </c>
      <c r="E29" s="63"/>
      <c r="F29" s="97" t="s">
        <v>73</v>
      </c>
      <c r="G29" s="98"/>
      <c r="H29" s="99"/>
    </row>
    <row r="30" spans="1:8" x14ac:dyDescent="0.15">
      <c r="A30" s="7" t="s">
        <v>8</v>
      </c>
      <c r="B30" s="65">
        <v>30.5</v>
      </c>
      <c r="C30" s="65">
        <v>47.08</v>
      </c>
      <c r="D30" s="65">
        <v>23.72</v>
      </c>
      <c r="E30" s="63"/>
      <c r="F30" s="100" t="s">
        <v>74</v>
      </c>
      <c r="G30" s="101"/>
      <c r="H30" s="102"/>
    </row>
    <row r="31" spans="1:8" ht="14.25" customHeight="1" thickBot="1" x14ac:dyDescent="0.2">
      <c r="A31" s="4" t="s">
        <v>9</v>
      </c>
      <c r="B31" s="52" t="s">
        <v>56</v>
      </c>
      <c r="C31" s="56" t="s">
        <v>57</v>
      </c>
      <c r="D31" s="52" t="s">
        <v>58</v>
      </c>
      <c r="E31" s="63"/>
      <c r="F31" s="88" t="s">
        <v>79</v>
      </c>
      <c r="G31" s="89"/>
      <c r="H31" s="90"/>
    </row>
    <row r="32" spans="1:8" ht="10.9" customHeight="1" x14ac:dyDescent="0.15">
      <c r="A32" s="4" t="s">
        <v>15</v>
      </c>
      <c r="B32" s="66">
        <v>140</v>
      </c>
      <c r="C32" s="67">
        <v>25</v>
      </c>
      <c r="D32" s="66">
        <v>600</v>
      </c>
      <c r="E32" s="63"/>
      <c r="F32" s="103" t="s">
        <v>134</v>
      </c>
      <c r="G32" s="103"/>
      <c r="H32" s="103"/>
    </row>
    <row r="33" spans="1:8" ht="12" thickBot="1" x14ac:dyDescent="0.2">
      <c r="A33" s="5" t="s">
        <v>16</v>
      </c>
      <c r="B33" s="68">
        <v>26.7</v>
      </c>
      <c r="C33" s="69">
        <v>17.8</v>
      </c>
      <c r="D33" s="70">
        <v>44.2</v>
      </c>
      <c r="E33" s="63"/>
      <c r="F33" s="106"/>
      <c r="G33" s="106"/>
      <c r="H33" s="106"/>
    </row>
    <row r="34" spans="1:8" x14ac:dyDescent="0.15">
      <c r="F34" s="106"/>
      <c r="G34" s="106"/>
      <c r="H34" s="106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5118110236220472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Normal="100" zoomScaleSheetLayoutView="50" workbookViewId="0">
      <selection activeCell="B16" sqref="B16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1" t="s">
        <v>65</v>
      </c>
      <c r="C7" s="91"/>
      <c r="D7" s="91"/>
      <c r="E7" s="91"/>
      <c r="F7" s="91"/>
      <c r="G7" s="91"/>
      <c r="H7" s="91"/>
    </row>
    <row r="8" spans="1:8" x14ac:dyDescent="0.15">
      <c r="A8" s="3">
        <v>44075</v>
      </c>
      <c r="B8" s="35" t="s">
        <v>1</v>
      </c>
      <c r="C8" s="36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7" t="s">
        <v>7</v>
      </c>
    </row>
    <row r="9" spans="1:8" x14ac:dyDescent="0.15">
      <c r="A9" s="4" t="s">
        <v>8</v>
      </c>
      <c r="B9" s="38">
        <v>3.9969999999999999</v>
      </c>
      <c r="C9" s="39">
        <v>8.7520000000000007</v>
      </c>
      <c r="D9" s="39">
        <v>19.084</v>
      </c>
      <c r="E9" s="39">
        <v>23.044</v>
      </c>
      <c r="F9" s="39">
        <v>24.91</v>
      </c>
      <c r="G9" s="39">
        <v>26.375</v>
      </c>
      <c r="H9" s="40">
        <v>26.683</v>
      </c>
    </row>
    <row r="10" spans="1:8" x14ac:dyDescent="0.15">
      <c r="A10" s="4" t="s">
        <v>9</v>
      </c>
      <c r="B10" s="35" t="s">
        <v>10</v>
      </c>
      <c r="C10" s="36" t="s">
        <v>11</v>
      </c>
      <c r="D10" s="36" t="s">
        <v>12</v>
      </c>
      <c r="E10" s="36" t="s">
        <v>13</v>
      </c>
      <c r="F10" s="36" t="s">
        <v>14</v>
      </c>
      <c r="G10" s="36" t="s">
        <v>59</v>
      </c>
      <c r="H10" s="37" t="s">
        <v>71</v>
      </c>
    </row>
    <row r="11" spans="1:8" x14ac:dyDescent="0.15">
      <c r="A11" s="4" t="s">
        <v>15</v>
      </c>
      <c r="B11" s="41">
        <v>50</v>
      </c>
      <c r="C11" s="42">
        <v>230</v>
      </c>
      <c r="D11" s="42">
        <v>50</v>
      </c>
      <c r="E11" s="42">
        <v>25</v>
      </c>
      <c r="F11" s="42">
        <v>30</v>
      </c>
      <c r="G11" s="42">
        <v>30</v>
      </c>
      <c r="H11" s="43">
        <v>15</v>
      </c>
    </row>
    <row r="12" spans="1:8" ht="12" thickBot="1" x14ac:dyDescent="0.2">
      <c r="A12" s="5" t="s">
        <v>16</v>
      </c>
      <c r="B12" s="44">
        <v>33.700000000000003</v>
      </c>
      <c r="C12" s="45">
        <v>49.2</v>
      </c>
      <c r="D12" s="45">
        <v>37.5</v>
      </c>
      <c r="E12" s="45">
        <v>29.9</v>
      </c>
      <c r="F12" s="45">
        <v>36.9</v>
      </c>
      <c r="G12" s="45">
        <v>31.7</v>
      </c>
      <c r="H12" s="46">
        <v>27.2</v>
      </c>
    </row>
    <row r="13" spans="1:8" ht="12" thickBot="1" x14ac:dyDescent="0.2">
      <c r="A13" s="6"/>
      <c r="B13" s="47"/>
      <c r="C13" s="47"/>
      <c r="D13" s="47"/>
      <c r="E13" s="47"/>
      <c r="F13" s="47"/>
      <c r="G13" s="47"/>
      <c r="H13" s="47"/>
    </row>
    <row r="14" spans="1:8" x14ac:dyDescent="0.15">
      <c r="A14" s="6"/>
      <c r="B14" s="92" t="s">
        <v>17</v>
      </c>
      <c r="C14" s="92"/>
      <c r="D14" s="92"/>
      <c r="E14" s="92"/>
      <c r="F14" s="92"/>
      <c r="G14" s="92"/>
      <c r="H14" s="92"/>
    </row>
    <row r="15" spans="1:8" ht="12" thickBot="1" x14ac:dyDescent="0.2">
      <c r="A15" s="6"/>
      <c r="B15" s="35" t="s">
        <v>144</v>
      </c>
      <c r="C15" s="36" t="s">
        <v>19</v>
      </c>
      <c r="D15" s="36" t="s">
        <v>20</v>
      </c>
      <c r="E15" s="36" t="s">
        <v>21</v>
      </c>
      <c r="F15" s="36" t="s">
        <v>22</v>
      </c>
      <c r="G15" s="36" t="s">
        <v>23</v>
      </c>
      <c r="H15" s="37" t="s">
        <v>24</v>
      </c>
    </row>
    <row r="16" spans="1:8" x14ac:dyDescent="0.15">
      <c r="A16" s="7" t="s">
        <v>8</v>
      </c>
      <c r="B16" s="38">
        <v>7.9790000000000001</v>
      </c>
      <c r="C16" s="39">
        <v>12.955</v>
      </c>
      <c r="D16" s="39">
        <v>15.188000000000001</v>
      </c>
      <c r="E16" s="39">
        <v>18.312999999999999</v>
      </c>
      <c r="F16" s="39">
        <v>19.777999999999999</v>
      </c>
      <c r="G16" s="39">
        <v>21.023</v>
      </c>
      <c r="H16" s="40">
        <v>21.78</v>
      </c>
    </row>
    <row r="17" spans="1:8" x14ac:dyDescent="0.15">
      <c r="A17" s="4" t="s">
        <v>9</v>
      </c>
      <c r="B17" s="35" t="s">
        <v>52</v>
      </c>
      <c r="C17" s="36" t="s">
        <v>25</v>
      </c>
      <c r="D17" s="36" t="s">
        <v>26</v>
      </c>
      <c r="E17" s="36" t="s">
        <v>27</v>
      </c>
      <c r="F17" s="36" t="s">
        <v>70</v>
      </c>
      <c r="G17" s="36" t="s">
        <v>69</v>
      </c>
      <c r="H17" s="37" t="s">
        <v>72</v>
      </c>
    </row>
    <row r="18" spans="1:8" x14ac:dyDescent="0.15">
      <c r="A18" s="4" t="s">
        <v>15</v>
      </c>
      <c r="B18" s="41" t="s">
        <v>81</v>
      </c>
      <c r="C18" s="42">
        <v>160</v>
      </c>
      <c r="D18" s="42">
        <v>130</v>
      </c>
      <c r="E18" s="42">
        <v>60</v>
      </c>
      <c r="F18" s="42">
        <v>20</v>
      </c>
      <c r="G18" s="42">
        <v>10</v>
      </c>
      <c r="H18" s="43">
        <v>20</v>
      </c>
    </row>
    <row r="19" spans="1:8" ht="12" thickBot="1" x14ac:dyDescent="0.2">
      <c r="A19" s="5" t="s">
        <v>16</v>
      </c>
      <c r="B19" s="44" t="s">
        <v>81</v>
      </c>
      <c r="C19" s="45">
        <v>40.799999999999997</v>
      </c>
      <c r="D19" s="45">
        <v>39.5</v>
      </c>
      <c r="E19" s="45">
        <v>24.3</v>
      </c>
      <c r="F19" s="45">
        <v>26.6</v>
      </c>
      <c r="G19" s="45">
        <v>12.4</v>
      </c>
      <c r="H19" s="46">
        <v>21.5</v>
      </c>
    </row>
    <row r="20" spans="1:8" ht="12" thickBot="1" x14ac:dyDescent="0.2">
      <c r="A20" s="6"/>
      <c r="B20" s="47"/>
      <c r="C20" s="47"/>
      <c r="D20" s="47"/>
      <c r="E20" s="47"/>
      <c r="F20" s="47"/>
      <c r="G20" s="47"/>
      <c r="H20" s="47"/>
    </row>
    <row r="21" spans="1:8" x14ac:dyDescent="0.15">
      <c r="A21" s="6"/>
      <c r="B21" s="48"/>
      <c r="C21" s="49"/>
      <c r="D21" s="50"/>
      <c r="E21" s="51"/>
      <c r="F21" s="93" t="s">
        <v>28</v>
      </c>
      <c r="G21" s="93"/>
      <c r="H21" s="93"/>
    </row>
    <row r="22" spans="1:8" ht="12" thickBot="1" x14ac:dyDescent="0.2">
      <c r="A22" s="6"/>
      <c r="B22" s="52" t="s">
        <v>29</v>
      </c>
      <c r="C22" s="52" t="s">
        <v>78</v>
      </c>
      <c r="D22" s="52" t="s">
        <v>30</v>
      </c>
      <c r="E22" s="53" t="s">
        <v>31</v>
      </c>
      <c r="F22" s="35" t="s">
        <v>32</v>
      </c>
      <c r="G22" s="36" t="s">
        <v>33</v>
      </c>
      <c r="H22" s="37" t="s">
        <v>64</v>
      </c>
    </row>
    <row r="23" spans="1:8" x14ac:dyDescent="0.15">
      <c r="A23" s="7" t="s">
        <v>8</v>
      </c>
      <c r="B23" s="54">
        <v>21.943999999999999</v>
      </c>
      <c r="C23" s="54">
        <v>23.157</v>
      </c>
      <c r="D23" s="54">
        <v>32.804000000000002</v>
      </c>
      <c r="E23" s="55">
        <v>24.222999999999999</v>
      </c>
      <c r="F23" s="38">
        <v>41.481999999999999</v>
      </c>
      <c r="G23" s="39">
        <v>39.212000000000003</v>
      </c>
      <c r="H23" s="40">
        <v>41.040999999999997</v>
      </c>
    </row>
    <row r="24" spans="1:8" x14ac:dyDescent="0.15">
      <c r="A24" s="4" t="s">
        <v>9</v>
      </c>
      <c r="B24" s="52" t="s">
        <v>67</v>
      </c>
      <c r="C24" s="56" t="s">
        <v>40</v>
      </c>
      <c r="D24" s="52" t="s">
        <v>35</v>
      </c>
      <c r="E24" s="53" t="s">
        <v>36</v>
      </c>
      <c r="F24" s="35" t="s">
        <v>37</v>
      </c>
      <c r="G24" s="36" t="s">
        <v>38</v>
      </c>
      <c r="H24" s="37" t="s">
        <v>39</v>
      </c>
    </row>
    <row r="25" spans="1:8" x14ac:dyDescent="0.15">
      <c r="A25" s="4" t="s">
        <v>15</v>
      </c>
      <c r="B25" s="57">
        <v>15</v>
      </c>
      <c r="C25" s="58">
        <v>20</v>
      </c>
      <c r="D25" s="57">
        <v>10</v>
      </c>
      <c r="E25" s="59">
        <v>15</v>
      </c>
      <c r="F25" s="41">
        <v>12</v>
      </c>
      <c r="G25" s="42">
        <v>10</v>
      </c>
      <c r="H25" s="43">
        <v>12</v>
      </c>
    </row>
    <row r="26" spans="1:8" ht="12" thickBot="1" x14ac:dyDescent="0.2">
      <c r="A26" s="5" t="s">
        <v>16</v>
      </c>
      <c r="B26" s="60">
        <v>25.4</v>
      </c>
      <c r="C26" s="61">
        <v>24.2</v>
      </c>
      <c r="D26" s="71">
        <v>11.5</v>
      </c>
      <c r="E26" s="62">
        <v>24.3</v>
      </c>
      <c r="F26" s="44">
        <v>24.7</v>
      </c>
      <c r="G26" s="45">
        <v>14.6</v>
      </c>
      <c r="H26" s="46">
        <v>24.5</v>
      </c>
    </row>
    <row r="27" spans="1:8" ht="12" thickBot="1" x14ac:dyDescent="0.2">
      <c r="B27" s="63"/>
      <c r="C27" s="63"/>
      <c r="D27" s="63"/>
      <c r="E27" s="63"/>
      <c r="F27" s="63"/>
      <c r="G27" s="63"/>
      <c r="H27" s="63"/>
    </row>
    <row r="28" spans="1:8" ht="13.5" customHeight="1" thickBot="1" x14ac:dyDescent="0.2">
      <c r="A28" s="6"/>
      <c r="B28" s="94" t="s">
        <v>66</v>
      </c>
      <c r="C28" s="95"/>
      <c r="D28" s="96"/>
      <c r="E28" s="63"/>
      <c r="F28" s="63"/>
      <c r="G28" s="63"/>
      <c r="H28" s="63"/>
    </row>
    <row r="29" spans="1:8" ht="14.25" customHeight="1" thickBot="1" x14ac:dyDescent="0.2">
      <c r="A29" s="6"/>
      <c r="B29" s="52" t="s">
        <v>53</v>
      </c>
      <c r="C29" s="64" t="s">
        <v>54</v>
      </c>
      <c r="D29" s="64" t="s">
        <v>55</v>
      </c>
      <c r="E29" s="63"/>
      <c r="F29" s="97" t="s">
        <v>73</v>
      </c>
      <c r="G29" s="98"/>
      <c r="H29" s="99"/>
    </row>
    <row r="30" spans="1:8" x14ac:dyDescent="0.15">
      <c r="A30" s="7" t="s">
        <v>8</v>
      </c>
      <c r="B30" s="65">
        <v>30.661999999999999</v>
      </c>
      <c r="C30" s="65">
        <v>47.197000000000003</v>
      </c>
      <c r="D30" s="65">
        <v>23.69</v>
      </c>
      <c r="E30" s="63"/>
      <c r="F30" s="100" t="s">
        <v>74</v>
      </c>
      <c r="G30" s="101"/>
      <c r="H30" s="102"/>
    </row>
    <row r="31" spans="1:8" ht="14.25" customHeight="1" thickBot="1" x14ac:dyDescent="0.2">
      <c r="A31" s="4" t="s">
        <v>9</v>
      </c>
      <c r="B31" s="52" t="s">
        <v>56</v>
      </c>
      <c r="C31" s="56" t="s">
        <v>57</v>
      </c>
      <c r="D31" s="52" t="s">
        <v>58</v>
      </c>
      <c r="E31" s="63"/>
      <c r="F31" s="88" t="s">
        <v>79</v>
      </c>
      <c r="G31" s="89"/>
      <c r="H31" s="90"/>
    </row>
    <row r="32" spans="1:8" ht="10.9" customHeight="1" x14ac:dyDescent="0.15">
      <c r="A32" s="4" t="s">
        <v>15</v>
      </c>
      <c r="B32" s="66">
        <v>150</v>
      </c>
      <c r="C32" s="67">
        <v>30</v>
      </c>
      <c r="D32" s="66">
        <v>650</v>
      </c>
      <c r="E32" s="63"/>
      <c r="F32" s="103" t="s">
        <v>134</v>
      </c>
      <c r="G32" s="103"/>
      <c r="H32" s="103"/>
    </row>
    <row r="33" spans="1:8" ht="12" thickBot="1" x14ac:dyDescent="0.2">
      <c r="A33" s="5" t="s">
        <v>16</v>
      </c>
      <c r="B33" s="68">
        <v>53.8</v>
      </c>
      <c r="C33" s="69">
        <v>30.7</v>
      </c>
      <c r="D33" s="70">
        <v>89.1</v>
      </c>
      <c r="E33" s="63"/>
      <c r="F33" s="106"/>
      <c r="G33" s="106"/>
      <c r="H33" s="106"/>
    </row>
    <row r="34" spans="1:8" x14ac:dyDescent="0.15">
      <c r="F34" s="106"/>
      <c r="G34" s="106"/>
      <c r="H34" s="106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5118110236220472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Normal="100" zoomScaleSheetLayoutView="50" workbookViewId="0">
      <selection activeCell="B16" sqref="B16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1" t="s">
        <v>65</v>
      </c>
      <c r="C7" s="91"/>
      <c r="D7" s="91"/>
      <c r="E7" s="91"/>
      <c r="F7" s="91"/>
      <c r="G7" s="91"/>
      <c r="H7" s="91"/>
    </row>
    <row r="8" spans="1:8" x14ac:dyDescent="0.15">
      <c r="A8" s="3">
        <v>44082</v>
      </c>
      <c r="B8" s="35" t="s">
        <v>1</v>
      </c>
      <c r="C8" s="36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7" t="s">
        <v>7</v>
      </c>
    </row>
    <row r="9" spans="1:8" x14ac:dyDescent="0.15">
      <c r="A9" s="4" t="s">
        <v>8</v>
      </c>
      <c r="B9" s="38">
        <v>2.613</v>
      </c>
      <c r="C9" s="39">
        <v>8.7889999999999997</v>
      </c>
      <c r="D9" s="39">
        <v>19.125</v>
      </c>
      <c r="E9" s="39">
        <v>23.108000000000001</v>
      </c>
      <c r="F9" s="39">
        <v>24.95</v>
      </c>
      <c r="G9" s="39">
        <v>26.408000000000001</v>
      </c>
      <c r="H9" s="40">
        <v>26.713999999999999</v>
      </c>
    </row>
    <row r="10" spans="1:8" x14ac:dyDescent="0.15">
      <c r="A10" s="4" t="s">
        <v>9</v>
      </c>
      <c r="B10" s="35" t="s">
        <v>10</v>
      </c>
      <c r="C10" s="36" t="s">
        <v>11</v>
      </c>
      <c r="D10" s="36" t="s">
        <v>12</v>
      </c>
      <c r="E10" s="36" t="s">
        <v>13</v>
      </c>
      <c r="F10" s="36" t="s">
        <v>14</v>
      </c>
      <c r="G10" s="36" t="s">
        <v>59</v>
      </c>
      <c r="H10" s="37" t="s">
        <v>71</v>
      </c>
    </row>
    <row r="11" spans="1:8" x14ac:dyDescent="0.15">
      <c r="A11" s="4" t="s">
        <v>15</v>
      </c>
      <c r="B11" s="41">
        <v>12</v>
      </c>
      <c r="C11" s="42">
        <v>250</v>
      </c>
      <c r="D11" s="42">
        <v>45</v>
      </c>
      <c r="E11" s="42">
        <v>25</v>
      </c>
      <c r="F11" s="42">
        <v>25</v>
      </c>
      <c r="G11" s="42">
        <v>30</v>
      </c>
      <c r="H11" s="43">
        <v>15</v>
      </c>
    </row>
    <row r="12" spans="1:8" ht="12" thickBot="1" x14ac:dyDescent="0.2">
      <c r="A12" s="5" t="s">
        <v>16</v>
      </c>
      <c r="B12" s="44">
        <v>26.9</v>
      </c>
      <c r="C12" s="45">
        <v>46.4</v>
      </c>
      <c r="D12" s="45">
        <v>35</v>
      </c>
      <c r="E12" s="45">
        <v>26.5</v>
      </c>
      <c r="F12" s="45">
        <v>31</v>
      </c>
      <c r="G12" s="45">
        <v>27.4</v>
      </c>
      <c r="H12" s="46">
        <v>22.4</v>
      </c>
    </row>
    <row r="13" spans="1:8" ht="12" thickBot="1" x14ac:dyDescent="0.2">
      <c r="A13" s="6"/>
      <c r="B13" s="47"/>
      <c r="C13" s="47"/>
      <c r="D13" s="47"/>
      <c r="E13" s="47"/>
      <c r="F13" s="47"/>
      <c r="G13" s="47"/>
      <c r="H13" s="47"/>
    </row>
    <row r="14" spans="1:8" x14ac:dyDescent="0.15">
      <c r="A14" s="6"/>
      <c r="B14" s="92" t="s">
        <v>17</v>
      </c>
      <c r="C14" s="92"/>
      <c r="D14" s="92"/>
      <c r="E14" s="92"/>
      <c r="F14" s="92"/>
      <c r="G14" s="92"/>
      <c r="H14" s="92"/>
    </row>
    <row r="15" spans="1:8" ht="12" thickBot="1" x14ac:dyDescent="0.2">
      <c r="A15" s="6"/>
      <c r="B15" s="35" t="s">
        <v>144</v>
      </c>
      <c r="C15" s="36" t="s">
        <v>19</v>
      </c>
      <c r="D15" s="36" t="s">
        <v>20</v>
      </c>
      <c r="E15" s="36" t="s">
        <v>21</v>
      </c>
      <c r="F15" s="36" t="s">
        <v>22</v>
      </c>
      <c r="G15" s="36" t="s">
        <v>23</v>
      </c>
      <c r="H15" s="37" t="s">
        <v>24</v>
      </c>
    </row>
    <row r="16" spans="1:8" x14ac:dyDescent="0.15">
      <c r="A16" s="7" t="s">
        <v>8</v>
      </c>
      <c r="B16" s="38">
        <v>7.98</v>
      </c>
      <c r="C16" s="39">
        <v>13.08</v>
      </c>
      <c r="D16" s="39">
        <v>15.24</v>
      </c>
      <c r="E16" s="39">
        <v>18.367000000000001</v>
      </c>
      <c r="F16" s="39">
        <v>19.814</v>
      </c>
      <c r="G16" s="39">
        <v>21.056999999999999</v>
      </c>
      <c r="H16" s="40">
        <v>21.805</v>
      </c>
    </row>
    <row r="17" spans="1:8" x14ac:dyDescent="0.15">
      <c r="A17" s="4" t="s">
        <v>9</v>
      </c>
      <c r="B17" s="35" t="s">
        <v>52</v>
      </c>
      <c r="C17" s="36" t="s">
        <v>25</v>
      </c>
      <c r="D17" s="36" t="s">
        <v>26</v>
      </c>
      <c r="E17" s="36" t="s">
        <v>27</v>
      </c>
      <c r="F17" s="36" t="s">
        <v>70</v>
      </c>
      <c r="G17" s="36" t="s">
        <v>69</v>
      </c>
      <c r="H17" s="37" t="s">
        <v>72</v>
      </c>
    </row>
    <row r="18" spans="1:8" x14ac:dyDescent="0.15">
      <c r="A18" s="4" t="s">
        <v>15</v>
      </c>
      <c r="B18" s="41" t="s">
        <v>81</v>
      </c>
      <c r="C18" s="42">
        <v>180</v>
      </c>
      <c r="D18" s="42">
        <v>120</v>
      </c>
      <c r="E18" s="42">
        <v>150</v>
      </c>
      <c r="F18" s="42">
        <v>15</v>
      </c>
      <c r="G18" s="42">
        <v>10</v>
      </c>
      <c r="H18" s="43">
        <v>20</v>
      </c>
    </row>
    <row r="19" spans="1:8" ht="12" thickBot="1" x14ac:dyDescent="0.2">
      <c r="A19" s="5" t="s">
        <v>16</v>
      </c>
      <c r="B19" s="44" t="s">
        <v>81</v>
      </c>
      <c r="C19" s="45">
        <v>33.6</v>
      </c>
      <c r="D19" s="45">
        <v>29.7</v>
      </c>
      <c r="E19" s="45">
        <v>25.4</v>
      </c>
      <c r="F19" s="45">
        <v>22</v>
      </c>
      <c r="G19" s="45">
        <v>14.8</v>
      </c>
      <c r="H19" s="46">
        <v>18.100000000000001</v>
      </c>
    </row>
    <row r="20" spans="1:8" ht="12" thickBot="1" x14ac:dyDescent="0.2">
      <c r="A20" s="6"/>
      <c r="B20" s="47"/>
      <c r="C20" s="47"/>
      <c r="D20" s="47"/>
      <c r="E20" s="47"/>
      <c r="F20" s="47"/>
      <c r="G20" s="47"/>
      <c r="H20" s="47"/>
    </row>
    <row r="21" spans="1:8" x14ac:dyDescent="0.15">
      <c r="A21" s="6"/>
      <c r="B21" s="48"/>
      <c r="C21" s="49"/>
      <c r="D21" s="50"/>
      <c r="E21" s="51"/>
      <c r="F21" s="93" t="s">
        <v>28</v>
      </c>
      <c r="G21" s="93"/>
      <c r="H21" s="93"/>
    </row>
    <row r="22" spans="1:8" ht="12" thickBot="1" x14ac:dyDescent="0.2">
      <c r="A22" s="6"/>
      <c r="B22" s="52" t="s">
        <v>29</v>
      </c>
      <c r="C22" s="52" t="s">
        <v>78</v>
      </c>
      <c r="D22" s="52" t="s">
        <v>30</v>
      </c>
      <c r="E22" s="53" t="s">
        <v>31</v>
      </c>
      <c r="F22" s="35" t="s">
        <v>32</v>
      </c>
      <c r="G22" s="36" t="s">
        <v>33</v>
      </c>
      <c r="H22" s="37" t="s">
        <v>64</v>
      </c>
    </row>
    <row r="23" spans="1:8" x14ac:dyDescent="0.15">
      <c r="A23" s="7" t="s">
        <v>8</v>
      </c>
      <c r="B23" s="54">
        <v>21.969000000000001</v>
      </c>
      <c r="C23" s="54">
        <v>23.178000000000001</v>
      </c>
      <c r="D23" s="54">
        <v>32.862000000000002</v>
      </c>
      <c r="E23" s="55">
        <v>24.265000000000001</v>
      </c>
      <c r="F23" s="38">
        <v>41.531999999999996</v>
      </c>
      <c r="G23" s="39">
        <v>39.228000000000002</v>
      </c>
      <c r="H23" s="40">
        <v>41.075000000000003</v>
      </c>
    </row>
    <row r="24" spans="1:8" x14ac:dyDescent="0.15">
      <c r="A24" s="4" t="s">
        <v>9</v>
      </c>
      <c r="B24" s="52" t="s">
        <v>67</v>
      </c>
      <c r="C24" s="56" t="s">
        <v>40</v>
      </c>
      <c r="D24" s="52" t="s">
        <v>35</v>
      </c>
      <c r="E24" s="53" t="s">
        <v>36</v>
      </c>
      <c r="F24" s="35" t="s">
        <v>37</v>
      </c>
      <c r="G24" s="36" t="s">
        <v>38</v>
      </c>
      <c r="H24" s="37" t="s">
        <v>39</v>
      </c>
    </row>
    <row r="25" spans="1:8" x14ac:dyDescent="0.15">
      <c r="A25" s="4" t="s">
        <v>15</v>
      </c>
      <c r="B25" s="57">
        <v>12</v>
      </c>
      <c r="C25" s="58">
        <v>15</v>
      </c>
      <c r="D25" s="57">
        <v>10</v>
      </c>
      <c r="E25" s="59">
        <v>12</v>
      </c>
      <c r="F25" s="41">
        <v>20</v>
      </c>
      <c r="G25" s="42">
        <v>5</v>
      </c>
      <c r="H25" s="43">
        <v>10</v>
      </c>
    </row>
    <row r="26" spans="1:8" ht="12" thickBot="1" x14ac:dyDescent="0.2">
      <c r="A26" s="5" t="s">
        <v>16</v>
      </c>
      <c r="B26" s="60">
        <v>20.8</v>
      </c>
      <c r="C26" s="61">
        <v>17.3</v>
      </c>
      <c r="D26" s="71">
        <v>14.6</v>
      </c>
      <c r="E26" s="62">
        <v>17.600000000000001</v>
      </c>
      <c r="F26" s="44">
        <v>17.399999999999999</v>
      </c>
      <c r="G26" s="45">
        <v>10.8</v>
      </c>
      <c r="H26" s="46">
        <v>17.2</v>
      </c>
    </row>
    <row r="27" spans="1:8" ht="12" thickBot="1" x14ac:dyDescent="0.2">
      <c r="B27" s="63"/>
      <c r="C27" s="63"/>
      <c r="D27" s="63"/>
      <c r="E27" s="63"/>
      <c r="F27" s="63"/>
      <c r="G27" s="63"/>
      <c r="H27" s="63"/>
    </row>
    <row r="28" spans="1:8" ht="13.5" customHeight="1" thickBot="1" x14ac:dyDescent="0.2">
      <c r="A28" s="6"/>
      <c r="B28" s="94" t="s">
        <v>66</v>
      </c>
      <c r="C28" s="95"/>
      <c r="D28" s="96"/>
      <c r="E28" s="63"/>
      <c r="F28" s="63"/>
      <c r="G28" s="63"/>
      <c r="H28" s="63"/>
    </row>
    <row r="29" spans="1:8" ht="14.25" customHeight="1" thickBot="1" x14ac:dyDescent="0.2">
      <c r="A29" s="6"/>
      <c r="B29" s="52" t="s">
        <v>53</v>
      </c>
      <c r="C29" s="64" t="s">
        <v>54</v>
      </c>
      <c r="D29" s="64" t="s">
        <v>55</v>
      </c>
      <c r="E29" s="63"/>
      <c r="F29" s="97" t="s">
        <v>73</v>
      </c>
      <c r="G29" s="98"/>
      <c r="H29" s="99"/>
    </row>
    <row r="30" spans="1:8" x14ac:dyDescent="0.15">
      <c r="A30" s="7" t="s">
        <v>8</v>
      </c>
      <c r="B30" s="65">
        <v>30.835999999999999</v>
      </c>
      <c r="C30" s="65">
        <v>47.304000000000002</v>
      </c>
      <c r="D30" s="65">
        <v>23.843</v>
      </c>
      <c r="E30" s="63"/>
      <c r="F30" s="100" t="s">
        <v>74</v>
      </c>
      <c r="G30" s="101"/>
      <c r="H30" s="102"/>
    </row>
    <row r="31" spans="1:8" ht="14.25" customHeight="1" thickBot="1" x14ac:dyDescent="0.2">
      <c r="A31" s="4" t="s">
        <v>9</v>
      </c>
      <c r="B31" s="52" t="s">
        <v>56</v>
      </c>
      <c r="C31" s="56" t="s">
        <v>57</v>
      </c>
      <c r="D31" s="52" t="s">
        <v>58</v>
      </c>
      <c r="E31" s="63"/>
      <c r="F31" s="88" t="s">
        <v>79</v>
      </c>
      <c r="G31" s="89"/>
      <c r="H31" s="90"/>
    </row>
    <row r="32" spans="1:8" ht="10.9" customHeight="1" x14ac:dyDescent="0.15">
      <c r="A32" s="4" t="s">
        <v>15</v>
      </c>
      <c r="B32" s="66">
        <v>120</v>
      </c>
      <c r="C32" s="67">
        <v>30</v>
      </c>
      <c r="D32" s="66">
        <v>600</v>
      </c>
      <c r="E32" s="63"/>
      <c r="F32" s="103" t="s">
        <v>140</v>
      </c>
      <c r="G32" s="103"/>
      <c r="H32" s="103"/>
    </row>
    <row r="33" spans="1:8" ht="12" thickBot="1" x14ac:dyDescent="0.2">
      <c r="A33" s="5" t="s">
        <v>16</v>
      </c>
      <c r="B33" s="68">
        <v>25.6</v>
      </c>
      <c r="C33" s="69">
        <v>21.4</v>
      </c>
      <c r="D33" s="70">
        <v>48.7</v>
      </c>
      <c r="E33" s="63"/>
      <c r="F33" s="106"/>
      <c r="G33" s="106"/>
      <c r="H33" s="106"/>
    </row>
    <row r="34" spans="1:8" x14ac:dyDescent="0.15">
      <c r="F34" s="106"/>
      <c r="G34" s="106"/>
      <c r="H34" s="106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5118110236220472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Normal="100" zoomScaleSheetLayoutView="50" workbookViewId="0">
      <selection activeCell="B16" sqref="B16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1" t="s">
        <v>65</v>
      </c>
      <c r="C7" s="91"/>
      <c r="D7" s="91"/>
      <c r="E7" s="91"/>
      <c r="F7" s="91"/>
      <c r="G7" s="91"/>
      <c r="H7" s="91"/>
    </row>
    <row r="8" spans="1:8" x14ac:dyDescent="0.15">
      <c r="A8" s="3">
        <v>44088</v>
      </c>
      <c r="B8" s="35" t="s">
        <v>1</v>
      </c>
      <c r="C8" s="36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7" t="s">
        <v>7</v>
      </c>
    </row>
    <row r="9" spans="1:8" x14ac:dyDescent="0.15">
      <c r="A9" s="4" t="s">
        <v>8</v>
      </c>
      <c r="B9" s="38">
        <v>3.4279999999999999</v>
      </c>
      <c r="C9" s="39">
        <v>8.5820000000000007</v>
      </c>
      <c r="D9" s="39">
        <v>19.09</v>
      </c>
      <c r="E9" s="39">
        <v>23.114999999999998</v>
      </c>
      <c r="F9" s="39">
        <v>24.911000000000001</v>
      </c>
      <c r="G9" s="39">
        <v>26.212</v>
      </c>
      <c r="H9" s="40">
        <v>26.113</v>
      </c>
    </row>
    <row r="10" spans="1:8" x14ac:dyDescent="0.15">
      <c r="A10" s="4" t="s">
        <v>9</v>
      </c>
      <c r="B10" s="35" t="s">
        <v>10</v>
      </c>
      <c r="C10" s="36" t="s">
        <v>11</v>
      </c>
      <c r="D10" s="36" t="s">
        <v>12</v>
      </c>
      <c r="E10" s="36" t="s">
        <v>13</v>
      </c>
      <c r="F10" s="36" t="s">
        <v>14</v>
      </c>
      <c r="G10" s="36" t="s">
        <v>59</v>
      </c>
      <c r="H10" s="37" t="s">
        <v>71</v>
      </c>
    </row>
    <row r="11" spans="1:8" x14ac:dyDescent="0.15">
      <c r="A11" s="4" t="s">
        <v>15</v>
      </c>
      <c r="B11" s="41">
        <v>40</v>
      </c>
      <c r="C11" s="42">
        <v>220</v>
      </c>
      <c r="D11" s="42">
        <v>45</v>
      </c>
      <c r="E11" s="42">
        <v>25</v>
      </c>
      <c r="F11" s="42">
        <v>30</v>
      </c>
      <c r="G11" s="42">
        <v>25</v>
      </c>
      <c r="H11" s="43">
        <v>15</v>
      </c>
    </row>
    <row r="12" spans="1:8" ht="12" thickBot="1" x14ac:dyDescent="0.2">
      <c r="A12" s="5" t="s">
        <v>16</v>
      </c>
      <c r="B12" s="44">
        <v>30.2</v>
      </c>
      <c r="C12" s="45">
        <v>38.9</v>
      </c>
      <c r="D12" s="45">
        <v>31.1</v>
      </c>
      <c r="E12" s="45">
        <v>25.2</v>
      </c>
      <c r="F12" s="45">
        <v>30.5</v>
      </c>
      <c r="G12" s="45">
        <v>27.2</v>
      </c>
      <c r="H12" s="46">
        <v>24.2</v>
      </c>
    </row>
    <row r="13" spans="1:8" ht="12" thickBot="1" x14ac:dyDescent="0.2">
      <c r="A13" s="6"/>
      <c r="B13" s="47"/>
      <c r="C13" s="47"/>
      <c r="D13" s="47"/>
      <c r="E13" s="47"/>
      <c r="F13" s="47"/>
      <c r="G13" s="47"/>
      <c r="H13" s="47"/>
    </row>
    <row r="14" spans="1:8" x14ac:dyDescent="0.15">
      <c r="A14" s="6"/>
      <c r="B14" s="92" t="s">
        <v>17</v>
      </c>
      <c r="C14" s="92"/>
      <c r="D14" s="92"/>
      <c r="E14" s="92"/>
      <c r="F14" s="92"/>
      <c r="G14" s="92"/>
      <c r="H14" s="92"/>
    </row>
    <row r="15" spans="1:8" ht="12" thickBot="1" x14ac:dyDescent="0.2">
      <c r="A15" s="6"/>
      <c r="B15" s="35" t="s">
        <v>144</v>
      </c>
      <c r="C15" s="36" t="s">
        <v>19</v>
      </c>
      <c r="D15" s="36" t="s">
        <v>20</v>
      </c>
      <c r="E15" s="36" t="s">
        <v>21</v>
      </c>
      <c r="F15" s="36" t="s">
        <v>22</v>
      </c>
      <c r="G15" s="36" t="s">
        <v>23</v>
      </c>
      <c r="H15" s="37" t="s">
        <v>24</v>
      </c>
    </row>
    <row r="16" spans="1:8" x14ac:dyDescent="0.15">
      <c r="A16" s="7" t="s">
        <v>8</v>
      </c>
      <c r="B16" s="38">
        <v>7.968</v>
      </c>
      <c r="C16" s="39">
        <v>13.167999999999999</v>
      </c>
      <c r="D16" s="39">
        <v>15.252000000000001</v>
      </c>
      <c r="E16" s="39">
        <v>18.364999999999998</v>
      </c>
      <c r="F16" s="39">
        <v>19.763000000000002</v>
      </c>
      <c r="G16" s="39">
        <v>20.902000000000001</v>
      </c>
      <c r="H16" s="40">
        <v>21.484999999999999</v>
      </c>
    </row>
    <row r="17" spans="1:8" x14ac:dyDescent="0.15">
      <c r="A17" s="4" t="s">
        <v>9</v>
      </c>
      <c r="B17" s="35" t="s">
        <v>52</v>
      </c>
      <c r="C17" s="36" t="s">
        <v>25</v>
      </c>
      <c r="D17" s="36" t="s">
        <v>26</v>
      </c>
      <c r="E17" s="36" t="s">
        <v>27</v>
      </c>
      <c r="F17" s="36" t="s">
        <v>70</v>
      </c>
      <c r="G17" s="36" t="s">
        <v>69</v>
      </c>
      <c r="H17" s="37" t="s">
        <v>72</v>
      </c>
    </row>
    <row r="18" spans="1:8" x14ac:dyDescent="0.15">
      <c r="A18" s="4" t="s">
        <v>15</v>
      </c>
      <c r="B18" s="41">
        <v>100</v>
      </c>
      <c r="C18" s="42">
        <v>300</v>
      </c>
      <c r="D18" s="42">
        <v>800</v>
      </c>
      <c r="E18" s="42">
        <v>150</v>
      </c>
      <c r="F18" s="42">
        <v>15</v>
      </c>
      <c r="G18" s="42">
        <v>10</v>
      </c>
      <c r="H18" s="43">
        <v>15</v>
      </c>
    </row>
    <row r="19" spans="1:8" ht="12" thickBot="1" x14ac:dyDescent="0.2">
      <c r="A19" s="5" t="s">
        <v>16</v>
      </c>
      <c r="B19" s="44">
        <v>28.7</v>
      </c>
      <c r="C19" s="45">
        <v>38.6</v>
      </c>
      <c r="D19" s="45">
        <v>43.8</v>
      </c>
      <c r="E19" s="45">
        <v>27.1</v>
      </c>
      <c r="F19" s="45">
        <v>22.8</v>
      </c>
      <c r="G19" s="45">
        <v>11.2</v>
      </c>
      <c r="H19" s="46">
        <v>21.9</v>
      </c>
    </row>
    <row r="20" spans="1:8" ht="12" thickBot="1" x14ac:dyDescent="0.2">
      <c r="A20" s="6"/>
      <c r="B20" s="47"/>
      <c r="C20" s="47"/>
      <c r="D20" s="47"/>
      <c r="E20" s="47"/>
      <c r="F20" s="47"/>
      <c r="G20" s="47"/>
      <c r="H20" s="47"/>
    </row>
    <row r="21" spans="1:8" x14ac:dyDescent="0.15">
      <c r="A21" s="6"/>
      <c r="B21" s="48"/>
      <c r="C21" s="49"/>
      <c r="D21" s="50"/>
      <c r="E21" s="51"/>
      <c r="F21" s="93" t="s">
        <v>28</v>
      </c>
      <c r="G21" s="93"/>
      <c r="H21" s="93"/>
    </row>
    <row r="22" spans="1:8" ht="12" thickBot="1" x14ac:dyDescent="0.2">
      <c r="A22" s="6"/>
      <c r="B22" s="52" t="s">
        <v>29</v>
      </c>
      <c r="C22" s="52" t="s">
        <v>78</v>
      </c>
      <c r="D22" s="52" t="s">
        <v>30</v>
      </c>
      <c r="E22" s="53" t="s">
        <v>31</v>
      </c>
      <c r="F22" s="35" t="s">
        <v>32</v>
      </c>
      <c r="G22" s="36" t="s">
        <v>33</v>
      </c>
      <c r="H22" s="37" t="s">
        <v>64</v>
      </c>
    </row>
    <row r="23" spans="1:8" x14ac:dyDescent="0.15">
      <c r="A23" s="7" t="s">
        <v>8</v>
      </c>
      <c r="B23" s="54">
        <v>21.638000000000002</v>
      </c>
      <c r="C23" s="54">
        <v>22.838000000000001</v>
      </c>
      <c r="D23" s="54">
        <v>32.770000000000003</v>
      </c>
      <c r="E23" s="55">
        <v>24.122</v>
      </c>
      <c r="F23" s="38">
        <v>40.558</v>
      </c>
      <c r="G23" s="39">
        <v>39.238</v>
      </c>
      <c r="H23" s="40">
        <v>40.884999999999998</v>
      </c>
    </row>
    <row r="24" spans="1:8" x14ac:dyDescent="0.15">
      <c r="A24" s="4" t="s">
        <v>9</v>
      </c>
      <c r="B24" s="52" t="s">
        <v>67</v>
      </c>
      <c r="C24" s="56" t="s">
        <v>40</v>
      </c>
      <c r="D24" s="52" t="s">
        <v>35</v>
      </c>
      <c r="E24" s="53" t="s">
        <v>36</v>
      </c>
      <c r="F24" s="35" t="s">
        <v>37</v>
      </c>
      <c r="G24" s="36" t="s">
        <v>38</v>
      </c>
      <c r="H24" s="37" t="s">
        <v>39</v>
      </c>
    </row>
    <row r="25" spans="1:8" x14ac:dyDescent="0.15">
      <c r="A25" s="4" t="s">
        <v>15</v>
      </c>
      <c r="B25" s="57">
        <v>12</v>
      </c>
      <c r="C25" s="58">
        <v>20</v>
      </c>
      <c r="D25" s="57">
        <v>10</v>
      </c>
      <c r="E25" s="59">
        <v>15</v>
      </c>
      <c r="F25" s="41">
        <v>15</v>
      </c>
      <c r="G25" s="42">
        <v>8</v>
      </c>
      <c r="H25" s="43">
        <v>12</v>
      </c>
    </row>
    <row r="26" spans="1:8" ht="12" thickBot="1" x14ac:dyDescent="0.2">
      <c r="A26" s="5" t="s">
        <v>16</v>
      </c>
      <c r="B26" s="60">
        <v>23.4</v>
      </c>
      <c r="C26" s="61">
        <v>19.5</v>
      </c>
      <c r="D26" s="71">
        <v>10.8</v>
      </c>
      <c r="E26" s="62">
        <v>20.5</v>
      </c>
      <c r="F26" s="44">
        <v>23.3</v>
      </c>
      <c r="G26" s="45">
        <v>11.4</v>
      </c>
      <c r="H26" s="46">
        <v>22.3</v>
      </c>
    </row>
    <row r="27" spans="1:8" ht="12" thickBot="1" x14ac:dyDescent="0.2">
      <c r="B27" s="63"/>
      <c r="C27" s="63"/>
      <c r="D27" s="63"/>
      <c r="E27" s="63"/>
      <c r="F27" s="63"/>
      <c r="G27" s="63"/>
      <c r="H27" s="63"/>
    </row>
    <row r="28" spans="1:8" ht="13.5" customHeight="1" thickBot="1" x14ac:dyDescent="0.2">
      <c r="A28" s="6"/>
      <c r="B28" s="94" t="s">
        <v>66</v>
      </c>
      <c r="C28" s="95"/>
      <c r="D28" s="96"/>
      <c r="E28" s="63"/>
      <c r="F28" s="63"/>
      <c r="G28" s="63"/>
      <c r="H28" s="63"/>
    </row>
    <row r="29" spans="1:8" ht="14.25" customHeight="1" thickBot="1" x14ac:dyDescent="0.2">
      <c r="A29" s="6"/>
      <c r="B29" s="52" t="s">
        <v>53</v>
      </c>
      <c r="C29" s="64" t="s">
        <v>54</v>
      </c>
      <c r="D29" s="64" t="s">
        <v>55</v>
      </c>
      <c r="E29" s="63"/>
      <c r="F29" s="97" t="s">
        <v>73</v>
      </c>
      <c r="G29" s="98"/>
      <c r="H29" s="99"/>
    </row>
    <row r="30" spans="1:8" x14ac:dyDescent="0.15">
      <c r="A30" s="7" t="s">
        <v>8</v>
      </c>
      <c r="B30" s="65">
        <v>30.882999999999999</v>
      </c>
      <c r="C30" s="65">
        <v>47.323999999999998</v>
      </c>
      <c r="D30" s="65">
        <v>23.76</v>
      </c>
      <c r="E30" s="63"/>
      <c r="F30" s="100" t="s">
        <v>74</v>
      </c>
      <c r="G30" s="101"/>
      <c r="H30" s="102"/>
    </row>
    <row r="31" spans="1:8" ht="14.25" customHeight="1" thickBot="1" x14ac:dyDescent="0.2">
      <c r="A31" s="4" t="s">
        <v>9</v>
      </c>
      <c r="B31" s="52" t="s">
        <v>56</v>
      </c>
      <c r="C31" s="56" t="s">
        <v>57</v>
      </c>
      <c r="D31" s="52" t="s">
        <v>58</v>
      </c>
      <c r="E31" s="63"/>
      <c r="F31" s="88" t="s">
        <v>79</v>
      </c>
      <c r="G31" s="89"/>
      <c r="H31" s="90"/>
    </row>
    <row r="32" spans="1:8" ht="10.9" customHeight="1" x14ac:dyDescent="0.15">
      <c r="A32" s="4" t="s">
        <v>15</v>
      </c>
      <c r="B32" s="66">
        <v>160</v>
      </c>
      <c r="C32" s="67">
        <v>25</v>
      </c>
      <c r="D32" s="66">
        <v>650</v>
      </c>
      <c r="E32" s="63"/>
      <c r="F32" s="103" t="s">
        <v>140</v>
      </c>
      <c r="G32" s="103"/>
      <c r="H32" s="103"/>
    </row>
    <row r="33" spans="1:8" ht="12" thickBot="1" x14ac:dyDescent="0.2">
      <c r="A33" s="5" t="s">
        <v>16</v>
      </c>
      <c r="B33" s="68">
        <v>47.8</v>
      </c>
      <c r="C33" s="69">
        <v>27</v>
      </c>
      <c r="D33" s="70">
        <v>72.3</v>
      </c>
      <c r="E33" s="63"/>
      <c r="F33" s="106"/>
      <c r="G33" s="106"/>
      <c r="H33" s="106"/>
    </row>
    <row r="34" spans="1:8" x14ac:dyDescent="0.15">
      <c r="F34" s="106"/>
      <c r="G34" s="106"/>
      <c r="H34" s="106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5118110236220472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zoomScale="110" zoomScaleNormal="110" workbookViewId="0">
      <selection activeCell="B34" sqref="B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1" t="s">
        <v>65</v>
      </c>
      <c r="C7" s="91"/>
      <c r="D7" s="91"/>
      <c r="E7" s="91"/>
      <c r="F7" s="91"/>
      <c r="G7" s="91"/>
      <c r="H7" s="91"/>
    </row>
    <row r="8" spans="1:8" x14ac:dyDescent="0.15">
      <c r="A8" s="3">
        <v>43845</v>
      </c>
      <c r="B8" s="35" t="s">
        <v>1</v>
      </c>
      <c r="C8" s="36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7" t="s">
        <v>7</v>
      </c>
    </row>
    <row r="9" spans="1:8" x14ac:dyDescent="0.15">
      <c r="A9" s="4" t="s">
        <v>8</v>
      </c>
      <c r="B9" s="38">
        <v>3.2549999999999999</v>
      </c>
      <c r="C9" s="39">
        <v>8.4719999999999995</v>
      </c>
      <c r="D9" s="39">
        <v>19.076000000000001</v>
      </c>
      <c r="E9" s="39">
        <v>23.096</v>
      </c>
      <c r="F9" s="39">
        <v>24.849</v>
      </c>
      <c r="G9" s="39">
        <v>26.024000000000001</v>
      </c>
      <c r="H9" s="40">
        <v>25.715</v>
      </c>
    </row>
    <row r="10" spans="1:8" x14ac:dyDescent="0.15">
      <c r="A10" s="4" t="s">
        <v>9</v>
      </c>
      <c r="B10" s="35" t="s">
        <v>10</v>
      </c>
      <c r="C10" s="36" t="s">
        <v>11</v>
      </c>
      <c r="D10" s="36" t="s">
        <v>12</v>
      </c>
      <c r="E10" s="36" t="s">
        <v>13</v>
      </c>
      <c r="F10" s="36" t="s">
        <v>14</v>
      </c>
      <c r="G10" s="36" t="s">
        <v>59</v>
      </c>
      <c r="H10" s="37" t="s">
        <v>71</v>
      </c>
    </row>
    <row r="11" spans="1:8" x14ac:dyDescent="0.15">
      <c r="A11" s="4" t="s">
        <v>15</v>
      </c>
      <c r="B11" s="41">
        <v>50</v>
      </c>
      <c r="C11" s="42">
        <v>200</v>
      </c>
      <c r="D11" s="42">
        <v>40</v>
      </c>
      <c r="E11" s="42">
        <v>20</v>
      </c>
      <c r="F11" s="42">
        <v>25</v>
      </c>
      <c r="G11" s="42">
        <v>25</v>
      </c>
      <c r="H11" s="43">
        <v>15</v>
      </c>
    </row>
    <row r="12" spans="1:8" ht="12" thickBot="1" x14ac:dyDescent="0.2">
      <c r="A12" s="5" t="s">
        <v>16</v>
      </c>
      <c r="B12" s="44">
        <v>32.5</v>
      </c>
      <c r="C12" s="45">
        <v>52.7</v>
      </c>
      <c r="D12" s="45">
        <v>41.2</v>
      </c>
      <c r="E12" s="45">
        <v>32.4</v>
      </c>
      <c r="F12" s="45">
        <v>41.2</v>
      </c>
      <c r="G12" s="45">
        <v>34.5</v>
      </c>
      <c r="H12" s="46">
        <v>29.8</v>
      </c>
    </row>
    <row r="13" spans="1:8" ht="12" thickBot="1" x14ac:dyDescent="0.2">
      <c r="A13" s="6"/>
      <c r="B13" s="47"/>
      <c r="C13" s="47"/>
      <c r="D13" s="47"/>
      <c r="E13" s="47"/>
      <c r="F13" s="47"/>
      <c r="G13" s="47"/>
      <c r="H13" s="47"/>
    </row>
    <row r="14" spans="1:8" x14ac:dyDescent="0.15">
      <c r="A14" s="6"/>
      <c r="B14" s="92" t="s">
        <v>17</v>
      </c>
      <c r="C14" s="92"/>
      <c r="D14" s="92"/>
      <c r="E14" s="92"/>
      <c r="F14" s="92"/>
      <c r="G14" s="92"/>
      <c r="H14" s="92"/>
    </row>
    <row r="15" spans="1:8" ht="12" thickBot="1" x14ac:dyDescent="0.2">
      <c r="A15" s="6"/>
      <c r="B15" s="35" t="s">
        <v>18</v>
      </c>
      <c r="C15" s="36" t="s">
        <v>19</v>
      </c>
      <c r="D15" s="36" t="s">
        <v>20</v>
      </c>
      <c r="E15" s="36" t="s">
        <v>21</v>
      </c>
      <c r="F15" s="36" t="s">
        <v>22</v>
      </c>
      <c r="G15" s="36" t="s">
        <v>23</v>
      </c>
      <c r="H15" s="37" t="s">
        <v>24</v>
      </c>
    </row>
    <row r="16" spans="1:8" x14ac:dyDescent="0.15">
      <c r="A16" s="7" t="s">
        <v>8</v>
      </c>
      <c r="B16" s="38">
        <v>7.3319999999999999</v>
      </c>
      <c r="C16" s="39">
        <v>12.784000000000001</v>
      </c>
      <c r="D16" s="39">
        <v>15.231999999999999</v>
      </c>
      <c r="E16" s="39">
        <v>18.315999999999999</v>
      </c>
      <c r="F16" s="39">
        <v>19.684999999999999</v>
      </c>
      <c r="G16" s="39">
        <v>20.736000000000001</v>
      </c>
      <c r="H16" s="40">
        <v>21.222999999999999</v>
      </c>
    </row>
    <row r="17" spans="1:8" x14ac:dyDescent="0.15">
      <c r="A17" s="4" t="s">
        <v>9</v>
      </c>
      <c r="B17" s="35" t="s">
        <v>52</v>
      </c>
      <c r="C17" s="36" t="s">
        <v>25</v>
      </c>
      <c r="D17" s="36" t="s">
        <v>26</v>
      </c>
      <c r="E17" s="36" t="s">
        <v>27</v>
      </c>
      <c r="F17" s="36" t="s">
        <v>70</v>
      </c>
      <c r="G17" s="36" t="s">
        <v>69</v>
      </c>
      <c r="H17" s="37" t="s">
        <v>72</v>
      </c>
    </row>
    <row r="18" spans="1:8" x14ac:dyDescent="0.15">
      <c r="A18" s="4" t="s">
        <v>15</v>
      </c>
      <c r="B18" s="41">
        <v>90</v>
      </c>
      <c r="C18" s="42">
        <v>150</v>
      </c>
      <c r="D18" s="42">
        <v>75</v>
      </c>
      <c r="E18" s="42">
        <v>100</v>
      </c>
      <c r="F18" s="42">
        <v>12</v>
      </c>
      <c r="G18" s="42">
        <v>10</v>
      </c>
      <c r="H18" s="43">
        <v>20</v>
      </c>
    </row>
    <row r="19" spans="1:8" ht="12" thickBot="1" x14ac:dyDescent="0.2">
      <c r="A19" s="5" t="s">
        <v>16</v>
      </c>
      <c r="B19" s="44">
        <v>37.9</v>
      </c>
      <c r="C19" s="45">
        <v>45.5</v>
      </c>
      <c r="D19" s="45">
        <v>38.9</v>
      </c>
      <c r="E19" s="45">
        <v>32.5</v>
      </c>
      <c r="F19" s="45">
        <v>29.5</v>
      </c>
      <c r="G19" s="45">
        <v>12.4</v>
      </c>
      <c r="H19" s="46">
        <v>27.3</v>
      </c>
    </row>
    <row r="20" spans="1:8" ht="12" thickBot="1" x14ac:dyDescent="0.2">
      <c r="A20" s="6"/>
      <c r="B20" s="47"/>
      <c r="C20" s="47"/>
      <c r="D20" s="47"/>
      <c r="E20" s="47"/>
      <c r="F20" s="47"/>
      <c r="G20" s="47"/>
      <c r="H20" s="47"/>
    </row>
    <row r="21" spans="1:8" x14ac:dyDescent="0.15">
      <c r="A21" s="6"/>
      <c r="B21" s="48"/>
      <c r="C21" s="49"/>
      <c r="D21" s="50"/>
      <c r="E21" s="51"/>
      <c r="F21" s="93" t="s">
        <v>28</v>
      </c>
      <c r="G21" s="93"/>
      <c r="H21" s="93"/>
    </row>
    <row r="22" spans="1:8" ht="12" thickBot="1" x14ac:dyDescent="0.2">
      <c r="A22" s="6"/>
      <c r="B22" s="52" t="s">
        <v>29</v>
      </c>
      <c r="C22" s="52" t="s">
        <v>78</v>
      </c>
      <c r="D22" s="52" t="s">
        <v>30</v>
      </c>
      <c r="E22" s="53" t="s">
        <v>31</v>
      </c>
      <c r="F22" s="35" t="s">
        <v>32</v>
      </c>
      <c r="G22" s="36" t="s">
        <v>33</v>
      </c>
      <c r="H22" s="37" t="s">
        <v>64</v>
      </c>
    </row>
    <row r="23" spans="1:8" x14ac:dyDescent="0.15">
      <c r="A23" s="7" t="s">
        <v>8</v>
      </c>
      <c r="B23" s="54">
        <v>21.373000000000001</v>
      </c>
      <c r="C23" s="54">
        <v>22.495000000000001</v>
      </c>
      <c r="D23" s="54">
        <v>32.491</v>
      </c>
      <c r="E23" s="55">
        <v>23.931000000000001</v>
      </c>
      <c r="F23" s="38">
        <v>39.716000000000001</v>
      </c>
      <c r="G23" s="39" t="s">
        <v>81</v>
      </c>
      <c r="H23" s="40">
        <v>40.750999999999998</v>
      </c>
    </row>
    <row r="24" spans="1:8" x14ac:dyDescent="0.15">
      <c r="A24" s="4" t="s">
        <v>9</v>
      </c>
      <c r="B24" s="52" t="s">
        <v>67</v>
      </c>
      <c r="C24" s="56" t="s">
        <v>40</v>
      </c>
      <c r="D24" s="52" t="s">
        <v>35</v>
      </c>
      <c r="E24" s="53" t="s">
        <v>36</v>
      </c>
      <c r="F24" s="35" t="s">
        <v>37</v>
      </c>
      <c r="G24" s="36" t="s">
        <v>38</v>
      </c>
      <c r="H24" s="37" t="s">
        <v>39</v>
      </c>
    </row>
    <row r="25" spans="1:8" x14ac:dyDescent="0.15">
      <c r="A25" s="4" t="s">
        <v>15</v>
      </c>
      <c r="B25" s="57">
        <v>15</v>
      </c>
      <c r="C25" s="58">
        <v>15</v>
      </c>
      <c r="D25" s="57">
        <v>10</v>
      </c>
      <c r="E25" s="59">
        <v>15</v>
      </c>
      <c r="F25" s="41">
        <v>20</v>
      </c>
      <c r="G25" s="42" t="s">
        <v>81</v>
      </c>
      <c r="H25" s="43">
        <v>12</v>
      </c>
    </row>
    <row r="26" spans="1:8" ht="12" thickBot="1" x14ac:dyDescent="0.2">
      <c r="A26" s="5" t="s">
        <v>16</v>
      </c>
      <c r="B26" s="60">
        <v>28.8</v>
      </c>
      <c r="C26" s="61">
        <v>25.9</v>
      </c>
      <c r="D26" s="71">
        <v>16.8</v>
      </c>
      <c r="E26" s="62">
        <v>27.2</v>
      </c>
      <c r="F26" s="44">
        <v>30.8</v>
      </c>
      <c r="G26" s="45" t="s">
        <v>81</v>
      </c>
      <c r="H26" s="46">
        <v>31</v>
      </c>
    </row>
    <row r="27" spans="1:8" ht="12" thickBot="1" x14ac:dyDescent="0.2">
      <c r="B27" s="63"/>
      <c r="C27" s="63"/>
      <c r="D27" s="63"/>
      <c r="E27" s="63"/>
      <c r="F27" s="63"/>
      <c r="G27" s="63"/>
      <c r="H27" s="63"/>
    </row>
    <row r="28" spans="1:8" ht="13.5" customHeight="1" thickBot="1" x14ac:dyDescent="0.2">
      <c r="A28" s="6"/>
      <c r="B28" s="94" t="s">
        <v>66</v>
      </c>
      <c r="C28" s="95"/>
      <c r="D28" s="96"/>
      <c r="E28" s="63"/>
      <c r="F28" s="63"/>
      <c r="G28" s="63"/>
      <c r="H28" s="63"/>
    </row>
    <row r="29" spans="1:8" ht="14.25" customHeight="1" thickBot="1" x14ac:dyDescent="0.2">
      <c r="A29" s="6"/>
      <c r="B29" s="52" t="s">
        <v>53</v>
      </c>
      <c r="C29" s="64" t="s">
        <v>54</v>
      </c>
      <c r="D29" s="64" t="s">
        <v>55</v>
      </c>
      <c r="E29" s="63"/>
      <c r="F29" s="97" t="s">
        <v>73</v>
      </c>
      <c r="G29" s="98"/>
      <c r="H29" s="99"/>
    </row>
    <row r="30" spans="1:8" x14ac:dyDescent="0.15">
      <c r="A30" s="7" t="s">
        <v>8</v>
      </c>
      <c r="B30" s="65">
        <v>30.638999999999999</v>
      </c>
      <c r="C30" s="65">
        <v>46.219000000000001</v>
      </c>
      <c r="D30" s="65">
        <v>22.318000000000001</v>
      </c>
      <c r="E30" s="63"/>
      <c r="F30" s="100" t="s">
        <v>74</v>
      </c>
      <c r="G30" s="101"/>
      <c r="H30" s="102"/>
    </row>
    <row r="31" spans="1:8" ht="14.25" customHeight="1" thickBot="1" x14ac:dyDescent="0.2">
      <c r="A31" s="4" t="s">
        <v>9</v>
      </c>
      <c r="B31" s="52" t="s">
        <v>56</v>
      </c>
      <c r="C31" s="56" t="s">
        <v>57</v>
      </c>
      <c r="D31" s="52" t="s">
        <v>58</v>
      </c>
      <c r="E31" s="63"/>
      <c r="F31" s="88" t="s">
        <v>79</v>
      </c>
      <c r="G31" s="89"/>
      <c r="H31" s="90"/>
    </row>
    <row r="32" spans="1:8" x14ac:dyDescent="0.15">
      <c r="A32" s="4" t="s">
        <v>15</v>
      </c>
      <c r="B32" s="66">
        <v>90</v>
      </c>
      <c r="C32" s="67">
        <v>30</v>
      </c>
      <c r="D32" s="66">
        <v>700</v>
      </c>
      <c r="E32" s="63"/>
      <c r="F32" s="63" t="s">
        <v>82</v>
      </c>
      <c r="G32" s="63"/>
      <c r="H32" s="63"/>
    </row>
    <row r="33" spans="1:8" ht="12" thickBot="1" x14ac:dyDescent="0.2">
      <c r="A33" s="5" t="s">
        <v>16</v>
      </c>
      <c r="B33" s="68">
        <v>44.7</v>
      </c>
      <c r="C33" s="69">
        <v>29.9</v>
      </c>
      <c r="D33" s="70">
        <v>71.400000000000006</v>
      </c>
      <c r="E33" s="63"/>
      <c r="F33" s="1" t="s">
        <v>84</v>
      </c>
      <c r="G33" s="63"/>
      <c r="H33" s="63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topLeftCell="A7" zoomScaleNormal="100" zoomScaleSheetLayoutView="50" workbookViewId="0">
      <selection activeCell="I32" sqref="I32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1" t="s">
        <v>65</v>
      </c>
      <c r="C7" s="91"/>
      <c r="D7" s="91"/>
      <c r="E7" s="91"/>
      <c r="F7" s="91"/>
      <c r="G7" s="91"/>
      <c r="H7" s="91"/>
    </row>
    <row r="8" spans="1:8" x14ac:dyDescent="0.15">
      <c r="A8" s="3">
        <v>44098</v>
      </c>
      <c r="B8" s="35" t="s">
        <v>1</v>
      </c>
      <c r="C8" s="36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7" t="s">
        <v>7</v>
      </c>
    </row>
    <row r="9" spans="1:8" x14ac:dyDescent="0.15">
      <c r="A9" s="4" t="s">
        <v>8</v>
      </c>
      <c r="B9" s="38">
        <v>0.78600000000000003</v>
      </c>
      <c r="C9" s="39">
        <v>8.077</v>
      </c>
      <c r="D9" s="39">
        <v>19.120999999999999</v>
      </c>
      <c r="E9" s="39">
        <v>23.146999999999998</v>
      </c>
      <c r="F9" s="39">
        <v>24.992000000000001</v>
      </c>
      <c r="G9" s="39">
        <v>26.391999999999999</v>
      </c>
      <c r="H9" s="40">
        <v>26.71</v>
      </c>
    </row>
    <row r="10" spans="1:8" x14ac:dyDescent="0.15">
      <c r="A10" s="4" t="s">
        <v>9</v>
      </c>
      <c r="B10" s="35" t="s">
        <v>10</v>
      </c>
      <c r="C10" s="36" t="s">
        <v>11</v>
      </c>
      <c r="D10" s="36" t="s">
        <v>12</v>
      </c>
      <c r="E10" s="36" t="s">
        <v>13</v>
      </c>
      <c r="F10" s="36" t="s">
        <v>14</v>
      </c>
      <c r="G10" s="36" t="s">
        <v>59</v>
      </c>
      <c r="H10" s="37" t="s">
        <v>71</v>
      </c>
    </row>
    <row r="11" spans="1:8" x14ac:dyDescent="0.15">
      <c r="A11" s="4" t="s">
        <v>15</v>
      </c>
      <c r="B11" s="41">
        <v>12</v>
      </c>
      <c r="C11" s="42">
        <v>220</v>
      </c>
      <c r="D11" s="42">
        <v>55</v>
      </c>
      <c r="E11" s="42">
        <v>20</v>
      </c>
      <c r="F11" s="42">
        <v>30</v>
      </c>
      <c r="G11" s="42">
        <v>35</v>
      </c>
      <c r="H11" s="43">
        <v>12</v>
      </c>
    </row>
    <row r="12" spans="1:8" ht="12" thickBot="1" x14ac:dyDescent="0.2">
      <c r="A12" s="5" t="s">
        <v>16</v>
      </c>
      <c r="B12" s="44">
        <v>22.8</v>
      </c>
      <c r="C12" s="45">
        <v>43.8</v>
      </c>
      <c r="D12" s="45">
        <v>34.5</v>
      </c>
      <c r="E12" s="45">
        <v>25.4</v>
      </c>
      <c r="F12" s="45">
        <v>30.2</v>
      </c>
      <c r="G12" s="45">
        <v>27.6</v>
      </c>
      <c r="H12" s="46">
        <v>22</v>
      </c>
    </row>
    <row r="13" spans="1:8" ht="12" thickBot="1" x14ac:dyDescent="0.2">
      <c r="A13" s="6"/>
      <c r="B13" s="47"/>
      <c r="C13" s="47"/>
      <c r="D13" s="47"/>
      <c r="E13" s="47"/>
      <c r="F13" s="47"/>
      <c r="G13" s="47"/>
      <c r="H13" s="47"/>
    </row>
    <row r="14" spans="1:8" x14ac:dyDescent="0.15">
      <c r="A14" s="6"/>
      <c r="B14" s="92" t="s">
        <v>17</v>
      </c>
      <c r="C14" s="92"/>
      <c r="D14" s="92"/>
      <c r="E14" s="92"/>
      <c r="F14" s="92"/>
      <c r="G14" s="92"/>
      <c r="H14" s="92"/>
    </row>
    <row r="15" spans="1:8" ht="12" thickBot="1" x14ac:dyDescent="0.2">
      <c r="A15" s="6"/>
      <c r="B15" s="35" t="s">
        <v>144</v>
      </c>
      <c r="C15" s="36" t="s">
        <v>19</v>
      </c>
      <c r="D15" s="36" t="s">
        <v>20</v>
      </c>
      <c r="E15" s="36" t="s">
        <v>21</v>
      </c>
      <c r="F15" s="36" t="s">
        <v>22</v>
      </c>
      <c r="G15" s="36" t="s">
        <v>23</v>
      </c>
      <c r="H15" s="37" t="s">
        <v>24</v>
      </c>
    </row>
    <row r="16" spans="1:8" x14ac:dyDescent="0.15">
      <c r="A16" s="7" t="s">
        <v>8</v>
      </c>
      <c r="B16" s="38">
        <v>8.0220000000000002</v>
      </c>
      <c r="C16" s="39">
        <v>13.129</v>
      </c>
      <c r="D16" s="39">
        <v>15.25</v>
      </c>
      <c r="E16" s="39">
        <v>18.41</v>
      </c>
      <c r="F16" s="39">
        <v>19.827000000000002</v>
      </c>
      <c r="G16" s="39">
        <v>21.042000000000002</v>
      </c>
      <c r="H16" s="40">
        <v>21.795000000000002</v>
      </c>
    </row>
    <row r="17" spans="1:8" x14ac:dyDescent="0.15">
      <c r="A17" s="4" t="s">
        <v>9</v>
      </c>
      <c r="B17" s="35" t="s">
        <v>52</v>
      </c>
      <c r="C17" s="36" t="s">
        <v>25</v>
      </c>
      <c r="D17" s="36" t="s">
        <v>26</v>
      </c>
      <c r="E17" s="36" t="s">
        <v>27</v>
      </c>
      <c r="F17" s="36" t="s">
        <v>70</v>
      </c>
      <c r="G17" s="36" t="s">
        <v>69</v>
      </c>
      <c r="H17" s="37" t="s">
        <v>72</v>
      </c>
    </row>
    <row r="18" spans="1:8" x14ac:dyDescent="0.15">
      <c r="A18" s="4" t="s">
        <v>15</v>
      </c>
      <c r="B18" s="41" t="s">
        <v>81</v>
      </c>
      <c r="C18" s="42">
        <v>220</v>
      </c>
      <c r="D18" s="42">
        <v>110</v>
      </c>
      <c r="E18" s="42">
        <v>110</v>
      </c>
      <c r="F18" s="42">
        <v>15</v>
      </c>
      <c r="G18" s="42">
        <v>10</v>
      </c>
      <c r="H18" s="43">
        <v>12</v>
      </c>
    </row>
    <row r="19" spans="1:8" ht="12" thickBot="1" x14ac:dyDescent="0.2">
      <c r="A19" s="5" t="s">
        <v>16</v>
      </c>
      <c r="B19" s="44" t="s">
        <v>81</v>
      </c>
      <c r="C19" s="45">
        <v>33</v>
      </c>
      <c r="D19" s="45">
        <v>28.3</v>
      </c>
      <c r="E19" s="45">
        <v>23.9</v>
      </c>
      <c r="F19" s="45">
        <v>23.7</v>
      </c>
      <c r="G19" s="45">
        <v>15.6</v>
      </c>
      <c r="H19" s="46">
        <v>18.100000000000001</v>
      </c>
    </row>
    <row r="20" spans="1:8" ht="12" thickBot="1" x14ac:dyDescent="0.2">
      <c r="A20" s="6"/>
      <c r="B20" s="47"/>
      <c r="C20" s="47"/>
      <c r="D20" s="47"/>
      <c r="E20" s="47"/>
      <c r="F20" s="47"/>
      <c r="G20" s="47"/>
      <c r="H20" s="47"/>
    </row>
    <row r="21" spans="1:8" x14ac:dyDescent="0.15">
      <c r="A21" s="6"/>
      <c r="B21" s="48"/>
      <c r="C21" s="49"/>
      <c r="D21" s="50"/>
      <c r="E21" s="51"/>
      <c r="F21" s="93" t="s">
        <v>28</v>
      </c>
      <c r="G21" s="93"/>
      <c r="H21" s="93"/>
    </row>
    <row r="22" spans="1:8" ht="12" thickBot="1" x14ac:dyDescent="0.2">
      <c r="A22" s="6"/>
      <c r="B22" s="52" t="s">
        <v>29</v>
      </c>
      <c r="C22" s="52" t="s">
        <v>78</v>
      </c>
      <c r="D22" s="52" t="s">
        <v>30</v>
      </c>
      <c r="E22" s="53" t="s">
        <v>31</v>
      </c>
      <c r="F22" s="35" t="s">
        <v>32</v>
      </c>
      <c r="G22" s="36" t="s">
        <v>33</v>
      </c>
      <c r="H22" s="37" t="s">
        <v>64</v>
      </c>
    </row>
    <row r="23" spans="1:8" x14ac:dyDescent="0.15">
      <c r="A23" s="7" t="s">
        <v>8</v>
      </c>
      <c r="B23" s="54">
        <v>21.988</v>
      </c>
      <c r="C23" s="54">
        <v>23.164000000000001</v>
      </c>
      <c r="D23" s="54">
        <v>32.826999999999998</v>
      </c>
      <c r="E23" s="55">
        <v>24.297999999999998</v>
      </c>
      <c r="F23" s="38">
        <v>41.575000000000003</v>
      </c>
      <c r="G23" s="39">
        <v>39.258000000000003</v>
      </c>
      <c r="H23" s="40">
        <v>41.069000000000003</v>
      </c>
    </row>
    <row r="24" spans="1:8" x14ac:dyDescent="0.15">
      <c r="A24" s="4" t="s">
        <v>9</v>
      </c>
      <c r="B24" s="52" t="s">
        <v>67</v>
      </c>
      <c r="C24" s="56" t="s">
        <v>40</v>
      </c>
      <c r="D24" s="52" t="s">
        <v>35</v>
      </c>
      <c r="E24" s="53" t="s">
        <v>36</v>
      </c>
      <c r="F24" s="35" t="s">
        <v>37</v>
      </c>
      <c r="G24" s="36" t="s">
        <v>38</v>
      </c>
      <c r="H24" s="37" t="s">
        <v>39</v>
      </c>
    </row>
    <row r="25" spans="1:8" x14ac:dyDescent="0.15">
      <c r="A25" s="4" t="s">
        <v>15</v>
      </c>
      <c r="B25" s="57">
        <v>12</v>
      </c>
      <c r="C25" s="58">
        <v>20</v>
      </c>
      <c r="D25" s="57">
        <v>10</v>
      </c>
      <c r="E25" s="59">
        <v>12</v>
      </c>
      <c r="F25" s="41">
        <v>12</v>
      </c>
      <c r="G25" s="42">
        <v>10</v>
      </c>
      <c r="H25" s="43">
        <v>12</v>
      </c>
    </row>
    <row r="26" spans="1:8" ht="12" thickBot="1" x14ac:dyDescent="0.2">
      <c r="A26" s="5" t="s">
        <v>16</v>
      </c>
      <c r="B26" s="60">
        <v>21</v>
      </c>
      <c r="C26" s="61">
        <v>17.600000000000001</v>
      </c>
      <c r="D26" s="71">
        <v>14.4</v>
      </c>
      <c r="E26" s="62">
        <v>17.5</v>
      </c>
      <c r="F26" s="44">
        <v>17.3</v>
      </c>
      <c r="G26" s="45">
        <v>11.2</v>
      </c>
      <c r="H26" s="46">
        <v>17.100000000000001</v>
      </c>
    </row>
    <row r="27" spans="1:8" ht="12" thickBot="1" x14ac:dyDescent="0.2">
      <c r="B27" s="63"/>
      <c r="C27" s="63"/>
      <c r="D27" s="63"/>
      <c r="E27" s="63"/>
      <c r="F27" s="63"/>
      <c r="G27" s="63"/>
      <c r="H27" s="63"/>
    </row>
    <row r="28" spans="1:8" ht="13.5" customHeight="1" thickBot="1" x14ac:dyDescent="0.2">
      <c r="A28" s="6"/>
      <c r="B28" s="94" t="s">
        <v>66</v>
      </c>
      <c r="C28" s="95"/>
      <c r="D28" s="96"/>
      <c r="E28" s="63"/>
      <c r="F28" s="63"/>
      <c r="G28" s="63"/>
      <c r="H28" s="63"/>
    </row>
    <row r="29" spans="1:8" ht="14.25" customHeight="1" thickBot="1" x14ac:dyDescent="0.2">
      <c r="A29" s="6"/>
      <c r="B29" s="52" t="s">
        <v>53</v>
      </c>
      <c r="C29" s="64" t="s">
        <v>54</v>
      </c>
      <c r="D29" s="64" t="s">
        <v>55</v>
      </c>
      <c r="E29" s="63"/>
      <c r="F29" s="97" t="s">
        <v>73</v>
      </c>
      <c r="G29" s="98"/>
      <c r="H29" s="99"/>
    </row>
    <row r="30" spans="1:8" x14ac:dyDescent="0.15">
      <c r="A30" s="7" t="s">
        <v>8</v>
      </c>
      <c r="B30" s="65">
        <v>31.085000000000001</v>
      </c>
      <c r="C30" s="65">
        <v>47.420999999999999</v>
      </c>
      <c r="D30" s="65">
        <v>23.869</v>
      </c>
      <c r="E30" s="63"/>
      <c r="F30" s="100" t="s">
        <v>74</v>
      </c>
      <c r="G30" s="101"/>
      <c r="H30" s="102"/>
    </row>
    <row r="31" spans="1:8" ht="14.25" customHeight="1" thickBot="1" x14ac:dyDescent="0.2">
      <c r="A31" s="4" t="s">
        <v>9</v>
      </c>
      <c r="B31" s="52" t="s">
        <v>56</v>
      </c>
      <c r="C31" s="56" t="s">
        <v>57</v>
      </c>
      <c r="D31" s="52" t="s">
        <v>58</v>
      </c>
      <c r="E31" s="63"/>
      <c r="F31" s="88" t="s">
        <v>79</v>
      </c>
      <c r="G31" s="89"/>
      <c r="H31" s="90"/>
    </row>
    <row r="32" spans="1:8" ht="10.9" customHeight="1" x14ac:dyDescent="0.15">
      <c r="A32" s="4" t="s">
        <v>15</v>
      </c>
      <c r="B32" s="66">
        <v>140</v>
      </c>
      <c r="C32" s="67">
        <v>25</v>
      </c>
      <c r="D32" s="66">
        <v>700</v>
      </c>
      <c r="E32" s="63"/>
      <c r="F32" s="103" t="s">
        <v>146</v>
      </c>
      <c r="G32" s="103"/>
      <c r="H32" s="103"/>
    </row>
    <row r="33" spans="1:8" ht="12" thickBot="1" x14ac:dyDescent="0.2">
      <c r="A33" s="5" t="s">
        <v>16</v>
      </c>
      <c r="B33" s="68">
        <v>26.7</v>
      </c>
      <c r="C33" s="69">
        <v>20.6</v>
      </c>
      <c r="D33" s="70">
        <v>54.9</v>
      </c>
      <c r="E33" s="63"/>
      <c r="F33" s="106"/>
      <c r="G33" s="106"/>
      <c r="H33" s="106"/>
    </row>
    <row r="34" spans="1:8" x14ac:dyDescent="0.15">
      <c r="F34" s="106"/>
      <c r="G34" s="106"/>
      <c r="H34" s="106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5118110236220472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Normal="100" zoomScaleSheetLayoutView="50" workbookViewId="0">
      <selection activeCell="B34" sqref="B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1" t="s">
        <v>65</v>
      </c>
      <c r="C7" s="91"/>
      <c r="D7" s="91"/>
      <c r="E7" s="91"/>
      <c r="F7" s="91"/>
      <c r="G7" s="91"/>
      <c r="H7" s="91"/>
    </row>
    <row r="8" spans="1:8" x14ac:dyDescent="0.15">
      <c r="A8" s="3">
        <v>44103</v>
      </c>
      <c r="B8" s="35" t="s">
        <v>1</v>
      </c>
      <c r="C8" s="36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7" t="s">
        <v>7</v>
      </c>
    </row>
    <row r="9" spans="1:8" x14ac:dyDescent="0.15">
      <c r="A9" s="4" t="s">
        <v>8</v>
      </c>
      <c r="B9" s="38">
        <v>2.7730000000000001</v>
      </c>
      <c r="C9" s="39">
        <v>8.5229999999999997</v>
      </c>
      <c r="D9" s="39">
        <v>19.132999999999999</v>
      </c>
      <c r="E9" s="39">
        <v>23.148</v>
      </c>
      <c r="F9" s="39">
        <v>24.971</v>
      </c>
      <c r="G9" s="39">
        <v>26.393999999999998</v>
      </c>
      <c r="H9" s="40">
        <v>26.663</v>
      </c>
    </row>
    <row r="10" spans="1:8" x14ac:dyDescent="0.15">
      <c r="A10" s="4" t="s">
        <v>9</v>
      </c>
      <c r="B10" s="35" t="s">
        <v>10</v>
      </c>
      <c r="C10" s="36" t="s">
        <v>11</v>
      </c>
      <c r="D10" s="36" t="s">
        <v>12</v>
      </c>
      <c r="E10" s="36" t="s">
        <v>13</v>
      </c>
      <c r="F10" s="36" t="s">
        <v>14</v>
      </c>
      <c r="G10" s="36" t="s">
        <v>59</v>
      </c>
      <c r="H10" s="37" t="s">
        <v>71</v>
      </c>
    </row>
    <row r="11" spans="1:8" x14ac:dyDescent="0.15">
      <c r="A11" s="4" t="s">
        <v>15</v>
      </c>
      <c r="B11" s="41">
        <v>70</v>
      </c>
      <c r="C11" s="42">
        <v>220</v>
      </c>
      <c r="D11" s="42">
        <v>55</v>
      </c>
      <c r="E11" s="42">
        <v>25</v>
      </c>
      <c r="F11" s="42">
        <v>30</v>
      </c>
      <c r="G11" s="42">
        <v>35</v>
      </c>
      <c r="H11" s="43">
        <v>15</v>
      </c>
    </row>
    <row r="12" spans="1:8" ht="12" thickBot="1" x14ac:dyDescent="0.2">
      <c r="A12" s="5" t="s">
        <v>16</v>
      </c>
      <c r="B12" s="44">
        <v>30.5</v>
      </c>
      <c r="C12" s="45">
        <v>40.6</v>
      </c>
      <c r="D12" s="45">
        <v>32.6</v>
      </c>
      <c r="E12" s="45">
        <v>26.9</v>
      </c>
      <c r="F12" s="45">
        <v>32.1</v>
      </c>
      <c r="G12" s="45">
        <v>27.7</v>
      </c>
      <c r="H12" s="46">
        <v>24.4</v>
      </c>
    </row>
    <row r="13" spans="1:8" ht="12" thickBot="1" x14ac:dyDescent="0.2">
      <c r="A13" s="6"/>
      <c r="B13" s="47"/>
      <c r="C13" s="47"/>
      <c r="D13" s="47"/>
      <c r="E13" s="47"/>
      <c r="F13" s="47"/>
      <c r="G13" s="47"/>
      <c r="H13" s="47"/>
    </row>
    <row r="14" spans="1:8" x14ac:dyDescent="0.15">
      <c r="A14" s="6"/>
      <c r="B14" s="92" t="s">
        <v>17</v>
      </c>
      <c r="C14" s="92"/>
      <c r="D14" s="92"/>
      <c r="E14" s="92"/>
      <c r="F14" s="92"/>
      <c r="G14" s="92"/>
      <c r="H14" s="92"/>
    </row>
    <row r="15" spans="1:8" ht="12" thickBot="1" x14ac:dyDescent="0.2">
      <c r="A15" s="6"/>
      <c r="B15" s="35" t="s">
        <v>144</v>
      </c>
      <c r="C15" s="36" t="s">
        <v>19</v>
      </c>
      <c r="D15" s="36" t="s">
        <v>20</v>
      </c>
      <c r="E15" s="36" t="s">
        <v>21</v>
      </c>
      <c r="F15" s="36" t="s">
        <v>22</v>
      </c>
      <c r="G15" s="36" t="s">
        <v>23</v>
      </c>
      <c r="H15" s="37" t="s">
        <v>24</v>
      </c>
    </row>
    <row r="16" spans="1:8" x14ac:dyDescent="0.15">
      <c r="A16" s="7" t="s">
        <v>8</v>
      </c>
      <c r="B16" s="38">
        <v>7.94</v>
      </c>
      <c r="C16" s="39">
        <v>12.833</v>
      </c>
      <c r="D16" s="39">
        <v>15.244999999999999</v>
      </c>
      <c r="E16" s="39">
        <v>18.405999999999999</v>
      </c>
      <c r="F16" s="39">
        <v>19.824000000000002</v>
      </c>
      <c r="G16" s="39">
        <v>21.044</v>
      </c>
      <c r="H16" s="40">
        <v>21.763000000000002</v>
      </c>
    </row>
    <row r="17" spans="1:8" x14ac:dyDescent="0.15">
      <c r="A17" s="4" t="s">
        <v>9</v>
      </c>
      <c r="B17" s="35" t="s">
        <v>52</v>
      </c>
      <c r="C17" s="36" t="s">
        <v>25</v>
      </c>
      <c r="D17" s="36" t="s">
        <v>26</v>
      </c>
      <c r="E17" s="36" t="s">
        <v>27</v>
      </c>
      <c r="F17" s="36" t="s">
        <v>70</v>
      </c>
      <c r="G17" s="36" t="s">
        <v>69</v>
      </c>
      <c r="H17" s="37" t="s">
        <v>72</v>
      </c>
    </row>
    <row r="18" spans="1:8" x14ac:dyDescent="0.15">
      <c r="A18" s="4" t="s">
        <v>15</v>
      </c>
      <c r="B18" s="41">
        <v>90</v>
      </c>
      <c r="C18" s="42">
        <v>220</v>
      </c>
      <c r="D18" s="42">
        <v>600</v>
      </c>
      <c r="E18" s="42">
        <v>70</v>
      </c>
      <c r="F18" s="42">
        <v>20</v>
      </c>
      <c r="G18" s="42">
        <v>8</v>
      </c>
      <c r="H18" s="43">
        <v>20</v>
      </c>
    </row>
    <row r="19" spans="1:8" ht="12" thickBot="1" x14ac:dyDescent="0.2">
      <c r="A19" s="5" t="s">
        <v>16</v>
      </c>
      <c r="B19" s="44">
        <v>29.4</v>
      </c>
      <c r="C19" s="45">
        <v>37.1</v>
      </c>
      <c r="D19" s="45">
        <v>43.4</v>
      </c>
      <c r="E19" s="45">
        <v>22.9</v>
      </c>
      <c r="F19" s="45">
        <v>23.3</v>
      </c>
      <c r="G19" s="45">
        <v>11.3</v>
      </c>
      <c r="H19" s="46">
        <v>22.2</v>
      </c>
    </row>
    <row r="20" spans="1:8" ht="12" thickBot="1" x14ac:dyDescent="0.2">
      <c r="A20" s="6"/>
      <c r="B20" s="47"/>
      <c r="C20" s="47"/>
      <c r="D20" s="47"/>
      <c r="E20" s="47"/>
      <c r="F20" s="47"/>
      <c r="G20" s="47"/>
      <c r="H20" s="47"/>
    </row>
    <row r="21" spans="1:8" x14ac:dyDescent="0.15">
      <c r="A21" s="6"/>
      <c r="B21" s="48"/>
      <c r="C21" s="49"/>
      <c r="D21" s="50"/>
      <c r="E21" s="51"/>
      <c r="F21" s="93" t="s">
        <v>28</v>
      </c>
      <c r="G21" s="93"/>
      <c r="H21" s="93"/>
    </row>
    <row r="22" spans="1:8" ht="12" thickBot="1" x14ac:dyDescent="0.2">
      <c r="A22" s="6"/>
      <c r="B22" s="52" t="s">
        <v>29</v>
      </c>
      <c r="C22" s="52" t="s">
        <v>78</v>
      </c>
      <c r="D22" s="52" t="s">
        <v>30</v>
      </c>
      <c r="E22" s="53" t="s">
        <v>31</v>
      </c>
      <c r="F22" s="35" t="s">
        <v>32</v>
      </c>
      <c r="G22" s="36" t="s">
        <v>33</v>
      </c>
      <c r="H22" s="37" t="s">
        <v>64</v>
      </c>
    </row>
    <row r="23" spans="1:8" x14ac:dyDescent="0.15">
      <c r="A23" s="7" t="s">
        <v>8</v>
      </c>
      <c r="B23" s="54">
        <v>21.923999999999999</v>
      </c>
      <c r="C23" s="54">
        <v>23.126999999999999</v>
      </c>
      <c r="D23" s="54">
        <v>32.777999999999999</v>
      </c>
      <c r="E23" s="55">
        <v>24.257000000000001</v>
      </c>
      <c r="F23" s="38">
        <v>41.997</v>
      </c>
      <c r="G23" s="39">
        <v>39.296999999999997</v>
      </c>
      <c r="H23" s="40">
        <v>41.067999999999998</v>
      </c>
    </row>
    <row r="24" spans="1:8" x14ac:dyDescent="0.15">
      <c r="A24" s="4" t="s">
        <v>9</v>
      </c>
      <c r="B24" s="52" t="s">
        <v>67</v>
      </c>
      <c r="C24" s="56" t="s">
        <v>40</v>
      </c>
      <c r="D24" s="52" t="s">
        <v>35</v>
      </c>
      <c r="E24" s="53" t="s">
        <v>36</v>
      </c>
      <c r="F24" s="35" t="s">
        <v>37</v>
      </c>
      <c r="G24" s="36" t="s">
        <v>38</v>
      </c>
      <c r="H24" s="37" t="s">
        <v>39</v>
      </c>
    </row>
    <row r="25" spans="1:8" x14ac:dyDescent="0.15">
      <c r="A25" s="4" t="s">
        <v>15</v>
      </c>
      <c r="B25" s="57">
        <v>20</v>
      </c>
      <c r="C25" s="58">
        <v>20</v>
      </c>
      <c r="D25" s="57">
        <v>10</v>
      </c>
      <c r="E25" s="59">
        <v>15</v>
      </c>
      <c r="F25" s="41">
        <v>15</v>
      </c>
      <c r="G25" s="42">
        <v>8</v>
      </c>
      <c r="H25" s="43">
        <v>12</v>
      </c>
    </row>
    <row r="26" spans="1:8" ht="12" thickBot="1" x14ac:dyDescent="0.2">
      <c r="A26" s="5" t="s">
        <v>16</v>
      </c>
      <c r="B26" s="60">
        <v>23</v>
      </c>
      <c r="C26" s="61">
        <v>24.4</v>
      </c>
      <c r="D26" s="71">
        <v>10.6</v>
      </c>
      <c r="E26" s="62">
        <v>23.4</v>
      </c>
      <c r="F26" s="44">
        <v>23.8</v>
      </c>
      <c r="G26" s="45">
        <v>14.7</v>
      </c>
      <c r="H26" s="46">
        <v>23.9</v>
      </c>
    </row>
    <row r="27" spans="1:8" ht="12" thickBot="1" x14ac:dyDescent="0.2">
      <c r="B27" s="63"/>
      <c r="C27" s="63"/>
      <c r="D27" s="63"/>
      <c r="E27" s="63"/>
      <c r="F27" s="63"/>
      <c r="G27" s="63"/>
      <c r="H27" s="63"/>
    </row>
    <row r="28" spans="1:8" ht="13.5" customHeight="1" thickBot="1" x14ac:dyDescent="0.2">
      <c r="A28" s="6"/>
      <c r="B28" s="94" t="s">
        <v>66</v>
      </c>
      <c r="C28" s="95"/>
      <c r="D28" s="96"/>
      <c r="E28" s="63"/>
      <c r="F28" s="63"/>
      <c r="G28" s="63"/>
      <c r="H28" s="63"/>
    </row>
    <row r="29" spans="1:8" ht="14.25" customHeight="1" thickBot="1" x14ac:dyDescent="0.2">
      <c r="A29" s="6"/>
      <c r="B29" s="52" t="s">
        <v>53</v>
      </c>
      <c r="C29" s="64" t="s">
        <v>54</v>
      </c>
      <c r="D29" s="64" t="s">
        <v>55</v>
      </c>
      <c r="E29" s="63"/>
      <c r="F29" s="97" t="s">
        <v>73</v>
      </c>
      <c r="G29" s="98"/>
      <c r="H29" s="99"/>
    </row>
    <row r="30" spans="1:8" x14ac:dyDescent="0.15">
      <c r="A30" s="7" t="s">
        <v>8</v>
      </c>
      <c r="B30" s="65">
        <v>31.103999999999999</v>
      </c>
      <c r="C30" s="65">
        <v>47.448</v>
      </c>
      <c r="D30" s="65">
        <v>23.763000000000002</v>
      </c>
      <c r="E30" s="63"/>
      <c r="F30" s="100" t="s">
        <v>74</v>
      </c>
      <c r="G30" s="101"/>
      <c r="H30" s="102"/>
    </row>
    <row r="31" spans="1:8" ht="14.25" customHeight="1" thickBot="1" x14ac:dyDescent="0.2">
      <c r="A31" s="4" t="s">
        <v>9</v>
      </c>
      <c r="B31" s="52" t="s">
        <v>56</v>
      </c>
      <c r="C31" s="56" t="s">
        <v>57</v>
      </c>
      <c r="D31" s="52" t="s">
        <v>58</v>
      </c>
      <c r="E31" s="63"/>
      <c r="F31" s="88" t="s">
        <v>79</v>
      </c>
      <c r="G31" s="89"/>
      <c r="H31" s="90"/>
    </row>
    <row r="32" spans="1:8" ht="10.9" customHeight="1" x14ac:dyDescent="0.15">
      <c r="A32" s="4" t="s">
        <v>15</v>
      </c>
      <c r="B32" s="66">
        <v>150</v>
      </c>
      <c r="C32" s="67">
        <v>20</v>
      </c>
      <c r="D32" s="66">
        <v>700</v>
      </c>
      <c r="E32" s="63"/>
      <c r="F32" s="103" t="s">
        <v>146</v>
      </c>
      <c r="G32" s="103"/>
      <c r="H32" s="103"/>
    </row>
    <row r="33" spans="1:8" ht="12" thickBot="1" x14ac:dyDescent="0.2">
      <c r="A33" s="5" t="s">
        <v>16</v>
      </c>
      <c r="B33" s="68">
        <v>48.7</v>
      </c>
      <c r="C33" s="69">
        <v>27.4</v>
      </c>
      <c r="D33" s="70">
        <v>73</v>
      </c>
      <c r="E33" s="63"/>
      <c r="F33" s="106"/>
      <c r="G33" s="106"/>
      <c r="H33" s="106"/>
    </row>
    <row r="34" spans="1:8" x14ac:dyDescent="0.15">
      <c r="F34" s="106"/>
      <c r="G34" s="106"/>
      <c r="H34" s="106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5118110236220472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Normal="100" zoomScaleSheetLayoutView="50" workbookViewId="0">
      <selection activeCell="I21" sqref="I21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1" t="s">
        <v>65</v>
      </c>
      <c r="C7" s="91"/>
      <c r="D7" s="91"/>
      <c r="E7" s="91"/>
      <c r="F7" s="91"/>
      <c r="G7" s="91"/>
      <c r="H7" s="91"/>
    </row>
    <row r="8" spans="1:8" x14ac:dyDescent="0.15">
      <c r="A8" s="3">
        <v>44110</v>
      </c>
      <c r="B8" s="35" t="s">
        <v>1</v>
      </c>
      <c r="C8" s="36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7" t="s">
        <v>7</v>
      </c>
    </row>
    <row r="9" spans="1:8" x14ac:dyDescent="0.15">
      <c r="A9" s="4" t="s">
        <v>149</v>
      </c>
      <c r="B9" s="38">
        <v>3.76</v>
      </c>
      <c r="C9" s="39">
        <v>8.6229999999999993</v>
      </c>
      <c r="D9" s="39">
        <v>19.146000000000001</v>
      </c>
      <c r="E9" s="39">
        <v>23.167000000000002</v>
      </c>
      <c r="F9" s="39">
        <v>24.989000000000001</v>
      </c>
      <c r="G9" s="39">
        <v>26.408000000000001</v>
      </c>
      <c r="H9" s="40">
        <v>26.678000000000001</v>
      </c>
    </row>
    <row r="10" spans="1:8" x14ac:dyDescent="0.15">
      <c r="A10" s="4" t="s">
        <v>9</v>
      </c>
      <c r="B10" s="35" t="s">
        <v>10</v>
      </c>
      <c r="C10" s="36" t="s">
        <v>11</v>
      </c>
      <c r="D10" s="36" t="s">
        <v>12</v>
      </c>
      <c r="E10" s="36" t="s">
        <v>13</v>
      </c>
      <c r="F10" s="36" t="s">
        <v>14</v>
      </c>
      <c r="G10" s="36" t="s">
        <v>59</v>
      </c>
      <c r="H10" s="37" t="s">
        <v>71</v>
      </c>
    </row>
    <row r="11" spans="1:8" x14ac:dyDescent="0.15">
      <c r="A11" s="4" t="s">
        <v>15</v>
      </c>
      <c r="B11" s="41">
        <v>40</v>
      </c>
      <c r="C11" s="42">
        <v>220</v>
      </c>
      <c r="D11" s="42">
        <v>50</v>
      </c>
      <c r="E11" s="42">
        <v>25</v>
      </c>
      <c r="F11" s="42">
        <v>30</v>
      </c>
      <c r="G11" s="42">
        <v>35</v>
      </c>
      <c r="H11" s="43">
        <v>15</v>
      </c>
    </row>
    <row r="12" spans="1:8" ht="12" thickBot="1" x14ac:dyDescent="0.2">
      <c r="A12" s="5" t="s">
        <v>16</v>
      </c>
      <c r="B12" s="44">
        <v>26</v>
      </c>
      <c r="C12" s="45">
        <v>36.799999999999997</v>
      </c>
      <c r="D12" s="45">
        <v>28.9</v>
      </c>
      <c r="E12" s="45">
        <v>23.6</v>
      </c>
      <c r="F12" s="45">
        <v>26.1</v>
      </c>
      <c r="G12" s="45">
        <v>23.8</v>
      </c>
      <c r="H12" s="46">
        <v>18.899999999999999</v>
      </c>
    </row>
    <row r="13" spans="1:8" ht="12" thickBot="1" x14ac:dyDescent="0.2">
      <c r="A13" s="6"/>
      <c r="B13" s="47"/>
      <c r="C13" s="47"/>
      <c r="D13" s="47"/>
      <c r="E13" s="47"/>
      <c r="F13" s="47"/>
      <c r="G13" s="47"/>
      <c r="H13" s="47"/>
    </row>
    <row r="14" spans="1:8" x14ac:dyDescent="0.15">
      <c r="A14" s="6"/>
      <c r="B14" s="92" t="s">
        <v>17</v>
      </c>
      <c r="C14" s="92"/>
      <c r="D14" s="92"/>
      <c r="E14" s="92"/>
      <c r="F14" s="92"/>
      <c r="G14" s="92"/>
      <c r="H14" s="92"/>
    </row>
    <row r="15" spans="1:8" ht="12" thickBot="1" x14ac:dyDescent="0.2">
      <c r="A15" s="6"/>
      <c r="B15" s="35" t="s">
        <v>144</v>
      </c>
      <c r="C15" s="36" t="s">
        <v>19</v>
      </c>
      <c r="D15" s="36" t="s">
        <v>20</v>
      </c>
      <c r="E15" s="36" t="s">
        <v>21</v>
      </c>
      <c r="F15" s="36" t="s">
        <v>22</v>
      </c>
      <c r="G15" s="36" t="s">
        <v>23</v>
      </c>
      <c r="H15" s="37" t="s">
        <v>24</v>
      </c>
    </row>
    <row r="16" spans="1:8" x14ac:dyDescent="0.15">
      <c r="A16" s="7" t="s">
        <v>8</v>
      </c>
      <c r="B16" s="38">
        <v>7.8920000000000003</v>
      </c>
      <c r="C16" s="39">
        <v>12.81</v>
      </c>
      <c r="D16" s="39">
        <v>15.26</v>
      </c>
      <c r="E16" s="39">
        <v>18.431999999999999</v>
      </c>
      <c r="F16" s="39">
        <v>19.841000000000001</v>
      </c>
      <c r="G16" s="39">
        <v>21.056999999999999</v>
      </c>
      <c r="H16" s="40">
        <v>21.792000000000002</v>
      </c>
    </row>
    <row r="17" spans="1:8" x14ac:dyDescent="0.15">
      <c r="A17" s="4" t="s">
        <v>9</v>
      </c>
      <c r="B17" s="35" t="s">
        <v>52</v>
      </c>
      <c r="C17" s="36" t="s">
        <v>25</v>
      </c>
      <c r="D17" s="36" t="s">
        <v>26</v>
      </c>
      <c r="E17" s="36" t="s">
        <v>27</v>
      </c>
      <c r="F17" s="36" t="s">
        <v>70</v>
      </c>
      <c r="G17" s="36" t="s">
        <v>69</v>
      </c>
      <c r="H17" s="37" t="s">
        <v>72</v>
      </c>
    </row>
    <row r="18" spans="1:8" x14ac:dyDescent="0.15">
      <c r="A18" s="4" t="s">
        <v>15</v>
      </c>
      <c r="B18" s="41">
        <v>75</v>
      </c>
      <c r="C18" s="42">
        <v>150</v>
      </c>
      <c r="D18" s="42">
        <v>120</v>
      </c>
      <c r="E18" s="42">
        <v>110</v>
      </c>
      <c r="F18" s="42">
        <v>12</v>
      </c>
      <c r="G18" s="42">
        <v>10</v>
      </c>
      <c r="H18" s="43">
        <v>15</v>
      </c>
    </row>
    <row r="19" spans="1:8" ht="12" thickBot="1" x14ac:dyDescent="0.2">
      <c r="A19" s="5" t="s">
        <v>16</v>
      </c>
      <c r="B19" s="44">
        <v>25.5</v>
      </c>
      <c r="C19" s="45">
        <v>28</v>
      </c>
      <c r="D19" s="45">
        <v>24.5</v>
      </c>
      <c r="E19" s="45">
        <v>22.2</v>
      </c>
      <c r="F19" s="45">
        <v>21</v>
      </c>
      <c r="G19" s="45">
        <v>15.4</v>
      </c>
      <c r="H19" s="46">
        <v>16.600000000000001</v>
      </c>
    </row>
    <row r="20" spans="1:8" ht="12" thickBot="1" x14ac:dyDescent="0.2">
      <c r="A20" s="6"/>
      <c r="B20" s="47"/>
      <c r="C20" s="47"/>
      <c r="D20" s="47"/>
      <c r="E20" s="47"/>
      <c r="F20" s="47"/>
      <c r="G20" s="47"/>
      <c r="H20" s="47"/>
    </row>
    <row r="21" spans="1:8" x14ac:dyDescent="0.15">
      <c r="A21" s="6"/>
      <c r="B21" s="48"/>
      <c r="C21" s="49"/>
      <c r="D21" s="50"/>
      <c r="E21" s="51"/>
      <c r="F21" s="93" t="s">
        <v>28</v>
      </c>
      <c r="G21" s="93"/>
      <c r="H21" s="93"/>
    </row>
    <row r="22" spans="1:8" ht="12" thickBot="1" x14ac:dyDescent="0.2">
      <c r="A22" s="6"/>
      <c r="B22" s="52" t="s">
        <v>29</v>
      </c>
      <c r="C22" s="52" t="s">
        <v>78</v>
      </c>
      <c r="D22" s="52" t="s">
        <v>30</v>
      </c>
      <c r="E22" s="53" t="s">
        <v>31</v>
      </c>
      <c r="F22" s="35" t="s">
        <v>32</v>
      </c>
      <c r="G22" s="36" t="s">
        <v>33</v>
      </c>
      <c r="H22" s="37" t="s">
        <v>64</v>
      </c>
    </row>
    <row r="23" spans="1:8" x14ac:dyDescent="0.15">
      <c r="A23" s="7" t="s">
        <v>8</v>
      </c>
      <c r="B23" s="54">
        <v>21.956</v>
      </c>
      <c r="C23" s="54">
        <v>23.128</v>
      </c>
      <c r="D23" s="54">
        <v>32.917999999999999</v>
      </c>
      <c r="E23" s="55">
        <v>24.323</v>
      </c>
      <c r="F23" s="38">
        <v>41.045999999999999</v>
      </c>
      <c r="G23" s="39">
        <v>39.274999999999999</v>
      </c>
      <c r="H23" s="40">
        <v>41.088000000000001</v>
      </c>
    </row>
    <row r="24" spans="1:8" x14ac:dyDescent="0.15">
      <c r="A24" s="4" t="s">
        <v>9</v>
      </c>
      <c r="B24" s="52" t="s">
        <v>67</v>
      </c>
      <c r="C24" s="56" t="s">
        <v>40</v>
      </c>
      <c r="D24" s="52" t="s">
        <v>35</v>
      </c>
      <c r="E24" s="53" t="s">
        <v>36</v>
      </c>
      <c r="F24" s="35" t="s">
        <v>37</v>
      </c>
      <c r="G24" s="36" t="s">
        <v>38</v>
      </c>
      <c r="H24" s="37" t="s">
        <v>39</v>
      </c>
    </row>
    <row r="25" spans="1:8" x14ac:dyDescent="0.15">
      <c r="A25" s="4" t="s">
        <v>15</v>
      </c>
      <c r="B25" s="57">
        <v>12</v>
      </c>
      <c r="C25" s="58">
        <v>15</v>
      </c>
      <c r="D25" s="57">
        <v>12</v>
      </c>
      <c r="E25" s="59">
        <v>12</v>
      </c>
      <c r="F25" s="41">
        <v>20</v>
      </c>
      <c r="G25" s="42">
        <v>8</v>
      </c>
      <c r="H25" s="43">
        <v>12</v>
      </c>
    </row>
    <row r="26" spans="1:8" ht="12" thickBot="1" x14ac:dyDescent="0.2">
      <c r="A26" s="5" t="s">
        <v>16</v>
      </c>
      <c r="B26" s="60">
        <v>18</v>
      </c>
      <c r="C26" s="61">
        <v>15.5</v>
      </c>
      <c r="D26" s="71">
        <v>13.6</v>
      </c>
      <c r="E26" s="62">
        <v>15.8</v>
      </c>
      <c r="F26" s="44">
        <v>16.7</v>
      </c>
      <c r="G26" s="45">
        <v>11.7</v>
      </c>
      <c r="H26" s="46">
        <v>16</v>
      </c>
    </row>
    <row r="27" spans="1:8" ht="12" thickBot="1" x14ac:dyDescent="0.2">
      <c r="B27" s="63"/>
      <c r="C27" s="63"/>
      <c r="D27" s="63"/>
      <c r="E27" s="63"/>
      <c r="F27" s="63"/>
      <c r="G27" s="63"/>
      <c r="H27" s="63"/>
    </row>
    <row r="28" spans="1:8" ht="13.5" customHeight="1" thickBot="1" x14ac:dyDescent="0.2">
      <c r="A28" s="6"/>
      <c r="B28" s="94" t="s">
        <v>66</v>
      </c>
      <c r="C28" s="95"/>
      <c r="D28" s="96"/>
      <c r="E28" s="63"/>
      <c r="F28" s="63"/>
      <c r="G28" s="63"/>
      <c r="H28" s="63"/>
    </row>
    <row r="29" spans="1:8" ht="14.25" customHeight="1" thickBot="1" x14ac:dyDescent="0.2">
      <c r="A29" s="6"/>
      <c r="B29" s="52" t="s">
        <v>53</v>
      </c>
      <c r="C29" s="64" t="s">
        <v>54</v>
      </c>
      <c r="D29" s="64" t="s">
        <v>55</v>
      </c>
      <c r="E29" s="63"/>
      <c r="F29" s="97" t="s">
        <v>73</v>
      </c>
      <c r="G29" s="98"/>
      <c r="H29" s="99"/>
    </row>
    <row r="30" spans="1:8" x14ac:dyDescent="0.15">
      <c r="A30" s="7" t="s">
        <v>8</v>
      </c>
      <c r="B30" s="65">
        <v>31.146999999999998</v>
      </c>
      <c r="C30" s="65">
        <v>47.491</v>
      </c>
      <c r="D30" s="65">
        <v>23.890999999999998</v>
      </c>
      <c r="E30" s="63"/>
      <c r="F30" s="100" t="s">
        <v>74</v>
      </c>
      <c r="G30" s="101"/>
      <c r="H30" s="102"/>
    </row>
    <row r="31" spans="1:8" ht="14.25" customHeight="1" thickBot="1" x14ac:dyDescent="0.2">
      <c r="A31" s="4" t="s">
        <v>9</v>
      </c>
      <c r="B31" s="52" t="s">
        <v>56</v>
      </c>
      <c r="C31" s="56" t="s">
        <v>57</v>
      </c>
      <c r="D31" s="52" t="s">
        <v>58</v>
      </c>
      <c r="E31" s="63"/>
      <c r="F31" s="88" t="s">
        <v>79</v>
      </c>
      <c r="G31" s="89"/>
      <c r="H31" s="90"/>
    </row>
    <row r="32" spans="1:8" ht="10.9" customHeight="1" x14ac:dyDescent="0.15">
      <c r="A32" s="4" t="s">
        <v>15</v>
      </c>
      <c r="B32" s="66">
        <v>140</v>
      </c>
      <c r="C32" s="67">
        <v>25</v>
      </c>
      <c r="D32" s="66">
        <v>800</v>
      </c>
      <c r="E32" s="63"/>
      <c r="F32" s="103" t="s">
        <v>140</v>
      </c>
      <c r="G32" s="103"/>
      <c r="H32" s="103"/>
    </row>
    <row r="33" spans="1:8" ht="12" thickBot="1" x14ac:dyDescent="0.2">
      <c r="A33" s="5" t="s">
        <v>16</v>
      </c>
      <c r="B33" s="68">
        <v>24.7</v>
      </c>
      <c r="C33" s="69">
        <v>15.6</v>
      </c>
      <c r="D33" s="70">
        <v>59.6</v>
      </c>
      <c r="E33" s="63"/>
      <c r="F33" s="106"/>
      <c r="G33" s="106"/>
      <c r="H33" s="106"/>
    </row>
    <row r="34" spans="1:8" x14ac:dyDescent="0.15">
      <c r="F34" s="106"/>
      <c r="G34" s="106"/>
      <c r="H34" s="106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5118110236220472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Normal="100" zoomScaleSheetLayoutView="50" workbookViewId="0">
      <selection activeCell="B34" sqref="B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1" t="s">
        <v>65</v>
      </c>
      <c r="C7" s="91"/>
      <c r="D7" s="91"/>
      <c r="E7" s="91"/>
      <c r="F7" s="91"/>
      <c r="G7" s="91"/>
      <c r="H7" s="91"/>
    </row>
    <row r="8" spans="1:8" x14ac:dyDescent="0.15">
      <c r="A8" s="3">
        <v>44116</v>
      </c>
      <c r="B8" s="35" t="s">
        <v>1</v>
      </c>
      <c r="C8" s="36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7" t="s">
        <v>7</v>
      </c>
    </row>
    <row r="9" spans="1:8" x14ac:dyDescent="0.15">
      <c r="A9" s="4" t="s">
        <v>149</v>
      </c>
      <c r="B9" s="38">
        <v>0.9</v>
      </c>
      <c r="C9" s="39">
        <v>9.3109999999999999</v>
      </c>
      <c r="D9" s="39">
        <v>19.053000000000001</v>
      </c>
      <c r="E9" s="39">
        <v>23.135000000000002</v>
      </c>
      <c r="F9" s="39">
        <v>24.878</v>
      </c>
      <c r="G9" s="39">
        <v>26.26</v>
      </c>
      <c r="H9" s="40">
        <v>26.478000000000002</v>
      </c>
    </row>
    <row r="10" spans="1:8" x14ac:dyDescent="0.15">
      <c r="A10" s="4" t="s">
        <v>9</v>
      </c>
      <c r="B10" s="35" t="s">
        <v>10</v>
      </c>
      <c r="C10" s="36" t="s">
        <v>11</v>
      </c>
      <c r="D10" s="36" t="s">
        <v>12</v>
      </c>
      <c r="E10" s="36" t="s">
        <v>13</v>
      </c>
      <c r="F10" s="36" t="s">
        <v>14</v>
      </c>
      <c r="G10" s="36" t="s">
        <v>59</v>
      </c>
      <c r="H10" s="37" t="s">
        <v>71</v>
      </c>
    </row>
    <row r="11" spans="1:8" x14ac:dyDescent="0.15">
      <c r="A11" s="4" t="s">
        <v>15</v>
      </c>
      <c r="B11" s="41">
        <v>20</v>
      </c>
      <c r="C11" s="42">
        <v>220</v>
      </c>
      <c r="D11" s="42">
        <v>60</v>
      </c>
      <c r="E11" s="42">
        <v>25</v>
      </c>
      <c r="F11" s="42">
        <v>35</v>
      </c>
      <c r="G11" s="42">
        <v>30</v>
      </c>
      <c r="H11" s="43">
        <v>20</v>
      </c>
    </row>
    <row r="12" spans="1:8" ht="12" thickBot="1" x14ac:dyDescent="0.2">
      <c r="A12" s="5" t="s">
        <v>16</v>
      </c>
      <c r="B12" s="44">
        <v>18.7</v>
      </c>
      <c r="C12" s="45">
        <v>28.8</v>
      </c>
      <c r="D12" s="45">
        <v>23.7</v>
      </c>
      <c r="E12" s="45">
        <v>19.2</v>
      </c>
      <c r="F12" s="45">
        <v>23.4</v>
      </c>
      <c r="G12" s="45">
        <v>20.9</v>
      </c>
      <c r="H12" s="46">
        <v>19.2</v>
      </c>
    </row>
    <row r="13" spans="1:8" ht="12" thickBot="1" x14ac:dyDescent="0.2">
      <c r="A13" s="6"/>
      <c r="B13" s="47"/>
      <c r="C13" s="47"/>
      <c r="D13" s="47"/>
      <c r="E13" s="47"/>
      <c r="F13" s="47"/>
      <c r="G13" s="47"/>
      <c r="H13" s="47"/>
    </row>
    <row r="14" spans="1:8" x14ac:dyDescent="0.15">
      <c r="A14" s="6"/>
      <c r="B14" s="92" t="s">
        <v>17</v>
      </c>
      <c r="C14" s="92"/>
      <c r="D14" s="92"/>
      <c r="E14" s="92"/>
      <c r="F14" s="92"/>
      <c r="G14" s="92"/>
      <c r="H14" s="92"/>
    </row>
    <row r="15" spans="1:8" ht="12" thickBot="1" x14ac:dyDescent="0.2">
      <c r="A15" s="6"/>
      <c r="B15" s="35" t="s">
        <v>144</v>
      </c>
      <c r="C15" s="36" t="s">
        <v>19</v>
      </c>
      <c r="D15" s="36" t="s">
        <v>20</v>
      </c>
      <c r="E15" s="36" t="s">
        <v>21</v>
      </c>
      <c r="F15" s="36" t="s">
        <v>22</v>
      </c>
      <c r="G15" s="36" t="s">
        <v>23</v>
      </c>
      <c r="H15" s="37" t="s">
        <v>24</v>
      </c>
    </row>
    <row r="16" spans="1:8" x14ac:dyDescent="0.15">
      <c r="A16" s="7" t="s">
        <v>8</v>
      </c>
      <c r="B16" s="38">
        <v>6.6779999999999999</v>
      </c>
      <c r="C16" s="39">
        <v>12.403</v>
      </c>
      <c r="D16" s="39">
        <v>15.167</v>
      </c>
      <c r="E16" s="39">
        <v>18.361000000000001</v>
      </c>
      <c r="F16" s="39">
        <v>19.734000000000002</v>
      </c>
      <c r="G16" s="39">
        <v>20.922999999999998</v>
      </c>
      <c r="H16" s="40">
        <v>21.66</v>
      </c>
    </row>
    <row r="17" spans="1:8" x14ac:dyDescent="0.15">
      <c r="A17" s="4" t="s">
        <v>9</v>
      </c>
      <c r="B17" s="35" t="s">
        <v>52</v>
      </c>
      <c r="C17" s="36" t="s">
        <v>25</v>
      </c>
      <c r="D17" s="36" t="s">
        <v>26</v>
      </c>
      <c r="E17" s="36" t="s">
        <v>27</v>
      </c>
      <c r="F17" s="36" t="s">
        <v>70</v>
      </c>
      <c r="G17" s="36" t="s">
        <v>69</v>
      </c>
      <c r="H17" s="37" t="s">
        <v>72</v>
      </c>
    </row>
    <row r="18" spans="1:8" x14ac:dyDescent="0.15">
      <c r="A18" s="4" t="s">
        <v>15</v>
      </c>
      <c r="B18" s="41">
        <v>100</v>
      </c>
      <c r="C18" s="42">
        <v>140</v>
      </c>
      <c r="D18" s="42">
        <v>70</v>
      </c>
      <c r="E18" s="42">
        <v>30</v>
      </c>
      <c r="F18" s="42">
        <v>12</v>
      </c>
      <c r="G18" s="42">
        <v>10</v>
      </c>
      <c r="H18" s="43">
        <v>15</v>
      </c>
    </row>
    <row r="19" spans="1:8" ht="12" thickBot="1" x14ac:dyDescent="0.2">
      <c r="A19" s="5" t="s">
        <v>16</v>
      </c>
      <c r="B19" s="44">
        <v>22.5</v>
      </c>
      <c r="C19" s="45">
        <v>24.5</v>
      </c>
      <c r="D19" s="45">
        <v>19.100000000000001</v>
      </c>
      <c r="E19" s="45">
        <v>14.4</v>
      </c>
      <c r="F19" s="45">
        <v>17.2</v>
      </c>
      <c r="G19" s="45">
        <v>9.6</v>
      </c>
      <c r="H19" s="46">
        <v>18.100000000000001</v>
      </c>
    </row>
    <row r="20" spans="1:8" ht="12" thickBot="1" x14ac:dyDescent="0.2">
      <c r="A20" s="6"/>
      <c r="B20" s="47"/>
      <c r="C20" s="47"/>
      <c r="D20" s="47"/>
      <c r="E20" s="47"/>
      <c r="F20" s="47"/>
      <c r="G20" s="47"/>
      <c r="H20" s="47"/>
    </row>
    <row r="21" spans="1:8" x14ac:dyDescent="0.15">
      <c r="A21" s="6"/>
      <c r="B21" s="48"/>
      <c r="C21" s="49"/>
      <c r="D21" s="50"/>
      <c r="E21" s="51"/>
      <c r="F21" s="93" t="s">
        <v>28</v>
      </c>
      <c r="G21" s="93"/>
      <c r="H21" s="93"/>
    </row>
    <row r="22" spans="1:8" ht="12" thickBot="1" x14ac:dyDescent="0.2">
      <c r="A22" s="6"/>
      <c r="B22" s="52" t="s">
        <v>29</v>
      </c>
      <c r="C22" s="52" t="s">
        <v>78</v>
      </c>
      <c r="D22" s="52" t="s">
        <v>30</v>
      </c>
      <c r="E22" s="53" t="s">
        <v>31</v>
      </c>
      <c r="F22" s="35" t="s">
        <v>32</v>
      </c>
      <c r="G22" s="36" t="s">
        <v>33</v>
      </c>
      <c r="H22" s="37" t="s">
        <v>64</v>
      </c>
    </row>
    <row r="23" spans="1:8" x14ac:dyDescent="0.15">
      <c r="A23" s="7" t="s">
        <v>8</v>
      </c>
      <c r="B23" s="54">
        <v>21.812999999999999</v>
      </c>
      <c r="C23" s="54">
        <v>23.097999999999999</v>
      </c>
      <c r="D23" s="54">
        <v>32.880000000000003</v>
      </c>
      <c r="E23" s="55">
        <v>24.224</v>
      </c>
      <c r="F23" s="38">
        <v>30.388999999999999</v>
      </c>
      <c r="G23" s="39">
        <v>39.152000000000001</v>
      </c>
      <c r="H23" s="40">
        <v>40.850999999999999</v>
      </c>
    </row>
    <row r="24" spans="1:8" x14ac:dyDescent="0.15">
      <c r="A24" s="4" t="s">
        <v>9</v>
      </c>
      <c r="B24" s="52" t="s">
        <v>67</v>
      </c>
      <c r="C24" s="56" t="s">
        <v>40</v>
      </c>
      <c r="D24" s="52" t="s">
        <v>35</v>
      </c>
      <c r="E24" s="53" t="s">
        <v>36</v>
      </c>
      <c r="F24" s="35" t="s">
        <v>37</v>
      </c>
      <c r="G24" s="36" t="s">
        <v>38</v>
      </c>
      <c r="H24" s="37" t="s">
        <v>39</v>
      </c>
    </row>
    <row r="25" spans="1:8" x14ac:dyDescent="0.15">
      <c r="A25" s="4" t="s">
        <v>15</v>
      </c>
      <c r="B25" s="57">
        <v>12</v>
      </c>
      <c r="C25" s="58">
        <v>20</v>
      </c>
      <c r="D25" s="57">
        <v>10</v>
      </c>
      <c r="E25" s="59">
        <v>12</v>
      </c>
      <c r="F25" s="41">
        <v>20</v>
      </c>
      <c r="G25" s="42">
        <v>10</v>
      </c>
      <c r="H25" s="43">
        <v>12</v>
      </c>
    </row>
    <row r="26" spans="1:8" ht="12" thickBot="1" x14ac:dyDescent="0.2">
      <c r="A26" s="5" t="s">
        <v>16</v>
      </c>
      <c r="B26" s="60">
        <v>18.5</v>
      </c>
      <c r="C26" s="61">
        <v>16.7</v>
      </c>
      <c r="D26" s="71">
        <v>12.2</v>
      </c>
      <c r="E26" s="62">
        <v>14.9</v>
      </c>
      <c r="F26" s="44">
        <v>18</v>
      </c>
      <c r="G26" s="45">
        <v>11.5</v>
      </c>
      <c r="H26" s="46">
        <v>16.100000000000001</v>
      </c>
    </row>
    <row r="27" spans="1:8" ht="12" thickBot="1" x14ac:dyDescent="0.2">
      <c r="B27" s="63"/>
      <c r="C27" s="63"/>
      <c r="D27" s="63"/>
      <c r="E27" s="63"/>
      <c r="F27" s="63"/>
      <c r="G27" s="63"/>
      <c r="H27" s="63"/>
    </row>
    <row r="28" spans="1:8" ht="13.5" customHeight="1" thickBot="1" x14ac:dyDescent="0.2">
      <c r="A28" s="6"/>
      <c r="B28" s="94" t="s">
        <v>66</v>
      </c>
      <c r="C28" s="95"/>
      <c r="D28" s="96"/>
      <c r="E28" s="63"/>
      <c r="F28" s="63"/>
      <c r="G28" s="63"/>
      <c r="H28" s="63"/>
    </row>
    <row r="29" spans="1:8" ht="14.25" customHeight="1" thickBot="1" x14ac:dyDescent="0.2">
      <c r="A29" s="6"/>
      <c r="B29" s="52" t="s">
        <v>53</v>
      </c>
      <c r="C29" s="64" t="s">
        <v>54</v>
      </c>
      <c r="D29" s="64" t="s">
        <v>55</v>
      </c>
      <c r="E29" s="63"/>
      <c r="F29" s="97" t="s">
        <v>73</v>
      </c>
      <c r="G29" s="98"/>
      <c r="H29" s="99"/>
    </row>
    <row r="30" spans="1:8" x14ac:dyDescent="0.15">
      <c r="A30" s="7" t="s">
        <v>8</v>
      </c>
      <c r="B30" s="65">
        <v>30.946999999999999</v>
      </c>
      <c r="C30" s="65">
        <v>47.45</v>
      </c>
      <c r="D30" s="65">
        <v>23.805</v>
      </c>
      <c r="E30" s="63"/>
      <c r="F30" s="100" t="s">
        <v>74</v>
      </c>
      <c r="G30" s="101"/>
      <c r="H30" s="102"/>
    </row>
    <row r="31" spans="1:8" ht="11.25" customHeight="1" thickBot="1" x14ac:dyDescent="0.2">
      <c r="A31" s="4" t="s">
        <v>9</v>
      </c>
      <c r="B31" s="52" t="s">
        <v>56</v>
      </c>
      <c r="C31" s="56" t="s">
        <v>57</v>
      </c>
      <c r="D31" s="52" t="s">
        <v>58</v>
      </c>
      <c r="E31" s="63"/>
      <c r="F31" s="88" t="s">
        <v>79</v>
      </c>
      <c r="G31" s="89"/>
      <c r="H31" s="90"/>
    </row>
    <row r="32" spans="1:8" ht="10.9" customHeight="1" x14ac:dyDescent="0.15">
      <c r="A32" s="4" t="s">
        <v>15</v>
      </c>
      <c r="B32" s="66">
        <v>180</v>
      </c>
      <c r="C32" s="67">
        <v>30</v>
      </c>
      <c r="D32" s="66">
        <v>700</v>
      </c>
      <c r="E32" s="63"/>
      <c r="F32" s="103" t="s">
        <v>140</v>
      </c>
      <c r="G32" s="103"/>
      <c r="H32" s="103"/>
    </row>
    <row r="33" spans="1:8" ht="12" thickBot="1" x14ac:dyDescent="0.2">
      <c r="A33" s="5" t="s">
        <v>16</v>
      </c>
      <c r="B33" s="68">
        <v>27.8</v>
      </c>
      <c r="C33" s="69">
        <v>18.7</v>
      </c>
      <c r="D33" s="70">
        <v>39.700000000000003</v>
      </c>
      <c r="E33" s="63"/>
      <c r="F33" s="106"/>
      <c r="G33" s="106"/>
      <c r="H33" s="106"/>
    </row>
    <row r="34" spans="1:8" x14ac:dyDescent="0.15">
      <c r="F34" s="106"/>
      <c r="G34" s="106"/>
      <c r="H34" s="106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5118110236220472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topLeftCell="A7" zoomScale="130" zoomScaleNormal="130" zoomScaleSheetLayoutView="50" workbookViewId="0">
      <selection activeCell="C25" sqref="C25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1" t="s">
        <v>65</v>
      </c>
      <c r="C7" s="91"/>
      <c r="D7" s="91"/>
      <c r="E7" s="91"/>
      <c r="F7" s="91"/>
      <c r="G7" s="91"/>
      <c r="H7" s="91"/>
    </row>
    <row r="8" spans="1:8" x14ac:dyDescent="0.15">
      <c r="A8" s="3">
        <v>44124</v>
      </c>
      <c r="B8" s="35" t="s">
        <v>1</v>
      </c>
      <c r="C8" s="36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7" t="s">
        <v>7</v>
      </c>
    </row>
    <row r="9" spans="1:8" x14ac:dyDescent="0.15">
      <c r="A9" s="4" t="s">
        <v>149</v>
      </c>
      <c r="B9" s="38">
        <v>0.84199999999999997</v>
      </c>
      <c r="C9" s="39">
        <v>8.3279999999999994</v>
      </c>
      <c r="D9" s="39">
        <v>19.161999999999999</v>
      </c>
      <c r="E9" s="39">
        <v>23.035</v>
      </c>
      <c r="F9" s="39">
        <v>24.818000000000001</v>
      </c>
      <c r="G9" s="39">
        <v>26.257999999999999</v>
      </c>
      <c r="H9" s="40">
        <v>26.507999999999999</v>
      </c>
    </row>
    <row r="10" spans="1:8" x14ac:dyDescent="0.15">
      <c r="A10" s="4" t="s">
        <v>9</v>
      </c>
      <c r="B10" s="35" t="s">
        <v>10</v>
      </c>
      <c r="C10" s="36" t="s">
        <v>11</v>
      </c>
      <c r="D10" s="36" t="s">
        <v>12</v>
      </c>
      <c r="E10" s="36" t="s">
        <v>155</v>
      </c>
      <c r="F10" s="36" t="s">
        <v>14</v>
      </c>
      <c r="G10" s="36" t="s">
        <v>59</v>
      </c>
      <c r="H10" s="37" t="s">
        <v>71</v>
      </c>
    </row>
    <row r="11" spans="1:8" x14ac:dyDescent="0.15">
      <c r="A11" s="4" t="s">
        <v>15</v>
      </c>
      <c r="B11" s="41">
        <v>40</v>
      </c>
      <c r="C11" s="42">
        <v>210</v>
      </c>
      <c r="D11" s="42">
        <v>50</v>
      </c>
      <c r="E11" s="42">
        <v>25</v>
      </c>
      <c r="F11" s="42">
        <v>30</v>
      </c>
      <c r="G11" s="42">
        <v>30</v>
      </c>
      <c r="H11" s="43">
        <v>12</v>
      </c>
    </row>
    <row r="12" spans="1:8" ht="12" thickBot="1" x14ac:dyDescent="0.2">
      <c r="A12" s="5" t="s">
        <v>16</v>
      </c>
      <c r="B12" s="44">
        <v>23.3</v>
      </c>
      <c r="C12" s="45">
        <v>32.5</v>
      </c>
      <c r="D12" s="45">
        <v>27</v>
      </c>
      <c r="E12" s="45">
        <v>21.5</v>
      </c>
      <c r="F12" s="45">
        <v>24.4</v>
      </c>
      <c r="G12" s="45">
        <v>22.8</v>
      </c>
      <c r="H12" s="46">
        <v>18.100000000000001</v>
      </c>
    </row>
    <row r="13" spans="1:8" ht="12" thickBot="1" x14ac:dyDescent="0.2">
      <c r="A13" s="6"/>
      <c r="B13" s="47"/>
      <c r="C13" s="47"/>
      <c r="D13" s="47"/>
      <c r="E13" s="47"/>
      <c r="F13" s="47"/>
      <c r="G13" s="47"/>
      <c r="H13" s="47"/>
    </row>
    <row r="14" spans="1:8" x14ac:dyDescent="0.15">
      <c r="A14" s="6"/>
      <c r="B14" s="92" t="s">
        <v>17</v>
      </c>
      <c r="C14" s="92"/>
      <c r="D14" s="92"/>
      <c r="E14" s="92"/>
      <c r="F14" s="92"/>
      <c r="G14" s="92"/>
      <c r="H14" s="92"/>
    </row>
    <row r="15" spans="1:8" ht="12" thickBot="1" x14ac:dyDescent="0.2">
      <c r="A15" s="6"/>
      <c r="B15" s="35" t="s">
        <v>144</v>
      </c>
      <c r="C15" s="36" t="s">
        <v>19</v>
      </c>
      <c r="D15" s="36" t="s">
        <v>20</v>
      </c>
      <c r="E15" s="36" t="s">
        <v>21</v>
      </c>
      <c r="F15" s="36" t="s">
        <v>22</v>
      </c>
      <c r="G15" s="36" t="s">
        <v>23</v>
      </c>
      <c r="H15" s="37" t="s">
        <v>24</v>
      </c>
    </row>
    <row r="16" spans="1:8" x14ac:dyDescent="0.15">
      <c r="A16" s="7" t="s">
        <v>8</v>
      </c>
      <c r="B16" s="38">
        <v>7.67</v>
      </c>
      <c r="C16" s="39">
        <v>12.765000000000001</v>
      </c>
      <c r="D16" s="39">
        <v>15.239000000000001</v>
      </c>
      <c r="E16" s="39">
        <v>18.234000000000002</v>
      </c>
      <c r="F16" s="39">
        <v>19.704999999999998</v>
      </c>
      <c r="G16" s="39">
        <v>20.942</v>
      </c>
      <c r="H16" s="40">
        <v>21.661000000000001</v>
      </c>
    </row>
    <row r="17" spans="1:8" x14ac:dyDescent="0.15">
      <c r="A17" s="4" t="s">
        <v>9</v>
      </c>
      <c r="B17" s="35" t="s">
        <v>52</v>
      </c>
      <c r="C17" s="36" t="s">
        <v>25</v>
      </c>
      <c r="D17" s="36" t="s">
        <v>26</v>
      </c>
      <c r="E17" s="36" t="s">
        <v>27</v>
      </c>
      <c r="F17" s="36" t="s">
        <v>70</v>
      </c>
      <c r="G17" s="36" t="s">
        <v>69</v>
      </c>
      <c r="H17" s="37" t="s">
        <v>72</v>
      </c>
    </row>
    <row r="18" spans="1:8" x14ac:dyDescent="0.15">
      <c r="A18" s="4" t="s">
        <v>15</v>
      </c>
      <c r="B18" s="41">
        <v>90</v>
      </c>
      <c r="C18" s="42">
        <v>140</v>
      </c>
      <c r="D18" s="42">
        <v>80</v>
      </c>
      <c r="E18" s="42">
        <v>130</v>
      </c>
      <c r="F18" s="42">
        <v>15</v>
      </c>
      <c r="G18" s="42">
        <v>10</v>
      </c>
      <c r="H18" s="43">
        <v>15</v>
      </c>
    </row>
    <row r="19" spans="1:8" ht="12" thickBot="1" x14ac:dyDescent="0.2">
      <c r="A19" s="5" t="s">
        <v>16</v>
      </c>
      <c r="B19" s="44">
        <v>23.8</v>
      </c>
      <c r="C19" s="45">
        <v>26.4</v>
      </c>
      <c r="D19" s="45">
        <v>21.9</v>
      </c>
      <c r="E19" s="45">
        <v>22</v>
      </c>
      <c r="F19" s="45">
        <v>17.7</v>
      </c>
      <c r="G19" s="45">
        <v>14.8</v>
      </c>
      <c r="H19" s="46">
        <v>15.6</v>
      </c>
    </row>
    <row r="20" spans="1:8" ht="12" thickBot="1" x14ac:dyDescent="0.2">
      <c r="A20" s="6"/>
      <c r="B20" s="47"/>
      <c r="C20" s="47"/>
      <c r="D20" s="47"/>
      <c r="E20" s="47"/>
      <c r="F20" s="47"/>
      <c r="G20" s="47"/>
      <c r="H20" s="47"/>
    </row>
    <row r="21" spans="1:8" x14ac:dyDescent="0.15">
      <c r="A21" s="6"/>
      <c r="B21" s="48"/>
      <c r="C21" s="49"/>
      <c r="D21" s="50"/>
      <c r="E21" s="51"/>
      <c r="F21" s="93" t="s">
        <v>28</v>
      </c>
      <c r="G21" s="93"/>
      <c r="H21" s="93"/>
    </row>
    <row r="22" spans="1:8" ht="12" thickBot="1" x14ac:dyDescent="0.2">
      <c r="A22" s="6"/>
      <c r="B22" s="52" t="s">
        <v>29</v>
      </c>
      <c r="C22" s="52" t="s">
        <v>78</v>
      </c>
      <c r="D22" s="52" t="s">
        <v>30</v>
      </c>
      <c r="E22" s="53" t="s">
        <v>31</v>
      </c>
      <c r="F22" s="35" t="s">
        <v>32</v>
      </c>
      <c r="G22" s="36" t="s">
        <v>33</v>
      </c>
      <c r="H22" s="37" t="s">
        <v>64</v>
      </c>
    </row>
    <row r="23" spans="1:8" x14ac:dyDescent="0.15">
      <c r="A23" s="7" t="s">
        <v>8</v>
      </c>
      <c r="B23" s="72">
        <v>21.817</v>
      </c>
      <c r="C23" s="54">
        <v>23.01</v>
      </c>
      <c r="D23" s="54">
        <v>32.820999999999998</v>
      </c>
      <c r="E23" s="55">
        <v>24.210999999999999</v>
      </c>
      <c r="F23" s="38">
        <v>36.726999999999997</v>
      </c>
      <c r="G23" s="39">
        <v>39.094999999999999</v>
      </c>
      <c r="H23" s="40">
        <v>40.898000000000003</v>
      </c>
    </row>
    <row r="24" spans="1:8" x14ac:dyDescent="0.15">
      <c r="A24" s="4" t="s">
        <v>9</v>
      </c>
      <c r="B24" s="52" t="s">
        <v>67</v>
      </c>
      <c r="C24" s="56" t="s">
        <v>40</v>
      </c>
      <c r="D24" s="52" t="s">
        <v>156</v>
      </c>
      <c r="E24" s="53" t="s">
        <v>36</v>
      </c>
      <c r="F24" s="35" t="s">
        <v>37</v>
      </c>
      <c r="G24" s="36" t="s">
        <v>38</v>
      </c>
      <c r="H24" s="37" t="s">
        <v>39</v>
      </c>
    </row>
    <row r="25" spans="1:8" x14ac:dyDescent="0.15">
      <c r="A25" s="4" t="s">
        <v>15</v>
      </c>
      <c r="B25" s="57">
        <v>15</v>
      </c>
      <c r="C25" s="58">
        <v>15</v>
      </c>
      <c r="D25" s="57">
        <v>10</v>
      </c>
      <c r="E25" s="59">
        <v>12</v>
      </c>
      <c r="F25" s="41">
        <v>15</v>
      </c>
      <c r="G25" s="42">
        <v>10</v>
      </c>
      <c r="H25" s="43">
        <v>12</v>
      </c>
    </row>
    <row r="26" spans="1:8" ht="12" thickBot="1" x14ac:dyDescent="0.2">
      <c r="A26" s="5" t="s">
        <v>16</v>
      </c>
      <c r="B26" s="60">
        <v>17.2</v>
      </c>
      <c r="C26" s="61">
        <v>15.2</v>
      </c>
      <c r="D26" s="71">
        <v>12.9</v>
      </c>
      <c r="E26" s="62">
        <v>15.2</v>
      </c>
      <c r="F26" s="44">
        <v>15.1</v>
      </c>
      <c r="G26" s="45">
        <v>11.1</v>
      </c>
      <c r="H26" s="46">
        <v>15.4</v>
      </c>
    </row>
    <row r="27" spans="1:8" ht="12" thickBot="1" x14ac:dyDescent="0.2">
      <c r="B27" s="63"/>
      <c r="C27" s="63"/>
      <c r="D27" s="63"/>
      <c r="E27" s="63"/>
      <c r="F27" s="63"/>
      <c r="G27" s="63"/>
      <c r="H27" s="63"/>
    </row>
    <row r="28" spans="1:8" ht="13.5" customHeight="1" thickBot="1" x14ac:dyDescent="0.2">
      <c r="A28" s="6"/>
      <c r="B28" s="94" t="s">
        <v>66</v>
      </c>
      <c r="C28" s="95"/>
      <c r="D28" s="96"/>
      <c r="E28" s="63"/>
      <c r="F28" s="63"/>
      <c r="G28" s="63"/>
      <c r="H28" s="63"/>
    </row>
    <row r="29" spans="1:8" ht="14.25" customHeight="1" thickBot="1" x14ac:dyDescent="0.2">
      <c r="A29" s="6"/>
      <c r="B29" s="52" t="s">
        <v>53</v>
      </c>
      <c r="C29" s="64" t="s">
        <v>54</v>
      </c>
      <c r="D29" s="64" t="s">
        <v>55</v>
      </c>
      <c r="E29" s="63"/>
      <c r="F29" s="97" t="s">
        <v>73</v>
      </c>
      <c r="G29" s="98"/>
      <c r="H29" s="99"/>
    </row>
    <row r="30" spans="1:8" x14ac:dyDescent="0.15">
      <c r="A30" s="7" t="s">
        <v>8</v>
      </c>
      <c r="B30" s="65">
        <v>30.724</v>
      </c>
      <c r="C30" s="65">
        <v>47.4</v>
      </c>
      <c r="D30" s="65">
        <v>23.774999999999999</v>
      </c>
      <c r="E30" s="63"/>
      <c r="F30" s="100" t="s">
        <v>74</v>
      </c>
      <c r="G30" s="101"/>
      <c r="H30" s="102"/>
    </row>
    <row r="31" spans="1:8" ht="11.25" customHeight="1" thickBot="1" x14ac:dyDescent="0.2">
      <c r="A31" s="4" t="s">
        <v>9</v>
      </c>
      <c r="B31" s="52" t="s">
        <v>56</v>
      </c>
      <c r="C31" s="56" t="s">
        <v>57</v>
      </c>
      <c r="D31" s="52" t="s">
        <v>58</v>
      </c>
      <c r="E31" s="63"/>
      <c r="F31" s="88" t="s">
        <v>79</v>
      </c>
      <c r="G31" s="89"/>
      <c r="H31" s="90"/>
    </row>
    <row r="32" spans="1:8" ht="10.9" customHeight="1" x14ac:dyDescent="0.15">
      <c r="A32" s="4" t="s">
        <v>15</v>
      </c>
      <c r="B32" s="66">
        <v>140</v>
      </c>
      <c r="C32" s="67">
        <v>30</v>
      </c>
      <c r="D32" s="66">
        <v>800</v>
      </c>
      <c r="E32" s="63"/>
      <c r="F32" s="103" t="s">
        <v>158</v>
      </c>
      <c r="G32" s="103"/>
      <c r="H32" s="103"/>
    </row>
    <row r="33" spans="1:8" ht="12" thickBot="1" x14ac:dyDescent="0.2">
      <c r="A33" s="5" t="s">
        <v>16</v>
      </c>
      <c r="B33" s="68">
        <v>24.8</v>
      </c>
      <c r="C33" s="69">
        <v>17.5</v>
      </c>
      <c r="D33" s="70">
        <v>50.4</v>
      </c>
      <c r="E33" s="63"/>
      <c r="F33" s="106"/>
      <c r="G33" s="106"/>
      <c r="H33" s="106"/>
    </row>
    <row r="34" spans="1:8" x14ac:dyDescent="0.15">
      <c r="F34" s="106"/>
      <c r="G34" s="106"/>
      <c r="H34" s="106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5118110236220472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topLeftCell="A7" zoomScale="130" zoomScaleNormal="130" zoomScaleSheetLayoutView="50" workbookViewId="0">
      <selection activeCell="F35" sqref="F35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1" t="s">
        <v>65</v>
      </c>
      <c r="C7" s="91"/>
      <c r="D7" s="91"/>
      <c r="E7" s="91"/>
      <c r="F7" s="91"/>
      <c r="G7" s="91"/>
      <c r="H7" s="91"/>
    </row>
    <row r="8" spans="1:8" x14ac:dyDescent="0.15">
      <c r="A8" s="3">
        <v>44132</v>
      </c>
      <c r="B8" s="35" t="s">
        <v>1</v>
      </c>
      <c r="C8" s="36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7" t="s">
        <v>7</v>
      </c>
    </row>
    <row r="9" spans="1:8" x14ac:dyDescent="0.15">
      <c r="A9" s="4" t="s">
        <v>149</v>
      </c>
      <c r="B9" s="38">
        <v>3.59</v>
      </c>
      <c r="C9" s="39">
        <v>8.4670000000000005</v>
      </c>
      <c r="D9" s="39">
        <v>19.128</v>
      </c>
      <c r="E9" s="39">
        <v>22.951000000000001</v>
      </c>
      <c r="F9" s="39">
        <v>24.812000000000001</v>
      </c>
      <c r="G9" s="39">
        <v>26.283000000000001</v>
      </c>
      <c r="H9" s="40">
        <v>26.538</v>
      </c>
    </row>
    <row r="10" spans="1:8" x14ac:dyDescent="0.15">
      <c r="A10" s="4" t="s">
        <v>9</v>
      </c>
      <c r="B10" s="35" t="s">
        <v>10</v>
      </c>
      <c r="C10" s="36" t="s">
        <v>11</v>
      </c>
      <c r="D10" s="36" t="s">
        <v>12</v>
      </c>
      <c r="E10" s="36" t="s">
        <v>155</v>
      </c>
      <c r="F10" s="36" t="s">
        <v>14</v>
      </c>
      <c r="G10" s="36" t="s">
        <v>59</v>
      </c>
      <c r="H10" s="37" t="s">
        <v>71</v>
      </c>
    </row>
    <row r="11" spans="1:8" x14ac:dyDescent="0.15">
      <c r="A11" s="4" t="s">
        <v>15</v>
      </c>
      <c r="B11" s="41">
        <v>40</v>
      </c>
      <c r="C11" s="42">
        <v>220</v>
      </c>
      <c r="D11" s="42">
        <v>50</v>
      </c>
      <c r="E11" s="42">
        <v>25</v>
      </c>
      <c r="F11" s="42">
        <v>30</v>
      </c>
      <c r="G11" s="42">
        <v>25</v>
      </c>
      <c r="H11" s="43">
        <v>15</v>
      </c>
    </row>
    <row r="12" spans="1:8" ht="12" thickBot="1" x14ac:dyDescent="0.2">
      <c r="A12" s="5" t="s">
        <v>16</v>
      </c>
      <c r="B12" s="44">
        <v>27.6</v>
      </c>
      <c r="C12" s="45">
        <v>43</v>
      </c>
      <c r="D12" s="45">
        <v>34.299999999999997</v>
      </c>
      <c r="E12" s="45">
        <v>28.4</v>
      </c>
      <c r="F12" s="45">
        <v>33.799999999999997</v>
      </c>
      <c r="G12" s="45">
        <v>29</v>
      </c>
      <c r="H12" s="46">
        <v>25.4</v>
      </c>
    </row>
    <row r="13" spans="1:8" ht="12" thickBot="1" x14ac:dyDescent="0.2">
      <c r="A13" s="6"/>
      <c r="B13" s="47"/>
      <c r="C13" s="47"/>
      <c r="D13" s="47"/>
      <c r="E13" s="47"/>
      <c r="F13" s="47"/>
      <c r="G13" s="47"/>
      <c r="H13" s="47"/>
    </row>
    <row r="14" spans="1:8" x14ac:dyDescent="0.15">
      <c r="A14" s="6"/>
      <c r="B14" s="92" t="s">
        <v>17</v>
      </c>
      <c r="C14" s="92"/>
      <c r="D14" s="92"/>
      <c r="E14" s="92"/>
      <c r="F14" s="92"/>
      <c r="G14" s="92"/>
      <c r="H14" s="92"/>
    </row>
    <row r="15" spans="1:8" ht="12" thickBot="1" x14ac:dyDescent="0.2">
      <c r="A15" s="6"/>
      <c r="B15" s="35" t="s">
        <v>144</v>
      </c>
      <c r="C15" s="36" t="s">
        <v>19</v>
      </c>
      <c r="D15" s="36" t="s">
        <v>20</v>
      </c>
      <c r="E15" s="36" t="s">
        <v>21</v>
      </c>
      <c r="F15" s="36" t="s">
        <v>22</v>
      </c>
      <c r="G15" s="36" t="s">
        <v>23</v>
      </c>
      <c r="H15" s="37" t="s">
        <v>24</v>
      </c>
    </row>
    <row r="16" spans="1:8" x14ac:dyDescent="0.15">
      <c r="A16" s="7" t="s">
        <v>8</v>
      </c>
      <c r="B16" s="38">
        <v>7.8209999999999997</v>
      </c>
      <c r="C16" s="39">
        <v>12.877000000000001</v>
      </c>
      <c r="D16" s="39">
        <v>15.23</v>
      </c>
      <c r="E16" s="39">
        <v>18.175999999999998</v>
      </c>
      <c r="F16" s="39">
        <v>19.683</v>
      </c>
      <c r="G16" s="39">
        <v>20.940999999999999</v>
      </c>
      <c r="H16" s="40">
        <v>21.675000000000001</v>
      </c>
    </row>
    <row r="17" spans="1:8" x14ac:dyDescent="0.15">
      <c r="A17" s="4" t="s">
        <v>9</v>
      </c>
      <c r="B17" s="35" t="s">
        <v>52</v>
      </c>
      <c r="C17" s="36" t="s">
        <v>25</v>
      </c>
      <c r="D17" s="36" t="s">
        <v>26</v>
      </c>
      <c r="E17" s="36" t="s">
        <v>27</v>
      </c>
      <c r="F17" s="36" t="s">
        <v>70</v>
      </c>
      <c r="G17" s="36" t="s">
        <v>69</v>
      </c>
      <c r="H17" s="37" t="s">
        <v>72</v>
      </c>
    </row>
    <row r="18" spans="1:8" x14ac:dyDescent="0.15">
      <c r="A18" s="4" t="s">
        <v>15</v>
      </c>
      <c r="B18" s="41">
        <v>90</v>
      </c>
      <c r="C18" s="42">
        <v>200</v>
      </c>
      <c r="D18" s="42">
        <v>300</v>
      </c>
      <c r="E18" s="42">
        <v>120</v>
      </c>
      <c r="F18" s="42">
        <v>20</v>
      </c>
      <c r="G18" s="42">
        <v>8</v>
      </c>
      <c r="H18" s="43">
        <v>20</v>
      </c>
    </row>
    <row r="19" spans="1:8" ht="12" thickBot="1" x14ac:dyDescent="0.2">
      <c r="A19" s="5" t="s">
        <v>16</v>
      </c>
      <c r="B19" s="44">
        <v>32.5</v>
      </c>
      <c r="C19" s="45">
        <v>39.1</v>
      </c>
      <c r="D19" s="45">
        <v>41.2</v>
      </c>
      <c r="E19" s="45">
        <v>27</v>
      </c>
      <c r="F19" s="45">
        <v>24.7</v>
      </c>
      <c r="G19" s="45">
        <v>12.3</v>
      </c>
      <c r="H19" s="46">
        <v>23.5</v>
      </c>
    </row>
    <row r="20" spans="1:8" ht="12" thickBot="1" x14ac:dyDescent="0.2">
      <c r="A20" s="6"/>
      <c r="B20" s="47"/>
      <c r="C20" s="47"/>
      <c r="D20" s="47"/>
      <c r="E20" s="47"/>
      <c r="F20" s="47"/>
      <c r="G20" s="47"/>
      <c r="H20" s="47"/>
    </row>
    <row r="21" spans="1:8" x14ac:dyDescent="0.15">
      <c r="A21" s="6"/>
      <c r="B21" s="48"/>
      <c r="C21" s="49"/>
      <c r="D21" s="50"/>
      <c r="E21" s="51"/>
      <c r="F21" s="93" t="s">
        <v>28</v>
      </c>
      <c r="G21" s="93"/>
      <c r="H21" s="93"/>
    </row>
    <row r="22" spans="1:8" ht="12" thickBot="1" x14ac:dyDescent="0.2">
      <c r="A22" s="6"/>
      <c r="B22" s="52" t="s">
        <v>29</v>
      </c>
      <c r="C22" s="52" t="s">
        <v>78</v>
      </c>
      <c r="D22" s="52" t="s">
        <v>30</v>
      </c>
      <c r="E22" s="53" t="s">
        <v>31</v>
      </c>
      <c r="F22" s="35" t="s">
        <v>32</v>
      </c>
      <c r="G22" s="36" t="s">
        <v>33</v>
      </c>
      <c r="H22" s="37" t="s">
        <v>64</v>
      </c>
    </row>
    <row r="23" spans="1:8" x14ac:dyDescent="0.15">
      <c r="A23" s="7" t="s">
        <v>8</v>
      </c>
      <c r="B23" s="73">
        <v>21.837</v>
      </c>
      <c r="C23" s="54">
        <v>23.013999999999999</v>
      </c>
      <c r="D23" s="54">
        <v>32.787999999999997</v>
      </c>
      <c r="E23" s="55">
        <v>24.178000000000001</v>
      </c>
      <c r="F23" s="38">
        <v>39.082000000000001</v>
      </c>
      <c r="G23" s="39">
        <v>39.087000000000003</v>
      </c>
      <c r="H23" s="40">
        <v>40.921999999999997</v>
      </c>
    </row>
    <row r="24" spans="1:8" x14ac:dyDescent="0.15">
      <c r="A24" s="4" t="s">
        <v>9</v>
      </c>
      <c r="B24" s="52" t="s">
        <v>67</v>
      </c>
      <c r="C24" s="56" t="s">
        <v>40</v>
      </c>
      <c r="D24" s="52" t="s">
        <v>156</v>
      </c>
      <c r="E24" s="53" t="s">
        <v>36</v>
      </c>
      <c r="F24" s="35" t="s">
        <v>37</v>
      </c>
      <c r="G24" s="36" t="s">
        <v>38</v>
      </c>
      <c r="H24" s="37" t="s">
        <v>39</v>
      </c>
    </row>
    <row r="25" spans="1:8" x14ac:dyDescent="0.15">
      <c r="A25" s="4" t="s">
        <v>15</v>
      </c>
      <c r="B25" s="57">
        <v>15</v>
      </c>
      <c r="C25" s="58">
        <v>15</v>
      </c>
      <c r="D25" s="57">
        <v>10</v>
      </c>
      <c r="E25" s="59">
        <v>15</v>
      </c>
      <c r="F25" s="41">
        <v>20</v>
      </c>
      <c r="G25" s="42">
        <v>10</v>
      </c>
      <c r="H25" s="43">
        <v>12</v>
      </c>
    </row>
    <row r="26" spans="1:8" ht="12" thickBot="1" x14ac:dyDescent="0.2">
      <c r="A26" s="5" t="s">
        <v>16</v>
      </c>
      <c r="B26" s="60">
        <v>24.5</v>
      </c>
      <c r="C26" s="61">
        <v>23.8</v>
      </c>
      <c r="D26" s="71">
        <v>11.5</v>
      </c>
      <c r="E26" s="62">
        <v>21.2</v>
      </c>
      <c r="F26" s="44">
        <v>25.8</v>
      </c>
      <c r="G26" s="45">
        <v>15.3</v>
      </c>
      <c r="H26" s="46">
        <v>24.9</v>
      </c>
    </row>
    <row r="27" spans="1:8" ht="12" thickBot="1" x14ac:dyDescent="0.2">
      <c r="B27" s="63"/>
      <c r="C27" s="63"/>
      <c r="D27" s="63"/>
      <c r="E27" s="63"/>
      <c r="F27" s="63"/>
      <c r="G27" s="63"/>
      <c r="H27" s="63"/>
    </row>
    <row r="28" spans="1:8" ht="13.5" customHeight="1" thickBot="1" x14ac:dyDescent="0.2">
      <c r="A28" s="6"/>
      <c r="B28" s="94" t="s">
        <v>66</v>
      </c>
      <c r="C28" s="95"/>
      <c r="D28" s="96"/>
      <c r="E28" s="63"/>
      <c r="F28" s="63"/>
      <c r="G28" s="63"/>
      <c r="H28" s="63"/>
    </row>
    <row r="29" spans="1:8" ht="14.25" customHeight="1" thickBot="1" x14ac:dyDescent="0.2">
      <c r="A29" s="6"/>
      <c r="B29" s="52" t="s">
        <v>53</v>
      </c>
      <c r="C29" s="64" t="s">
        <v>54</v>
      </c>
      <c r="D29" s="64" t="s">
        <v>55</v>
      </c>
      <c r="E29" s="63"/>
      <c r="F29" s="97" t="s">
        <v>73</v>
      </c>
      <c r="G29" s="98"/>
      <c r="H29" s="99"/>
    </row>
    <row r="30" spans="1:8" x14ac:dyDescent="0.15">
      <c r="A30" s="7" t="s">
        <v>8</v>
      </c>
      <c r="B30" s="65">
        <v>30.632999999999999</v>
      </c>
      <c r="C30" s="65">
        <v>47.308</v>
      </c>
      <c r="D30" s="65">
        <v>23.645</v>
      </c>
      <c r="E30" s="63"/>
      <c r="F30" s="100" t="s">
        <v>74</v>
      </c>
      <c r="G30" s="101"/>
      <c r="H30" s="102"/>
    </row>
    <row r="31" spans="1:8" ht="11.25" customHeight="1" thickBot="1" x14ac:dyDescent="0.2">
      <c r="A31" s="4" t="s">
        <v>9</v>
      </c>
      <c r="B31" s="52" t="s">
        <v>56</v>
      </c>
      <c r="C31" s="56" t="s">
        <v>57</v>
      </c>
      <c r="D31" s="52" t="s">
        <v>58</v>
      </c>
      <c r="E31" s="63"/>
      <c r="F31" s="88" t="s">
        <v>79</v>
      </c>
      <c r="G31" s="89"/>
      <c r="H31" s="90"/>
    </row>
    <row r="32" spans="1:8" ht="10.9" customHeight="1" x14ac:dyDescent="0.15">
      <c r="A32" s="4" t="s">
        <v>15</v>
      </c>
      <c r="B32" s="66">
        <v>180</v>
      </c>
      <c r="C32" s="67">
        <v>25</v>
      </c>
      <c r="D32" s="66">
        <v>650</v>
      </c>
      <c r="E32" s="63"/>
      <c r="F32" s="103" t="s">
        <v>152</v>
      </c>
      <c r="G32" s="103"/>
      <c r="H32" s="103"/>
    </row>
    <row r="33" spans="1:8" ht="12" thickBot="1" x14ac:dyDescent="0.2">
      <c r="A33" s="5" t="s">
        <v>16</v>
      </c>
      <c r="B33" s="68">
        <v>51.8</v>
      </c>
      <c r="C33" s="69">
        <v>28.5</v>
      </c>
      <c r="D33" s="70">
        <v>76</v>
      </c>
      <c r="E33" s="63"/>
      <c r="F33" s="106"/>
      <c r="G33" s="106"/>
      <c r="H33" s="106"/>
    </row>
    <row r="34" spans="1:8" x14ac:dyDescent="0.15">
      <c r="F34" s="106"/>
      <c r="G34" s="106"/>
      <c r="H34" s="106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5118110236220472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topLeftCell="A4" zoomScale="130" zoomScaleNormal="130" zoomScaleSheetLayoutView="50" workbookViewId="0">
      <selection activeCell="E38" sqref="E38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1" t="s">
        <v>65</v>
      </c>
      <c r="C7" s="91"/>
      <c r="D7" s="91"/>
      <c r="E7" s="91"/>
      <c r="F7" s="91"/>
      <c r="G7" s="91"/>
      <c r="H7" s="91"/>
    </row>
    <row r="8" spans="1:8" x14ac:dyDescent="0.15">
      <c r="A8" s="3">
        <v>44139</v>
      </c>
      <c r="B8" s="35" t="s">
        <v>1</v>
      </c>
      <c r="C8" s="36" t="s">
        <v>159</v>
      </c>
      <c r="D8" s="36" t="s">
        <v>3</v>
      </c>
      <c r="E8" s="36" t="s">
        <v>4</v>
      </c>
      <c r="F8" s="36" t="s">
        <v>5</v>
      </c>
      <c r="G8" s="36" t="s">
        <v>6</v>
      </c>
      <c r="H8" s="37" t="s">
        <v>7</v>
      </c>
    </row>
    <row r="9" spans="1:8" x14ac:dyDescent="0.15">
      <c r="A9" s="4" t="s">
        <v>149</v>
      </c>
      <c r="B9" s="38">
        <v>2.2349999999999999</v>
      </c>
      <c r="C9" s="39">
        <v>8.3789999999999996</v>
      </c>
      <c r="D9" s="39">
        <v>19.056000000000001</v>
      </c>
      <c r="E9" s="39">
        <v>22.937999999999999</v>
      </c>
      <c r="F9" s="39">
        <v>24.792000000000002</v>
      </c>
      <c r="G9" s="39">
        <v>26.251000000000001</v>
      </c>
      <c r="H9" s="40">
        <v>26.538</v>
      </c>
    </row>
    <row r="10" spans="1:8" x14ac:dyDescent="0.15">
      <c r="A10" s="4" t="s">
        <v>9</v>
      </c>
      <c r="B10" s="35" t="s">
        <v>10</v>
      </c>
      <c r="C10" s="36" t="s">
        <v>11</v>
      </c>
      <c r="D10" s="36" t="s">
        <v>12</v>
      </c>
      <c r="E10" s="36" t="s">
        <v>155</v>
      </c>
      <c r="F10" s="36" t="s">
        <v>14</v>
      </c>
      <c r="G10" s="36" t="s">
        <v>59</v>
      </c>
      <c r="H10" s="37" t="s">
        <v>71</v>
      </c>
    </row>
    <row r="11" spans="1:8" x14ac:dyDescent="0.15">
      <c r="A11" s="4" t="s">
        <v>15</v>
      </c>
      <c r="B11" s="41">
        <v>30</v>
      </c>
      <c r="C11" s="42">
        <v>180</v>
      </c>
      <c r="D11" s="42">
        <v>45</v>
      </c>
      <c r="E11" s="42">
        <v>25</v>
      </c>
      <c r="F11" s="42">
        <v>30</v>
      </c>
      <c r="G11" s="42">
        <v>30</v>
      </c>
      <c r="H11" s="43">
        <v>15</v>
      </c>
    </row>
    <row r="12" spans="1:8" ht="12" thickBot="1" x14ac:dyDescent="0.2">
      <c r="A12" s="5" t="s">
        <v>16</v>
      </c>
      <c r="B12" s="44">
        <v>18.600000000000001</v>
      </c>
      <c r="C12" s="45">
        <v>28.5</v>
      </c>
      <c r="D12" s="45">
        <v>23.4</v>
      </c>
      <c r="E12" s="45">
        <v>18.100000000000001</v>
      </c>
      <c r="F12" s="45">
        <v>22.5</v>
      </c>
      <c r="G12" s="45">
        <v>19.3</v>
      </c>
      <c r="H12" s="46">
        <v>16.7</v>
      </c>
    </row>
    <row r="13" spans="1:8" ht="12" thickBot="1" x14ac:dyDescent="0.2">
      <c r="A13" s="6"/>
      <c r="B13" s="47"/>
      <c r="C13" s="47"/>
      <c r="D13" s="47"/>
      <c r="E13" s="47"/>
      <c r="F13" s="47"/>
      <c r="G13" s="47"/>
      <c r="H13" s="47"/>
    </row>
    <row r="14" spans="1:8" x14ac:dyDescent="0.15">
      <c r="A14" s="6"/>
      <c r="B14" s="92" t="s">
        <v>17</v>
      </c>
      <c r="C14" s="92"/>
      <c r="D14" s="92"/>
      <c r="E14" s="92"/>
      <c r="F14" s="92"/>
      <c r="G14" s="92"/>
      <c r="H14" s="92"/>
    </row>
    <row r="15" spans="1:8" ht="12" thickBot="1" x14ac:dyDescent="0.2">
      <c r="A15" s="6"/>
      <c r="B15" s="35" t="s">
        <v>144</v>
      </c>
      <c r="C15" s="36" t="s">
        <v>19</v>
      </c>
      <c r="D15" s="36" t="s">
        <v>20</v>
      </c>
      <c r="E15" s="36" t="s">
        <v>21</v>
      </c>
      <c r="F15" s="36" t="s">
        <v>22</v>
      </c>
      <c r="G15" s="36" t="s">
        <v>23</v>
      </c>
      <c r="H15" s="37" t="s">
        <v>24</v>
      </c>
    </row>
    <row r="16" spans="1:8" x14ac:dyDescent="0.15">
      <c r="A16" s="7" t="s">
        <v>8</v>
      </c>
      <c r="B16" s="38">
        <v>7.8920000000000003</v>
      </c>
      <c r="C16" s="39">
        <v>12.895</v>
      </c>
      <c r="D16" s="39">
        <v>15.183</v>
      </c>
      <c r="E16" s="39">
        <v>18.202000000000002</v>
      </c>
      <c r="F16" s="39">
        <v>19.654</v>
      </c>
      <c r="G16" s="39">
        <v>20.916</v>
      </c>
      <c r="H16" s="40">
        <v>21.661000000000001</v>
      </c>
    </row>
    <row r="17" spans="1:8" x14ac:dyDescent="0.15">
      <c r="A17" s="4" t="s">
        <v>9</v>
      </c>
      <c r="B17" s="35" t="s">
        <v>52</v>
      </c>
      <c r="C17" s="36" t="s">
        <v>25</v>
      </c>
      <c r="D17" s="36" t="s">
        <v>26</v>
      </c>
      <c r="E17" s="36" t="s">
        <v>27</v>
      </c>
      <c r="F17" s="36" t="s">
        <v>70</v>
      </c>
      <c r="G17" s="36" t="s">
        <v>69</v>
      </c>
      <c r="H17" s="37" t="s">
        <v>72</v>
      </c>
    </row>
    <row r="18" spans="1:8" x14ac:dyDescent="0.15">
      <c r="A18" s="4" t="s">
        <v>15</v>
      </c>
      <c r="B18" s="41" t="s">
        <v>81</v>
      </c>
      <c r="C18" s="42">
        <v>130</v>
      </c>
      <c r="D18" s="42">
        <v>75</v>
      </c>
      <c r="E18" s="42">
        <v>140</v>
      </c>
      <c r="F18" s="42">
        <v>15</v>
      </c>
      <c r="G18" s="42">
        <v>8</v>
      </c>
      <c r="H18" s="43">
        <v>15</v>
      </c>
    </row>
    <row r="19" spans="1:8" ht="12" thickBot="1" x14ac:dyDescent="0.2">
      <c r="A19" s="5" t="s">
        <v>16</v>
      </c>
      <c r="B19" s="44" t="s">
        <v>81</v>
      </c>
      <c r="C19" s="45">
        <v>23.9</v>
      </c>
      <c r="D19" s="45">
        <v>17.7</v>
      </c>
      <c r="E19" s="45">
        <v>18.399999999999999</v>
      </c>
      <c r="F19" s="45">
        <v>17.3</v>
      </c>
      <c r="G19" s="45">
        <v>11.9</v>
      </c>
      <c r="H19" s="46">
        <v>14.8</v>
      </c>
    </row>
    <row r="20" spans="1:8" ht="12" thickBot="1" x14ac:dyDescent="0.2">
      <c r="A20" s="6"/>
      <c r="B20" s="47"/>
      <c r="C20" s="47"/>
      <c r="D20" s="47"/>
      <c r="E20" s="47"/>
      <c r="F20" s="47"/>
      <c r="G20" s="47"/>
      <c r="H20" s="47"/>
    </row>
    <row r="21" spans="1:8" x14ac:dyDescent="0.15">
      <c r="A21" s="6"/>
      <c r="B21" s="48"/>
      <c r="C21" s="49"/>
      <c r="D21" s="50"/>
      <c r="E21" s="51"/>
      <c r="F21" s="93" t="s">
        <v>28</v>
      </c>
      <c r="G21" s="93"/>
      <c r="H21" s="93"/>
    </row>
    <row r="22" spans="1:8" ht="12" thickBot="1" x14ac:dyDescent="0.2">
      <c r="A22" s="6"/>
      <c r="B22" s="52" t="s">
        <v>29</v>
      </c>
      <c r="C22" s="52" t="s">
        <v>78</v>
      </c>
      <c r="D22" s="52" t="s">
        <v>30</v>
      </c>
      <c r="E22" s="53" t="s">
        <v>31</v>
      </c>
      <c r="F22" s="35" t="s">
        <v>32</v>
      </c>
      <c r="G22" s="36" t="s">
        <v>33</v>
      </c>
      <c r="H22" s="37" t="s">
        <v>64</v>
      </c>
    </row>
    <row r="23" spans="1:8" x14ac:dyDescent="0.15">
      <c r="A23" s="7" t="s">
        <v>8</v>
      </c>
      <c r="B23" s="73">
        <v>21.827000000000002</v>
      </c>
      <c r="C23" s="54">
        <v>22.972999999999999</v>
      </c>
      <c r="D23" s="54">
        <v>32.762</v>
      </c>
      <c r="E23" s="55">
        <v>24.143000000000001</v>
      </c>
      <c r="F23" s="38">
        <v>40.658000000000001</v>
      </c>
      <c r="G23" s="39">
        <v>39.012</v>
      </c>
      <c r="H23" s="40">
        <v>40.911999999999999</v>
      </c>
    </row>
    <row r="24" spans="1:8" x14ac:dyDescent="0.15">
      <c r="A24" s="4" t="s">
        <v>9</v>
      </c>
      <c r="B24" s="52" t="s">
        <v>67</v>
      </c>
      <c r="C24" s="56" t="s">
        <v>40</v>
      </c>
      <c r="D24" s="52" t="s">
        <v>156</v>
      </c>
      <c r="E24" s="53" t="s">
        <v>36</v>
      </c>
      <c r="F24" s="35" t="s">
        <v>37</v>
      </c>
      <c r="G24" s="36" t="s">
        <v>38</v>
      </c>
      <c r="H24" s="37" t="s">
        <v>39</v>
      </c>
    </row>
    <row r="25" spans="1:8" x14ac:dyDescent="0.15">
      <c r="A25" s="4" t="s">
        <v>15</v>
      </c>
      <c r="B25" s="57">
        <v>12</v>
      </c>
      <c r="C25" s="58">
        <v>15</v>
      </c>
      <c r="D25" s="57">
        <v>8</v>
      </c>
      <c r="E25" s="59">
        <v>12</v>
      </c>
      <c r="F25" s="41">
        <v>12</v>
      </c>
      <c r="G25" s="42">
        <v>10</v>
      </c>
      <c r="H25" s="43">
        <v>10</v>
      </c>
    </row>
    <row r="26" spans="1:8" ht="12" thickBot="1" x14ac:dyDescent="0.2">
      <c r="A26" s="5" t="s">
        <v>16</v>
      </c>
      <c r="B26" s="60">
        <v>15.9</v>
      </c>
      <c r="C26" s="61">
        <v>14</v>
      </c>
      <c r="D26" s="71">
        <v>12.1</v>
      </c>
      <c r="E26" s="62">
        <v>14.2</v>
      </c>
      <c r="F26" s="44">
        <v>14.7</v>
      </c>
      <c r="G26" s="45">
        <v>10.7</v>
      </c>
      <c r="H26" s="46">
        <v>14.6</v>
      </c>
    </row>
    <row r="27" spans="1:8" ht="12" thickBot="1" x14ac:dyDescent="0.2">
      <c r="B27" s="63"/>
      <c r="C27" s="63"/>
      <c r="D27" s="63"/>
      <c r="E27" s="63"/>
      <c r="F27" s="63"/>
      <c r="G27" s="63"/>
      <c r="H27" s="63"/>
    </row>
    <row r="28" spans="1:8" ht="13.5" customHeight="1" thickBot="1" x14ac:dyDescent="0.2">
      <c r="A28" s="6"/>
      <c r="B28" s="94" t="s">
        <v>66</v>
      </c>
      <c r="C28" s="95"/>
      <c r="D28" s="96"/>
      <c r="E28" s="63"/>
      <c r="F28" s="63"/>
      <c r="G28" s="63"/>
      <c r="H28" s="63"/>
    </row>
    <row r="29" spans="1:8" ht="14.25" customHeight="1" thickBot="1" x14ac:dyDescent="0.2">
      <c r="A29" s="6"/>
      <c r="B29" s="52" t="s">
        <v>53</v>
      </c>
      <c r="C29" s="64" t="s">
        <v>54</v>
      </c>
      <c r="D29" s="64" t="s">
        <v>55</v>
      </c>
      <c r="E29" s="63"/>
      <c r="F29" s="97" t="s">
        <v>73</v>
      </c>
      <c r="G29" s="98"/>
      <c r="H29" s="99"/>
    </row>
    <row r="30" spans="1:8" x14ac:dyDescent="0.15">
      <c r="A30" s="7" t="s">
        <v>8</v>
      </c>
      <c r="B30" s="65">
        <v>30.628</v>
      </c>
      <c r="C30" s="65">
        <v>47.241999999999997</v>
      </c>
      <c r="D30" s="65">
        <v>23.66</v>
      </c>
      <c r="E30" s="63"/>
      <c r="F30" s="100" t="s">
        <v>74</v>
      </c>
      <c r="G30" s="101"/>
      <c r="H30" s="102"/>
    </row>
    <row r="31" spans="1:8" ht="11.25" customHeight="1" thickBot="1" x14ac:dyDescent="0.2">
      <c r="A31" s="4" t="s">
        <v>9</v>
      </c>
      <c r="B31" s="52" t="s">
        <v>56</v>
      </c>
      <c r="C31" s="56" t="s">
        <v>57</v>
      </c>
      <c r="D31" s="52" t="s">
        <v>58</v>
      </c>
      <c r="E31" s="63"/>
      <c r="F31" s="88" t="s">
        <v>79</v>
      </c>
      <c r="G31" s="89"/>
      <c r="H31" s="90"/>
    </row>
    <row r="32" spans="1:8" ht="10.9" customHeight="1" x14ac:dyDescent="0.15">
      <c r="A32" s="4" t="s">
        <v>15</v>
      </c>
      <c r="B32" s="66">
        <v>120</v>
      </c>
      <c r="C32" s="67">
        <v>25</v>
      </c>
      <c r="D32" s="66">
        <v>600</v>
      </c>
      <c r="E32" s="63"/>
      <c r="F32" s="103" t="s">
        <v>160</v>
      </c>
      <c r="G32" s="103"/>
      <c r="H32" s="103"/>
    </row>
    <row r="33" spans="1:8" ht="12" thickBot="1" x14ac:dyDescent="0.2">
      <c r="A33" s="5" t="s">
        <v>16</v>
      </c>
      <c r="B33" s="68">
        <v>25.3</v>
      </c>
      <c r="C33" s="69">
        <v>14.5</v>
      </c>
      <c r="D33" s="70">
        <v>45.7</v>
      </c>
      <c r="E33" s="63"/>
      <c r="F33" s="106"/>
      <c r="G33" s="106"/>
      <c r="H33" s="106"/>
    </row>
    <row r="34" spans="1:8" x14ac:dyDescent="0.15">
      <c r="F34" s="106"/>
      <c r="G34" s="106"/>
      <c r="H34" s="106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5118110236220472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="130" zoomScaleNormal="130" zoomScaleSheetLayoutView="50" workbookViewId="0">
      <selection activeCell="C34" sqref="C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1" t="s">
        <v>65</v>
      </c>
      <c r="C7" s="91"/>
      <c r="D7" s="91"/>
      <c r="E7" s="91"/>
      <c r="F7" s="91"/>
      <c r="G7" s="91"/>
      <c r="H7" s="91"/>
    </row>
    <row r="8" spans="1:8" x14ac:dyDescent="0.15">
      <c r="A8" s="3">
        <v>44145</v>
      </c>
      <c r="B8" s="35" t="s">
        <v>1</v>
      </c>
      <c r="C8" s="36" t="s">
        <v>159</v>
      </c>
      <c r="D8" s="36" t="s">
        <v>3</v>
      </c>
      <c r="E8" s="36" t="s">
        <v>4</v>
      </c>
      <c r="F8" s="36" t="s">
        <v>5</v>
      </c>
      <c r="G8" s="36" t="s">
        <v>6</v>
      </c>
      <c r="H8" s="37" t="s">
        <v>7</v>
      </c>
    </row>
    <row r="9" spans="1:8" x14ac:dyDescent="0.15">
      <c r="A9" s="4" t="s">
        <v>149</v>
      </c>
      <c r="B9" s="38">
        <v>3.7559999999999998</v>
      </c>
      <c r="C9" s="39">
        <v>8.5269999999999992</v>
      </c>
      <c r="D9" s="39">
        <v>19.123999999999999</v>
      </c>
      <c r="E9" s="39">
        <v>23</v>
      </c>
      <c r="F9" s="39">
        <v>24.849</v>
      </c>
      <c r="G9" s="39">
        <v>26.283000000000001</v>
      </c>
      <c r="H9" s="40">
        <v>26.518000000000001</v>
      </c>
    </row>
    <row r="10" spans="1:8" x14ac:dyDescent="0.15">
      <c r="A10" s="4" t="s">
        <v>9</v>
      </c>
      <c r="B10" s="35" t="s">
        <v>10</v>
      </c>
      <c r="C10" s="36" t="s">
        <v>11</v>
      </c>
      <c r="D10" s="36" t="s">
        <v>12</v>
      </c>
      <c r="E10" s="36" t="s">
        <v>155</v>
      </c>
      <c r="F10" s="36" t="s">
        <v>14</v>
      </c>
      <c r="G10" s="36" t="s">
        <v>59</v>
      </c>
      <c r="H10" s="37" t="s">
        <v>71</v>
      </c>
    </row>
    <row r="11" spans="1:8" x14ac:dyDescent="0.15">
      <c r="A11" s="4" t="s">
        <v>15</v>
      </c>
      <c r="B11" s="41">
        <v>45</v>
      </c>
      <c r="C11" s="42">
        <v>220</v>
      </c>
      <c r="D11" s="42">
        <v>50</v>
      </c>
      <c r="E11" s="42">
        <v>30</v>
      </c>
      <c r="F11" s="42">
        <v>25</v>
      </c>
      <c r="G11" s="42">
        <v>25</v>
      </c>
      <c r="H11" s="43">
        <v>20</v>
      </c>
    </row>
    <row r="12" spans="1:8" ht="12" thickBot="1" x14ac:dyDescent="0.2">
      <c r="A12" s="5" t="s">
        <v>16</v>
      </c>
      <c r="B12" s="44">
        <v>31.1</v>
      </c>
      <c r="C12" s="45">
        <v>55.4</v>
      </c>
      <c r="D12" s="45">
        <v>42.8</v>
      </c>
      <c r="E12" s="45">
        <v>34.299999999999997</v>
      </c>
      <c r="F12" s="45">
        <v>42.4</v>
      </c>
      <c r="G12" s="45">
        <v>35.6</v>
      </c>
      <c r="H12" s="46">
        <v>30.3</v>
      </c>
    </row>
    <row r="13" spans="1:8" ht="12" thickBot="1" x14ac:dyDescent="0.2">
      <c r="A13" s="6"/>
      <c r="B13" s="47"/>
      <c r="C13" s="47"/>
      <c r="D13" s="47"/>
      <c r="E13" s="47"/>
      <c r="F13" s="47"/>
      <c r="G13" s="47"/>
      <c r="H13" s="47"/>
    </row>
    <row r="14" spans="1:8" x14ac:dyDescent="0.15">
      <c r="A14" s="6"/>
      <c r="B14" s="92" t="s">
        <v>17</v>
      </c>
      <c r="C14" s="92"/>
      <c r="D14" s="92"/>
      <c r="E14" s="92"/>
      <c r="F14" s="92"/>
      <c r="G14" s="92"/>
      <c r="H14" s="92"/>
    </row>
    <row r="15" spans="1:8" ht="12" thickBot="1" x14ac:dyDescent="0.2">
      <c r="A15" s="6"/>
      <c r="B15" s="35" t="s">
        <v>144</v>
      </c>
      <c r="C15" s="36" t="s">
        <v>19</v>
      </c>
      <c r="D15" s="36" t="s">
        <v>20</v>
      </c>
      <c r="E15" s="36" t="s">
        <v>21</v>
      </c>
      <c r="F15" s="36" t="s">
        <v>22</v>
      </c>
      <c r="G15" s="36" t="s">
        <v>23</v>
      </c>
      <c r="H15" s="37" t="s">
        <v>24</v>
      </c>
    </row>
    <row r="16" spans="1:8" x14ac:dyDescent="0.15">
      <c r="A16" s="7" t="s">
        <v>8</v>
      </c>
      <c r="B16" s="38">
        <v>7.8970000000000002</v>
      </c>
      <c r="C16" s="39">
        <v>13.058999999999999</v>
      </c>
      <c r="D16" s="39">
        <v>15.254</v>
      </c>
      <c r="E16" s="39">
        <v>18.256</v>
      </c>
      <c r="F16" s="39">
        <v>19.707999999999998</v>
      </c>
      <c r="G16" s="39">
        <v>20.943999999999999</v>
      </c>
      <c r="H16" s="40">
        <v>21.658000000000001</v>
      </c>
    </row>
    <row r="17" spans="1:8" x14ac:dyDescent="0.15">
      <c r="A17" s="4" t="s">
        <v>9</v>
      </c>
      <c r="B17" s="35" t="s">
        <v>52</v>
      </c>
      <c r="C17" s="36" t="s">
        <v>25</v>
      </c>
      <c r="D17" s="36" t="s">
        <v>26</v>
      </c>
      <c r="E17" s="36" t="s">
        <v>27</v>
      </c>
      <c r="F17" s="36" t="s">
        <v>70</v>
      </c>
      <c r="G17" s="36" t="s">
        <v>69</v>
      </c>
      <c r="H17" s="37" t="s">
        <v>72</v>
      </c>
    </row>
    <row r="18" spans="1:8" x14ac:dyDescent="0.15">
      <c r="A18" s="4" t="s">
        <v>15</v>
      </c>
      <c r="B18" s="41" t="s">
        <v>81</v>
      </c>
      <c r="C18" s="42">
        <v>200</v>
      </c>
      <c r="D18" s="42">
        <v>140</v>
      </c>
      <c r="E18" s="42">
        <v>50</v>
      </c>
      <c r="F18" s="42">
        <v>12</v>
      </c>
      <c r="G18" s="42">
        <v>10</v>
      </c>
      <c r="H18" s="43">
        <v>20</v>
      </c>
    </row>
    <row r="19" spans="1:8" ht="12" thickBot="1" x14ac:dyDescent="0.2">
      <c r="A19" s="5" t="s">
        <v>16</v>
      </c>
      <c r="B19" s="44" t="s">
        <v>81</v>
      </c>
      <c r="C19" s="45">
        <v>47</v>
      </c>
      <c r="D19" s="45">
        <v>45.2</v>
      </c>
      <c r="E19" s="45">
        <v>26.8</v>
      </c>
      <c r="F19" s="45">
        <v>28.6</v>
      </c>
      <c r="G19" s="45">
        <v>12.8</v>
      </c>
      <c r="H19" s="46">
        <v>25.8</v>
      </c>
    </row>
    <row r="20" spans="1:8" ht="12" thickBot="1" x14ac:dyDescent="0.2">
      <c r="A20" s="6"/>
      <c r="B20" s="47"/>
      <c r="C20" s="47"/>
      <c r="D20" s="47"/>
      <c r="E20" s="47"/>
      <c r="F20" s="47"/>
      <c r="G20" s="47"/>
      <c r="H20" s="47"/>
    </row>
    <row r="21" spans="1:8" x14ac:dyDescent="0.15">
      <c r="A21" s="6"/>
      <c r="B21" s="48"/>
      <c r="C21" s="49"/>
      <c r="D21" s="50"/>
      <c r="E21" s="51"/>
      <c r="F21" s="93" t="s">
        <v>28</v>
      </c>
      <c r="G21" s="93"/>
      <c r="H21" s="93"/>
    </row>
    <row r="22" spans="1:8" ht="12" thickBot="1" x14ac:dyDescent="0.2">
      <c r="A22" s="6"/>
      <c r="B22" s="52" t="s">
        <v>29</v>
      </c>
      <c r="C22" s="52" t="s">
        <v>78</v>
      </c>
      <c r="D22" s="52" t="s">
        <v>30</v>
      </c>
      <c r="E22" s="53" t="s">
        <v>31</v>
      </c>
      <c r="F22" s="35" t="s">
        <v>32</v>
      </c>
      <c r="G22" s="36" t="s">
        <v>33</v>
      </c>
      <c r="H22" s="37" t="s">
        <v>64</v>
      </c>
    </row>
    <row r="23" spans="1:8" x14ac:dyDescent="0.15">
      <c r="A23" s="7" t="s">
        <v>8</v>
      </c>
      <c r="B23" s="73">
        <v>21.815000000000001</v>
      </c>
      <c r="C23" s="54">
        <v>22.934999999999999</v>
      </c>
      <c r="D23" s="54">
        <v>32.777999999999999</v>
      </c>
      <c r="E23" s="55">
        <v>24.178000000000001</v>
      </c>
      <c r="F23" s="38">
        <v>41.231000000000002</v>
      </c>
      <c r="G23" s="39">
        <v>39.15</v>
      </c>
      <c r="H23" s="40">
        <v>40.954999999999998</v>
      </c>
    </row>
    <row r="24" spans="1:8" x14ac:dyDescent="0.15">
      <c r="A24" s="4" t="s">
        <v>9</v>
      </c>
      <c r="B24" s="52" t="s">
        <v>67</v>
      </c>
      <c r="C24" s="56" t="s">
        <v>40</v>
      </c>
      <c r="D24" s="52" t="s">
        <v>156</v>
      </c>
      <c r="E24" s="53" t="s">
        <v>36</v>
      </c>
      <c r="F24" s="35" t="s">
        <v>37</v>
      </c>
      <c r="G24" s="36" t="s">
        <v>38</v>
      </c>
      <c r="H24" s="37" t="s">
        <v>39</v>
      </c>
    </row>
    <row r="25" spans="1:8" x14ac:dyDescent="0.15">
      <c r="A25" s="4" t="s">
        <v>15</v>
      </c>
      <c r="B25" s="57">
        <v>20</v>
      </c>
      <c r="C25" s="58">
        <v>20</v>
      </c>
      <c r="D25" s="57">
        <v>10</v>
      </c>
      <c r="E25" s="59">
        <v>15</v>
      </c>
      <c r="F25" s="41">
        <v>12</v>
      </c>
      <c r="G25" s="42">
        <v>10</v>
      </c>
      <c r="H25" s="43">
        <v>12</v>
      </c>
    </row>
    <row r="26" spans="1:8" ht="12" thickBot="1" x14ac:dyDescent="0.2">
      <c r="A26" s="5" t="s">
        <v>16</v>
      </c>
      <c r="B26" s="60">
        <v>29.8</v>
      </c>
      <c r="C26" s="61">
        <v>20.8</v>
      </c>
      <c r="D26" s="71">
        <v>14.8</v>
      </c>
      <c r="E26" s="62">
        <v>24</v>
      </c>
      <c r="F26" s="44">
        <v>28.2</v>
      </c>
      <c r="G26" s="45">
        <v>16.8</v>
      </c>
      <c r="H26" s="46">
        <v>29</v>
      </c>
    </row>
    <row r="27" spans="1:8" ht="12" thickBot="1" x14ac:dyDescent="0.2">
      <c r="B27" s="63"/>
      <c r="C27" s="63"/>
      <c r="D27" s="63"/>
      <c r="E27" s="63"/>
      <c r="F27" s="63"/>
      <c r="G27" s="63"/>
      <c r="H27" s="63"/>
    </row>
    <row r="28" spans="1:8" ht="13.5" customHeight="1" thickBot="1" x14ac:dyDescent="0.2">
      <c r="A28" s="6"/>
      <c r="B28" s="94" t="s">
        <v>66</v>
      </c>
      <c r="C28" s="95"/>
      <c r="D28" s="96"/>
      <c r="E28" s="63"/>
      <c r="F28" s="63"/>
      <c r="G28" s="63"/>
      <c r="H28" s="63"/>
    </row>
    <row r="29" spans="1:8" ht="14.25" customHeight="1" thickBot="1" x14ac:dyDescent="0.2">
      <c r="A29" s="6"/>
      <c r="B29" s="52" t="s">
        <v>53</v>
      </c>
      <c r="C29" s="64" t="s">
        <v>54</v>
      </c>
      <c r="D29" s="64" t="s">
        <v>55</v>
      </c>
      <c r="E29" s="63"/>
      <c r="F29" s="97" t="s">
        <v>73</v>
      </c>
      <c r="G29" s="98"/>
      <c r="H29" s="99"/>
    </row>
    <row r="30" spans="1:8" x14ac:dyDescent="0.15">
      <c r="A30" s="7" t="s">
        <v>8</v>
      </c>
      <c r="B30" s="65">
        <v>30.753</v>
      </c>
      <c r="C30" s="65">
        <v>47.292999999999999</v>
      </c>
      <c r="D30" s="65">
        <v>23.635000000000002</v>
      </c>
      <c r="E30" s="63"/>
      <c r="F30" s="100" t="s">
        <v>74</v>
      </c>
      <c r="G30" s="101"/>
      <c r="H30" s="102"/>
    </row>
    <row r="31" spans="1:8" ht="11.25" customHeight="1" thickBot="1" x14ac:dyDescent="0.2">
      <c r="A31" s="4" t="s">
        <v>9</v>
      </c>
      <c r="B31" s="52" t="s">
        <v>56</v>
      </c>
      <c r="C31" s="56" t="s">
        <v>57</v>
      </c>
      <c r="D31" s="52" t="s">
        <v>58</v>
      </c>
      <c r="E31" s="63"/>
      <c r="F31" s="88" t="s">
        <v>79</v>
      </c>
      <c r="G31" s="89"/>
      <c r="H31" s="90"/>
    </row>
    <row r="32" spans="1:8" ht="10.9" customHeight="1" x14ac:dyDescent="0.15">
      <c r="A32" s="4" t="s">
        <v>15</v>
      </c>
      <c r="B32" s="66">
        <v>150</v>
      </c>
      <c r="C32" s="67">
        <v>25</v>
      </c>
      <c r="D32" s="66">
        <v>600</v>
      </c>
      <c r="E32" s="63"/>
      <c r="F32" s="103" t="s">
        <v>160</v>
      </c>
      <c r="G32" s="103"/>
      <c r="H32" s="103"/>
    </row>
    <row r="33" spans="1:8" ht="12" thickBot="1" x14ac:dyDescent="0.2">
      <c r="A33" s="5" t="s">
        <v>16</v>
      </c>
      <c r="B33" s="68">
        <v>62.3</v>
      </c>
      <c r="C33" s="69">
        <v>31.7</v>
      </c>
      <c r="D33" s="70">
        <v>103.9</v>
      </c>
      <c r="E33" s="63"/>
      <c r="F33" s="106"/>
      <c r="G33" s="106"/>
      <c r="H33" s="106"/>
    </row>
    <row r="34" spans="1:8" x14ac:dyDescent="0.15">
      <c r="F34" s="106"/>
      <c r="G34" s="106"/>
      <c r="H34" s="106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5118110236220472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="96" zoomScaleNormal="96" zoomScaleSheetLayoutView="50" workbookViewId="0">
      <selection activeCell="C25" sqref="C25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1" t="s">
        <v>65</v>
      </c>
      <c r="C7" s="91"/>
      <c r="D7" s="91"/>
      <c r="E7" s="91"/>
      <c r="F7" s="91"/>
      <c r="G7" s="91"/>
      <c r="H7" s="91"/>
    </row>
    <row r="8" spans="1:8" x14ac:dyDescent="0.15">
      <c r="A8" s="3">
        <v>44152</v>
      </c>
      <c r="B8" s="35" t="s">
        <v>1</v>
      </c>
      <c r="C8" s="36" t="s">
        <v>159</v>
      </c>
      <c r="D8" s="36" t="s">
        <v>3</v>
      </c>
      <c r="E8" s="36" t="s">
        <v>4</v>
      </c>
      <c r="F8" s="36" t="s">
        <v>5</v>
      </c>
      <c r="G8" s="36" t="s">
        <v>6</v>
      </c>
      <c r="H8" s="37" t="s">
        <v>7</v>
      </c>
    </row>
    <row r="9" spans="1:8" x14ac:dyDescent="0.15">
      <c r="A9" s="4" t="s">
        <v>149</v>
      </c>
      <c r="B9" s="38">
        <v>3.95</v>
      </c>
      <c r="C9" s="39">
        <v>8.6859999999999999</v>
      </c>
      <c r="D9" s="39">
        <v>19.170000000000002</v>
      </c>
      <c r="E9" s="39">
        <v>23.079000000000001</v>
      </c>
      <c r="F9" s="39">
        <v>24.908999999999999</v>
      </c>
      <c r="G9" s="39">
        <v>26.361999999999998</v>
      </c>
      <c r="H9" s="40">
        <v>26.637</v>
      </c>
    </row>
    <row r="10" spans="1:8" x14ac:dyDescent="0.15">
      <c r="A10" s="4" t="s">
        <v>9</v>
      </c>
      <c r="B10" s="35" t="s">
        <v>10</v>
      </c>
      <c r="C10" s="36" t="s">
        <v>11</v>
      </c>
      <c r="D10" s="36" t="s">
        <v>12</v>
      </c>
      <c r="E10" s="36" t="s">
        <v>155</v>
      </c>
      <c r="F10" s="36" t="s">
        <v>14</v>
      </c>
      <c r="G10" s="36" t="s">
        <v>59</v>
      </c>
      <c r="H10" s="37" t="s">
        <v>71</v>
      </c>
    </row>
    <row r="11" spans="1:8" x14ac:dyDescent="0.15">
      <c r="A11" s="4" t="s">
        <v>15</v>
      </c>
      <c r="B11" s="41">
        <v>60</v>
      </c>
      <c r="C11" s="42">
        <v>220</v>
      </c>
      <c r="D11" s="42">
        <v>40</v>
      </c>
      <c r="E11" s="42">
        <v>25</v>
      </c>
      <c r="F11" s="42">
        <v>25</v>
      </c>
      <c r="G11" s="42">
        <v>25</v>
      </c>
      <c r="H11" s="43">
        <v>12</v>
      </c>
    </row>
    <row r="12" spans="1:8" ht="12" thickBot="1" x14ac:dyDescent="0.2">
      <c r="A12" s="5" t="s">
        <v>16</v>
      </c>
      <c r="B12" s="44">
        <v>28.1</v>
      </c>
      <c r="C12" s="45">
        <v>40</v>
      </c>
      <c r="D12" s="45">
        <v>28.9</v>
      </c>
      <c r="E12" s="45">
        <v>25.2</v>
      </c>
      <c r="F12" s="45">
        <v>28.3</v>
      </c>
      <c r="G12" s="45">
        <v>24.4</v>
      </c>
      <c r="H12" s="46">
        <v>21.1</v>
      </c>
    </row>
    <row r="13" spans="1:8" ht="12" thickBot="1" x14ac:dyDescent="0.2">
      <c r="A13" s="6"/>
      <c r="B13" s="47"/>
      <c r="C13" s="47"/>
      <c r="D13" s="47"/>
      <c r="E13" s="47"/>
      <c r="F13" s="47"/>
      <c r="G13" s="47"/>
      <c r="H13" s="47"/>
    </row>
    <row r="14" spans="1:8" x14ac:dyDescent="0.15">
      <c r="A14" s="6"/>
      <c r="B14" s="92" t="s">
        <v>17</v>
      </c>
      <c r="C14" s="92"/>
      <c r="D14" s="92"/>
      <c r="E14" s="92"/>
      <c r="F14" s="92"/>
      <c r="G14" s="92"/>
      <c r="H14" s="92"/>
    </row>
    <row r="15" spans="1:8" ht="12" thickBot="1" x14ac:dyDescent="0.2">
      <c r="A15" s="6"/>
      <c r="B15" s="35" t="s">
        <v>144</v>
      </c>
      <c r="C15" s="36" t="s">
        <v>19</v>
      </c>
      <c r="D15" s="36" t="s">
        <v>20</v>
      </c>
      <c r="E15" s="36" t="s">
        <v>21</v>
      </c>
      <c r="F15" s="36" t="s">
        <v>22</v>
      </c>
      <c r="G15" s="36" t="s">
        <v>23</v>
      </c>
      <c r="H15" s="37" t="s">
        <v>24</v>
      </c>
    </row>
    <row r="16" spans="1:8" x14ac:dyDescent="0.15">
      <c r="A16" s="7" t="s">
        <v>8</v>
      </c>
      <c r="B16" s="38">
        <v>7.9420000000000002</v>
      </c>
      <c r="C16" s="39">
        <v>13.093</v>
      </c>
      <c r="D16" s="39">
        <v>15.3</v>
      </c>
      <c r="E16" s="39">
        <v>18.335000000000001</v>
      </c>
      <c r="F16" s="39">
        <v>19.773</v>
      </c>
      <c r="G16" s="39">
        <v>21.021000000000001</v>
      </c>
      <c r="H16" s="40">
        <v>21.757999999999999</v>
      </c>
    </row>
    <row r="17" spans="1:8" x14ac:dyDescent="0.15">
      <c r="A17" s="4" t="s">
        <v>9</v>
      </c>
      <c r="B17" s="35" t="s">
        <v>52</v>
      </c>
      <c r="C17" s="36" t="s">
        <v>25</v>
      </c>
      <c r="D17" s="36" t="s">
        <v>26</v>
      </c>
      <c r="E17" s="36" t="s">
        <v>27</v>
      </c>
      <c r="F17" s="36" t="s">
        <v>70</v>
      </c>
      <c r="G17" s="36" t="s">
        <v>69</v>
      </c>
      <c r="H17" s="37" t="s">
        <v>72</v>
      </c>
    </row>
    <row r="18" spans="1:8" x14ac:dyDescent="0.15">
      <c r="A18" s="4" t="s">
        <v>15</v>
      </c>
      <c r="B18" s="41" t="s">
        <v>81</v>
      </c>
      <c r="C18" s="42">
        <v>140</v>
      </c>
      <c r="D18" s="42">
        <v>130</v>
      </c>
      <c r="E18" s="42">
        <v>130</v>
      </c>
      <c r="F18" s="42">
        <v>15</v>
      </c>
      <c r="G18" s="42">
        <v>10</v>
      </c>
      <c r="H18" s="43">
        <v>15</v>
      </c>
    </row>
    <row r="19" spans="1:8" ht="12" thickBot="1" x14ac:dyDescent="0.2">
      <c r="A19" s="5" t="s">
        <v>16</v>
      </c>
      <c r="B19" s="44" t="s">
        <v>81</v>
      </c>
      <c r="C19" s="45">
        <v>30.5</v>
      </c>
      <c r="D19" s="45">
        <v>26.7</v>
      </c>
      <c r="E19" s="45">
        <v>24.6</v>
      </c>
      <c r="F19" s="45">
        <v>22</v>
      </c>
      <c r="G19" s="45">
        <v>15.1</v>
      </c>
      <c r="H19" s="46">
        <v>17.8</v>
      </c>
    </row>
    <row r="20" spans="1:8" ht="12" thickBot="1" x14ac:dyDescent="0.2">
      <c r="A20" s="6"/>
      <c r="B20" s="47"/>
      <c r="C20" s="47"/>
      <c r="D20" s="47"/>
      <c r="E20" s="47"/>
      <c r="F20" s="47"/>
      <c r="G20" s="47"/>
      <c r="H20" s="47"/>
    </row>
    <row r="21" spans="1:8" x14ac:dyDescent="0.15">
      <c r="A21" s="6"/>
      <c r="B21" s="48"/>
      <c r="C21" s="49"/>
      <c r="D21" s="50"/>
      <c r="E21" s="51"/>
      <c r="F21" s="93" t="s">
        <v>28</v>
      </c>
      <c r="G21" s="93"/>
      <c r="H21" s="93"/>
    </row>
    <row r="22" spans="1:8" ht="12" thickBot="1" x14ac:dyDescent="0.2">
      <c r="A22" s="6"/>
      <c r="B22" s="52" t="s">
        <v>29</v>
      </c>
      <c r="C22" s="52" t="s">
        <v>78</v>
      </c>
      <c r="D22" s="52" t="s">
        <v>30</v>
      </c>
      <c r="E22" s="53" t="s">
        <v>31</v>
      </c>
      <c r="F22" s="35" t="s">
        <v>32</v>
      </c>
      <c r="G22" s="36" t="s">
        <v>33</v>
      </c>
      <c r="H22" s="37" t="s">
        <v>64</v>
      </c>
    </row>
    <row r="23" spans="1:8" x14ac:dyDescent="0.15">
      <c r="A23" s="7" t="s">
        <v>8</v>
      </c>
      <c r="B23" s="73">
        <v>21.920999999999999</v>
      </c>
      <c r="C23" s="54">
        <v>23.08</v>
      </c>
      <c r="D23" s="54">
        <v>32.859000000000002</v>
      </c>
      <c r="E23" s="55">
        <v>24.254999999999999</v>
      </c>
      <c r="F23" s="38">
        <v>41.597999999999999</v>
      </c>
      <c r="G23" s="39">
        <v>39.164000000000001</v>
      </c>
      <c r="H23" s="40">
        <v>41.031999999999996</v>
      </c>
    </row>
    <row r="24" spans="1:8" x14ac:dyDescent="0.15">
      <c r="A24" s="4" t="s">
        <v>9</v>
      </c>
      <c r="B24" s="52" t="s">
        <v>67</v>
      </c>
      <c r="C24" s="56" t="s">
        <v>40</v>
      </c>
      <c r="D24" s="52" t="s">
        <v>156</v>
      </c>
      <c r="E24" s="53" t="s">
        <v>36</v>
      </c>
      <c r="F24" s="35" t="s">
        <v>37</v>
      </c>
      <c r="G24" s="36" t="s">
        <v>38</v>
      </c>
      <c r="H24" s="37" t="s">
        <v>39</v>
      </c>
    </row>
    <row r="25" spans="1:8" x14ac:dyDescent="0.15">
      <c r="A25" s="4" t="s">
        <v>15</v>
      </c>
      <c r="B25" s="57">
        <v>12</v>
      </c>
      <c r="C25" s="58">
        <v>12</v>
      </c>
      <c r="D25" s="57">
        <v>10</v>
      </c>
      <c r="E25" s="59">
        <v>12</v>
      </c>
      <c r="F25" s="41">
        <v>15</v>
      </c>
      <c r="G25" s="42">
        <v>8</v>
      </c>
      <c r="H25" s="43">
        <v>10</v>
      </c>
    </row>
    <row r="26" spans="1:8" ht="12" thickBot="1" x14ac:dyDescent="0.2">
      <c r="A26" s="5" t="s">
        <v>16</v>
      </c>
      <c r="B26" s="60">
        <v>19.3</v>
      </c>
      <c r="C26" s="61">
        <v>16.8</v>
      </c>
      <c r="D26" s="71">
        <v>14.4</v>
      </c>
      <c r="E26" s="62">
        <v>16.899999999999999</v>
      </c>
      <c r="F26" s="44">
        <v>21.7</v>
      </c>
      <c r="G26" s="45">
        <v>14.7</v>
      </c>
      <c r="H26" s="46">
        <v>19.2</v>
      </c>
    </row>
    <row r="27" spans="1:8" ht="12" thickBot="1" x14ac:dyDescent="0.2">
      <c r="B27" s="63"/>
      <c r="C27" s="63"/>
      <c r="D27" s="63"/>
      <c r="E27" s="63"/>
      <c r="F27" s="63"/>
      <c r="G27" s="63"/>
      <c r="H27" s="63"/>
    </row>
    <row r="28" spans="1:8" ht="13.5" customHeight="1" thickBot="1" x14ac:dyDescent="0.2">
      <c r="A28" s="6"/>
      <c r="B28" s="94" t="s">
        <v>66</v>
      </c>
      <c r="C28" s="95"/>
      <c r="D28" s="96"/>
      <c r="E28" s="63"/>
      <c r="F28" s="63"/>
      <c r="G28" s="63"/>
      <c r="H28" s="63"/>
    </row>
    <row r="29" spans="1:8" ht="14.25" customHeight="1" thickBot="1" x14ac:dyDescent="0.2">
      <c r="A29" s="6"/>
      <c r="B29" s="52" t="s">
        <v>53</v>
      </c>
      <c r="C29" s="64" t="s">
        <v>54</v>
      </c>
      <c r="D29" s="64" t="s">
        <v>55</v>
      </c>
      <c r="E29" s="63"/>
      <c r="F29" s="97" t="s">
        <v>73</v>
      </c>
      <c r="G29" s="98"/>
      <c r="H29" s="99"/>
    </row>
    <row r="30" spans="1:8" x14ac:dyDescent="0.15">
      <c r="A30" s="7" t="s">
        <v>8</v>
      </c>
      <c r="B30" s="65">
        <v>30.92</v>
      </c>
      <c r="C30" s="65">
        <v>47.41</v>
      </c>
      <c r="D30" s="65">
        <v>23.77</v>
      </c>
      <c r="E30" s="63"/>
      <c r="F30" s="100" t="s">
        <v>74</v>
      </c>
      <c r="G30" s="101"/>
      <c r="H30" s="102"/>
    </row>
    <row r="31" spans="1:8" ht="11.25" customHeight="1" thickBot="1" x14ac:dyDescent="0.2">
      <c r="A31" s="4" t="s">
        <v>9</v>
      </c>
      <c r="B31" s="52" t="s">
        <v>56</v>
      </c>
      <c r="C31" s="56" t="s">
        <v>57</v>
      </c>
      <c r="D31" s="52" t="s">
        <v>58</v>
      </c>
      <c r="E31" s="63"/>
      <c r="F31" s="88" t="s">
        <v>79</v>
      </c>
      <c r="G31" s="89"/>
      <c r="H31" s="90"/>
    </row>
    <row r="32" spans="1:8" ht="10.9" customHeight="1" x14ac:dyDescent="0.15">
      <c r="A32" s="4" t="s">
        <v>15</v>
      </c>
      <c r="B32" s="66">
        <v>120</v>
      </c>
      <c r="C32" s="67">
        <v>25</v>
      </c>
      <c r="D32" s="66">
        <v>500</v>
      </c>
      <c r="E32" s="63"/>
      <c r="F32" s="103" t="s">
        <v>165</v>
      </c>
      <c r="G32" s="103"/>
      <c r="H32" s="103"/>
    </row>
    <row r="33" spans="1:8" ht="12" thickBot="1" x14ac:dyDescent="0.2">
      <c r="A33" s="5" t="s">
        <v>16</v>
      </c>
      <c r="B33" s="68">
        <v>29.4</v>
      </c>
      <c r="C33" s="69">
        <v>21.7</v>
      </c>
      <c r="D33" s="70">
        <v>54.7</v>
      </c>
      <c r="E33" s="63"/>
      <c r="F33" s="106"/>
      <c r="G33" s="106"/>
      <c r="H33" s="106"/>
    </row>
    <row r="34" spans="1:8" x14ac:dyDescent="0.15">
      <c r="F34" s="106"/>
      <c r="G34" s="106"/>
      <c r="H34" s="106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5118110236220472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topLeftCell="A4" zoomScale="120" zoomScaleNormal="120" zoomScaleSheetLayoutView="50" workbookViewId="0">
      <selection activeCell="B34" sqref="B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1" t="s">
        <v>65</v>
      </c>
      <c r="C7" s="91"/>
      <c r="D7" s="91"/>
      <c r="E7" s="91"/>
      <c r="F7" s="91"/>
      <c r="G7" s="91"/>
      <c r="H7" s="91"/>
    </row>
    <row r="8" spans="1:8" x14ac:dyDescent="0.15">
      <c r="A8" s="3">
        <v>44160</v>
      </c>
      <c r="B8" s="35" t="s">
        <v>1</v>
      </c>
      <c r="C8" s="36" t="s">
        <v>159</v>
      </c>
      <c r="D8" s="36" t="s">
        <v>3</v>
      </c>
      <c r="E8" s="36" t="s">
        <v>4</v>
      </c>
      <c r="F8" s="36" t="s">
        <v>5</v>
      </c>
      <c r="G8" s="36" t="s">
        <v>6</v>
      </c>
      <c r="H8" s="37" t="s">
        <v>7</v>
      </c>
    </row>
    <row r="9" spans="1:8" x14ac:dyDescent="0.15">
      <c r="A9" s="4" t="s">
        <v>149</v>
      </c>
      <c r="B9" s="38">
        <v>3.9769999999999999</v>
      </c>
      <c r="C9" s="39">
        <v>8.7750000000000004</v>
      </c>
      <c r="D9" s="39">
        <v>19.167000000000002</v>
      </c>
      <c r="E9" s="39">
        <v>23.111999999999998</v>
      </c>
      <c r="F9" s="39">
        <v>24.945</v>
      </c>
      <c r="G9" s="39">
        <v>26.399000000000001</v>
      </c>
      <c r="H9" s="40">
        <v>26.669</v>
      </c>
    </row>
    <row r="10" spans="1:8" x14ac:dyDescent="0.15">
      <c r="A10" s="4" t="s">
        <v>9</v>
      </c>
      <c r="B10" s="35" t="s">
        <v>10</v>
      </c>
      <c r="C10" s="36" t="s">
        <v>11</v>
      </c>
      <c r="D10" s="36" t="s">
        <v>12</v>
      </c>
      <c r="E10" s="36" t="s">
        <v>155</v>
      </c>
      <c r="F10" s="36" t="s">
        <v>14</v>
      </c>
      <c r="G10" s="36" t="s">
        <v>59</v>
      </c>
      <c r="H10" s="37" t="s">
        <v>71</v>
      </c>
    </row>
    <row r="11" spans="1:8" x14ac:dyDescent="0.15">
      <c r="A11" s="4" t="s">
        <v>15</v>
      </c>
      <c r="B11" s="41">
        <v>100</v>
      </c>
      <c r="C11" s="42">
        <v>200</v>
      </c>
      <c r="D11" s="42">
        <v>50</v>
      </c>
      <c r="E11" s="42">
        <v>25</v>
      </c>
      <c r="F11" s="42">
        <v>30</v>
      </c>
      <c r="G11" s="42">
        <v>25</v>
      </c>
      <c r="H11" s="43">
        <v>15</v>
      </c>
    </row>
    <row r="12" spans="1:8" ht="12" thickBot="1" x14ac:dyDescent="0.2">
      <c r="A12" s="5" t="s">
        <v>16</v>
      </c>
      <c r="B12" s="44">
        <v>31.4</v>
      </c>
      <c r="C12" s="45">
        <v>38.799999999999997</v>
      </c>
      <c r="D12" s="45">
        <v>30.8</v>
      </c>
      <c r="E12" s="45">
        <v>25.3</v>
      </c>
      <c r="F12" s="45">
        <v>30.5</v>
      </c>
      <c r="G12" s="45">
        <v>26.4</v>
      </c>
      <c r="H12" s="46">
        <v>23.1</v>
      </c>
    </row>
    <row r="13" spans="1:8" ht="12" thickBot="1" x14ac:dyDescent="0.2">
      <c r="A13" s="6"/>
      <c r="B13" s="47"/>
      <c r="C13" s="47"/>
      <c r="D13" s="47"/>
      <c r="E13" s="47"/>
      <c r="F13" s="47"/>
      <c r="G13" s="47"/>
      <c r="H13" s="47"/>
    </row>
    <row r="14" spans="1:8" x14ac:dyDescent="0.15">
      <c r="A14" s="6"/>
      <c r="B14" s="92" t="s">
        <v>17</v>
      </c>
      <c r="C14" s="92"/>
      <c r="D14" s="92"/>
      <c r="E14" s="92"/>
      <c r="F14" s="92"/>
      <c r="G14" s="92"/>
      <c r="H14" s="92"/>
    </row>
    <row r="15" spans="1:8" ht="12" thickBot="1" x14ac:dyDescent="0.2">
      <c r="A15" s="6"/>
      <c r="B15" s="35" t="s">
        <v>144</v>
      </c>
      <c r="C15" s="36" t="s">
        <v>19</v>
      </c>
      <c r="D15" s="36" t="s">
        <v>20</v>
      </c>
      <c r="E15" s="36" t="s">
        <v>21</v>
      </c>
      <c r="F15" s="36" t="s">
        <v>22</v>
      </c>
      <c r="G15" s="36" t="s">
        <v>23</v>
      </c>
      <c r="H15" s="37" t="s">
        <v>24</v>
      </c>
    </row>
    <row r="16" spans="1:8" x14ac:dyDescent="0.15">
      <c r="A16" s="7" t="s">
        <v>8</v>
      </c>
      <c r="B16" s="38">
        <v>7.9340000000000002</v>
      </c>
      <c r="C16" s="39">
        <v>13.096</v>
      </c>
      <c r="D16" s="39">
        <v>15.292999999999999</v>
      </c>
      <c r="E16" s="39">
        <v>18.367000000000001</v>
      </c>
      <c r="F16" s="39">
        <v>19.812000000000001</v>
      </c>
      <c r="G16" s="39">
        <v>21.052</v>
      </c>
      <c r="H16" s="40">
        <v>21.783000000000001</v>
      </c>
    </row>
    <row r="17" spans="1:8" x14ac:dyDescent="0.15">
      <c r="A17" s="4" t="s">
        <v>9</v>
      </c>
      <c r="B17" s="35" t="s">
        <v>52</v>
      </c>
      <c r="C17" s="36" t="s">
        <v>25</v>
      </c>
      <c r="D17" s="36" t="s">
        <v>26</v>
      </c>
      <c r="E17" s="36" t="s">
        <v>27</v>
      </c>
      <c r="F17" s="36" t="s">
        <v>70</v>
      </c>
      <c r="G17" s="36" t="s">
        <v>69</v>
      </c>
      <c r="H17" s="37" t="s">
        <v>72</v>
      </c>
    </row>
    <row r="18" spans="1:8" x14ac:dyDescent="0.15">
      <c r="A18" s="4" t="s">
        <v>15</v>
      </c>
      <c r="B18" s="41">
        <v>100</v>
      </c>
      <c r="C18" s="42">
        <v>280</v>
      </c>
      <c r="D18" s="42">
        <v>550</v>
      </c>
      <c r="E18" s="42">
        <v>150</v>
      </c>
      <c r="F18" s="42">
        <v>15</v>
      </c>
      <c r="G18" s="42">
        <v>10</v>
      </c>
      <c r="H18" s="43">
        <v>20</v>
      </c>
    </row>
    <row r="19" spans="1:8" ht="12" thickBot="1" x14ac:dyDescent="0.2">
      <c r="A19" s="5" t="s">
        <v>16</v>
      </c>
      <c r="B19" s="44">
        <v>29.9</v>
      </c>
      <c r="C19" s="45">
        <v>37.299999999999997</v>
      </c>
      <c r="D19" s="45">
        <v>40.5</v>
      </c>
      <c r="E19" s="45">
        <v>26.4</v>
      </c>
      <c r="F19" s="45">
        <v>22.9</v>
      </c>
      <c r="G19" s="45">
        <v>18.3</v>
      </c>
      <c r="H19" s="46">
        <v>21</v>
      </c>
    </row>
    <row r="20" spans="1:8" ht="12" thickBot="1" x14ac:dyDescent="0.2">
      <c r="A20" s="6"/>
      <c r="B20" s="47"/>
      <c r="C20" s="47"/>
      <c r="D20" s="47"/>
      <c r="E20" s="47"/>
      <c r="F20" s="47"/>
      <c r="G20" s="47"/>
      <c r="H20" s="47"/>
    </row>
    <row r="21" spans="1:8" x14ac:dyDescent="0.15">
      <c r="A21" s="6"/>
      <c r="B21" s="48"/>
      <c r="C21" s="49"/>
      <c r="D21" s="50"/>
      <c r="E21" s="51"/>
      <c r="F21" s="93" t="s">
        <v>28</v>
      </c>
      <c r="G21" s="93"/>
      <c r="H21" s="93"/>
    </row>
    <row r="22" spans="1:8" ht="12" thickBot="1" x14ac:dyDescent="0.2">
      <c r="A22" s="6"/>
      <c r="B22" s="52" t="s">
        <v>29</v>
      </c>
      <c r="C22" s="52" t="s">
        <v>78</v>
      </c>
      <c r="D22" s="52" t="s">
        <v>30</v>
      </c>
      <c r="E22" s="53" t="s">
        <v>31</v>
      </c>
      <c r="F22" s="35" t="s">
        <v>32</v>
      </c>
      <c r="G22" s="36" t="s">
        <v>33</v>
      </c>
      <c r="H22" s="37" t="s">
        <v>64</v>
      </c>
    </row>
    <row r="23" spans="1:8" x14ac:dyDescent="0.15">
      <c r="A23" s="7" t="s">
        <v>8</v>
      </c>
      <c r="B23" s="73">
        <v>21.948</v>
      </c>
      <c r="C23" s="54">
        <v>23.123999999999999</v>
      </c>
      <c r="D23" s="54">
        <v>32.884999999999998</v>
      </c>
      <c r="E23" s="55">
        <v>24.279</v>
      </c>
      <c r="F23" s="38">
        <v>41.725000000000001</v>
      </c>
      <c r="G23" s="39">
        <v>39.253999999999998</v>
      </c>
      <c r="H23" s="40">
        <v>41.066000000000003</v>
      </c>
    </row>
    <row r="24" spans="1:8" x14ac:dyDescent="0.15">
      <c r="A24" s="4" t="s">
        <v>9</v>
      </c>
      <c r="B24" s="52" t="s">
        <v>67</v>
      </c>
      <c r="C24" s="56" t="s">
        <v>40</v>
      </c>
      <c r="D24" s="52" t="s">
        <v>156</v>
      </c>
      <c r="E24" s="53" t="s">
        <v>36</v>
      </c>
      <c r="F24" s="35" t="s">
        <v>37</v>
      </c>
      <c r="G24" s="36" t="s">
        <v>38</v>
      </c>
      <c r="H24" s="37" t="s">
        <v>39</v>
      </c>
    </row>
    <row r="25" spans="1:8" x14ac:dyDescent="0.15">
      <c r="A25" s="4" t="s">
        <v>15</v>
      </c>
      <c r="B25" s="57">
        <v>12</v>
      </c>
      <c r="C25" s="58">
        <v>12</v>
      </c>
      <c r="D25" s="57">
        <v>10</v>
      </c>
      <c r="E25" s="59">
        <v>15</v>
      </c>
      <c r="F25" s="41">
        <v>12</v>
      </c>
      <c r="G25" s="42">
        <v>8</v>
      </c>
      <c r="H25" s="43">
        <v>12</v>
      </c>
    </row>
    <row r="26" spans="1:8" ht="12" thickBot="1" x14ac:dyDescent="0.2">
      <c r="A26" s="5" t="s">
        <v>16</v>
      </c>
      <c r="B26" s="60">
        <v>22.3</v>
      </c>
      <c r="C26" s="61">
        <v>21.2</v>
      </c>
      <c r="D26" s="71">
        <v>15.6</v>
      </c>
      <c r="E26" s="62">
        <v>21.4</v>
      </c>
      <c r="F26" s="44">
        <v>22.8</v>
      </c>
      <c r="G26" s="45">
        <v>14.1</v>
      </c>
      <c r="H26" s="46">
        <v>22.9</v>
      </c>
    </row>
    <row r="27" spans="1:8" ht="12" thickBot="1" x14ac:dyDescent="0.2">
      <c r="B27" s="63"/>
      <c r="C27" s="63"/>
      <c r="D27" s="63"/>
      <c r="E27" s="63"/>
      <c r="F27" s="63"/>
      <c r="G27" s="63"/>
      <c r="H27" s="63"/>
    </row>
    <row r="28" spans="1:8" ht="13.5" customHeight="1" thickBot="1" x14ac:dyDescent="0.2">
      <c r="A28" s="6"/>
      <c r="B28" s="94" t="s">
        <v>66</v>
      </c>
      <c r="C28" s="95"/>
      <c r="D28" s="96"/>
      <c r="E28" s="63"/>
      <c r="F28" s="63"/>
      <c r="G28" s="63"/>
      <c r="H28" s="63"/>
    </row>
    <row r="29" spans="1:8" ht="14.25" customHeight="1" thickBot="1" x14ac:dyDescent="0.2">
      <c r="A29" s="6"/>
      <c r="B29" s="52" t="s">
        <v>53</v>
      </c>
      <c r="C29" s="64" t="s">
        <v>54</v>
      </c>
      <c r="D29" s="64" t="s">
        <v>55</v>
      </c>
      <c r="E29" s="63"/>
      <c r="F29" s="97" t="s">
        <v>73</v>
      </c>
      <c r="G29" s="98"/>
      <c r="H29" s="99"/>
    </row>
    <row r="30" spans="1:8" x14ac:dyDescent="0.15">
      <c r="A30" s="7" t="s">
        <v>8</v>
      </c>
      <c r="B30" s="65">
        <v>31.047999999999998</v>
      </c>
      <c r="C30" s="65">
        <v>47.433999999999997</v>
      </c>
      <c r="D30" s="65">
        <v>23.733000000000001</v>
      </c>
      <c r="E30" s="63"/>
      <c r="F30" s="100" t="s">
        <v>74</v>
      </c>
      <c r="G30" s="101"/>
      <c r="H30" s="102"/>
    </row>
    <row r="31" spans="1:8" ht="11.25" customHeight="1" thickBot="1" x14ac:dyDescent="0.2">
      <c r="A31" s="4" t="s">
        <v>9</v>
      </c>
      <c r="B31" s="52" t="s">
        <v>56</v>
      </c>
      <c r="C31" s="56" t="s">
        <v>57</v>
      </c>
      <c r="D31" s="52" t="s">
        <v>58</v>
      </c>
      <c r="E31" s="63"/>
      <c r="F31" s="88" t="s">
        <v>79</v>
      </c>
      <c r="G31" s="89"/>
      <c r="H31" s="90"/>
    </row>
    <row r="32" spans="1:8" ht="10.9" customHeight="1" x14ac:dyDescent="0.15">
      <c r="A32" s="4" t="s">
        <v>15</v>
      </c>
      <c r="B32" s="66">
        <v>170</v>
      </c>
      <c r="C32" s="67">
        <v>25</v>
      </c>
      <c r="D32" s="66">
        <v>600</v>
      </c>
      <c r="E32" s="63"/>
      <c r="F32" s="103" t="s">
        <v>165</v>
      </c>
      <c r="G32" s="103"/>
      <c r="H32" s="103"/>
    </row>
    <row r="33" spans="1:8" ht="12" thickBot="1" x14ac:dyDescent="0.2">
      <c r="A33" s="5" t="s">
        <v>16</v>
      </c>
      <c r="B33" s="68">
        <v>45.1</v>
      </c>
      <c r="C33" s="69">
        <v>26.3</v>
      </c>
      <c r="D33" s="70">
        <v>62.4</v>
      </c>
      <c r="E33" s="63"/>
      <c r="F33" s="106"/>
      <c r="G33" s="106"/>
      <c r="H33" s="106"/>
    </row>
    <row r="34" spans="1:8" x14ac:dyDescent="0.15">
      <c r="F34" s="106"/>
      <c r="G34" s="106"/>
      <c r="H34" s="106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5118110236220472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zoomScale="110" zoomScaleNormal="110" workbookViewId="0">
      <selection activeCell="J31" sqref="J31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1" t="s">
        <v>65</v>
      </c>
      <c r="C7" s="91"/>
      <c r="D7" s="91"/>
      <c r="E7" s="91"/>
      <c r="F7" s="91"/>
      <c r="G7" s="91"/>
      <c r="H7" s="91"/>
    </row>
    <row r="8" spans="1:8" x14ac:dyDescent="0.15">
      <c r="A8" s="3">
        <v>43851</v>
      </c>
      <c r="B8" s="35" t="s">
        <v>1</v>
      </c>
      <c r="C8" s="36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7" t="s">
        <v>7</v>
      </c>
    </row>
    <row r="9" spans="1:8" x14ac:dyDescent="0.15">
      <c r="A9" s="4" t="s">
        <v>8</v>
      </c>
      <c r="B9" s="38">
        <v>2.355</v>
      </c>
      <c r="C9" s="39">
        <v>8.4570000000000007</v>
      </c>
      <c r="D9" s="39">
        <v>19.135000000000002</v>
      </c>
      <c r="E9" s="39">
        <v>23.11</v>
      </c>
      <c r="F9" s="39">
        <v>24.858000000000001</v>
      </c>
      <c r="G9" s="39">
        <v>26.035</v>
      </c>
      <c r="H9" s="40">
        <v>25.721</v>
      </c>
    </row>
    <row r="10" spans="1:8" x14ac:dyDescent="0.15">
      <c r="A10" s="4" t="s">
        <v>9</v>
      </c>
      <c r="B10" s="35" t="s">
        <v>10</v>
      </c>
      <c r="C10" s="36" t="s">
        <v>11</v>
      </c>
      <c r="D10" s="36" t="s">
        <v>12</v>
      </c>
      <c r="E10" s="36" t="s">
        <v>13</v>
      </c>
      <c r="F10" s="36" t="s">
        <v>14</v>
      </c>
      <c r="G10" s="36" t="s">
        <v>59</v>
      </c>
      <c r="H10" s="37" t="s">
        <v>71</v>
      </c>
    </row>
    <row r="11" spans="1:8" x14ac:dyDescent="0.15">
      <c r="A11" s="4" t="s">
        <v>15</v>
      </c>
      <c r="B11" s="41">
        <v>50</v>
      </c>
      <c r="C11" s="42">
        <v>210</v>
      </c>
      <c r="D11" s="42">
        <v>50</v>
      </c>
      <c r="E11" s="42">
        <v>30</v>
      </c>
      <c r="F11" s="42">
        <v>30</v>
      </c>
      <c r="G11" s="42">
        <v>25</v>
      </c>
      <c r="H11" s="43">
        <v>20</v>
      </c>
    </row>
    <row r="12" spans="1:8" ht="12" thickBot="1" x14ac:dyDescent="0.2">
      <c r="A12" s="5" t="s">
        <v>16</v>
      </c>
      <c r="B12" s="44">
        <v>42</v>
      </c>
      <c r="C12" s="45">
        <v>55.4</v>
      </c>
      <c r="D12" s="45">
        <v>44.2</v>
      </c>
      <c r="E12" s="45">
        <v>31.7</v>
      </c>
      <c r="F12" s="45">
        <v>37.799999999999997</v>
      </c>
      <c r="G12" s="45">
        <v>32.200000000000003</v>
      </c>
      <c r="H12" s="46">
        <v>27</v>
      </c>
    </row>
    <row r="13" spans="1:8" ht="12" thickBot="1" x14ac:dyDescent="0.2">
      <c r="A13" s="6"/>
      <c r="B13" s="47"/>
      <c r="C13" s="47"/>
      <c r="D13" s="47"/>
      <c r="E13" s="47"/>
      <c r="F13" s="47"/>
      <c r="G13" s="47"/>
      <c r="H13" s="47"/>
    </row>
    <row r="14" spans="1:8" x14ac:dyDescent="0.15">
      <c r="A14" s="6"/>
      <c r="B14" s="92" t="s">
        <v>17</v>
      </c>
      <c r="C14" s="92"/>
      <c r="D14" s="92"/>
      <c r="E14" s="92"/>
      <c r="F14" s="92"/>
      <c r="G14" s="92"/>
      <c r="H14" s="92"/>
    </row>
    <row r="15" spans="1:8" ht="12" thickBot="1" x14ac:dyDescent="0.2">
      <c r="A15" s="6"/>
      <c r="B15" s="35" t="s">
        <v>18</v>
      </c>
      <c r="C15" s="36" t="s">
        <v>19</v>
      </c>
      <c r="D15" s="36" t="s">
        <v>20</v>
      </c>
      <c r="E15" s="36" t="s">
        <v>21</v>
      </c>
      <c r="F15" s="36" t="s">
        <v>22</v>
      </c>
      <c r="G15" s="36" t="s">
        <v>23</v>
      </c>
      <c r="H15" s="37" t="s">
        <v>24</v>
      </c>
    </row>
    <row r="16" spans="1:8" x14ac:dyDescent="0.15">
      <c r="A16" s="7" t="s">
        <v>8</v>
      </c>
      <c r="B16" s="38">
        <v>6.73</v>
      </c>
      <c r="C16" s="39">
        <v>12.708</v>
      </c>
      <c r="D16" s="39">
        <v>15.24</v>
      </c>
      <c r="E16" s="39">
        <v>18.32</v>
      </c>
      <c r="F16" s="39">
        <v>19.683</v>
      </c>
      <c r="G16" s="39">
        <v>20.742999999999999</v>
      </c>
      <c r="H16" s="40">
        <v>21.225000000000001</v>
      </c>
    </row>
    <row r="17" spans="1:8" x14ac:dyDescent="0.15">
      <c r="A17" s="4" t="s">
        <v>9</v>
      </c>
      <c r="B17" s="35" t="s">
        <v>52</v>
      </c>
      <c r="C17" s="36" t="s">
        <v>25</v>
      </c>
      <c r="D17" s="36" t="s">
        <v>26</v>
      </c>
      <c r="E17" s="36" t="s">
        <v>27</v>
      </c>
      <c r="F17" s="36" t="s">
        <v>70</v>
      </c>
      <c r="G17" s="36" t="s">
        <v>69</v>
      </c>
      <c r="H17" s="37" t="s">
        <v>72</v>
      </c>
    </row>
    <row r="18" spans="1:8" x14ac:dyDescent="0.15">
      <c r="A18" s="4" t="s">
        <v>15</v>
      </c>
      <c r="B18" s="41">
        <v>120</v>
      </c>
      <c r="C18" s="42">
        <v>100</v>
      </c>
      <c r="D18" s="42">
        <v>100</v>
      </c>
      <c r="E18" s="42">
        <v>100</v>
      </c>
      <c r="F18" s="42">
        <v>25</v>
      </c>
      <c r="G18" s="42">
        <v>10</v>
      </c>
      <c r="H18" s="43">
        <v>20</v>
      </c>
    </row>
    <row r="19" spans="1:8" ht="12" thickBot="1" x14ac:dyDescent="0.2">
      <c r="A19" s="5" t="s">
        <v>16</v>
      </c>
      <c r="B19" s="44">
        <v>35.1</v>
      </c>
      <c r="C19" s="45">
        <v>41.4</v>
      </c>
      <c r="D19" s="45">
        <v>37.6</v>
      </c>
      <c r="E19" s="45">
        <v>30.6</v>
      </c>
      <c r="F19" s="45">
        <v>26.2</v>
      </c>
      <c r="G19" s="45">
        <v>14.8</v>
      </c>
      <c r="H19" s="46">
        <v>22.9</v>
      </c>
    </row>
    <row r="20" spans="1:8" ht="12" thickBot="1" x14ac:dyDescent="0.2">
      <c r="A20" s="6"/>
      <c r="B20" s="47"/>
      <c r="C20" s="47"/>
      <c r="D20" s="47"/>
      <c r="E20" s="47"/>
      <c r="F20" s="47"/>
      <c r="G20" s="47"/>
      <c r="H20" s="47"/>
    </row>
    <row r="21" spans="1:8" x14ac:dyDescent="0.15">
      <c r="A21" s="6"/>
      <c r="B21" s="48"/>
      <c r="C21" s="49"/>
      <c r="D21" s="50"/>
      <c r="E21" s="51"/>
      <c r="F21" s="93" t="s">
        <v>28</v>
      </c>
      <c r="G21" s="93"/>
      <c r="H21" s="93"/>
    </row>
    <row r="22" spans="1:8" ht="12" thickBot="1" x14ac:dyDescent="0.2">
      <c r="A22" s="6"/>
      <c r="B22" s="52" t="s">
        <v>29</v>
      </c>
      <c r="C22" s="52" t="s">
        <v>78</v>
      </c>
      <c r="D22" s="52" t="s">
        <v>30</v>
      </c>
      <c r="E22" s="53" t="s">
        <v>31</v>
      </c>
      <c r="F22" s="35" t="s">
        <v>32</v>
      </c>
      <c r="G22" s="36" t="s">
        <v>33</v>
      </c>
      <c r="H22" s="37" t="s">
        <v>64</v>
      </c>
    </row>
    <row r="23" spans="1:8" x14ac:dyDescent="0.15">
      <c r="A23" s="7" t="s">
        <v>8</v>
      </c>
      <c r="B23" s="54">
        <v>21.363</v>
      </c>
      <c r="C23" s="54">
        <v>22.535</v>
      </c>
      <c r="D23" s="54">
        <v>32.56</v>
      </c>
      <c r="E23" s="55">
        <v>23.719000000000001</v>
      </c>
      <c r="F23" s="38">
        <v>39.523000000000003</v>
      </c>
      <c r="G23" s="39">
        <v>39.195</v>
      </c>
      <c r="H23" s="40">
        <v>40.71</v>
      </c>
    </row>
    <row r="24" spans="1:8" x14ac:dyDescent="0.15">
      <c r="A24" s="4" t="s">
        <v>9</v>
      </c>
      <c r="B24" s="52" t="s">
        <v>67</v>
      </c>
      <c r="C24" s="56" t="s">
        <v>40</v>
      </c>
      <c r="D24" s="52" t="s">
        <v>35</v>
      </c>
      <c r="E24" s="53" t="s">
        <v>36</v>
      </c>
      <c r="F24" s="35" t="s">
        <v>37</v>
      </c>
      <c r="G24" s="36" t="s">
        <v>38</v>
      </c>
      <c r="H24" s="37" t="s">
        <v>39</v>
      </c>
    </row>
    <row r="25" spans="1:8" x14ac:dyDescent="0.15">
      <c r="A25" s="4" t="s">
        <v>15</v>
      </c>
      <c r="B25" s="57">
        <v>12</v>
      </c>
      <c r="C25" s="58">
        <v>30</v>
      </c>
      <c r="D25" s="57">
        <v>10</v>
      </c>
      <c r="E25" s="59">
        <v>15</v>
      </c>
      <c r="F25" s="41">
        <v>12</v>
      </c>
      <c r="G25" s="42">
        <v>12</v>
      </c>
      <c r="H25" s="43">
        <v>20</v>
      </c>
    </row>
    <row r="26" spans="1:8" ht="12" thickBot="1" x14ac:dyDescent="0.2">
      <c r="A26" s="5" t="s">
        <v>16</v>
      </c>
      <c r="B26" s="60">
        <v>25.9</v>
      </c>
      <c r="C26" s="61">
        <v>20.9</v>
      </c>
      <c r="D26" s="71">
        <v>17.2</v>
      </c>
      <c r="E26" s="62">
        <v>22.2</v>
      </c>
      <c r="F26" s="44">
        <v>24.3</v>
      </c>
      <c r="G26" s="45">
        <v>14.4</v>
      </c>
      <c r="H26" s="46">
        <v>24.1</v>
      </c>
    </row>
    <row r="27" spans="1:8" ht="12" thickBot="1" x14ac:dyDescent="0.2">
      <c r="B27" s="63"/>
      <c r="C27" s="63"/>
      <c r="D27" s="63"/>
      <c r="E27" s="63"/>
      <c r="F27" s="63"/>
      <c r="G27" s="63"/>
      <c r="H27" s="63"/>
    </row>
    <row r="28" spans="1:8" ht="13.5" customHeight="1" thickBot="1" x14ac:dyDescent="0.2">
      <c r="A28" s="6"/>
      <c r="B28" s="94" t="s">
        <v>66</v>
      </c>
      <c r="C28" s="95"/>
      <c r="D28" s="96"/>
      <c r="E28" s="63"/>
      <c r="F28" s="63"/>
      <c r="G28" s="63"/>
      <c r="H28" s="63"/>
    </row>
    <row r="29" spans="1:8" ht="14.25" customHeight="1" thickBot="1" x14ac:dyDescent="0.2">
      <c r="A29" s="6"/>
      <c r="B29" s="52" t="s">
        <v>53</v>
      </c>
      <c r="C29" s="64" t="s">
        <v>54</v>
      </c>
      <c r="D29" s="64" t="s">
        <v>55</v>
      </c>
      <c r="E29" s="63"/>
      <c r="F29" s="97" t="s">
        <v>73</v>
      </c>
      <c r="G29" s="98"/>
      <c r="H29" s="99"/>
    </row>
    <row r="30" spans="1:8" x14ac:dyDescent="0.15">
      <c r="A30" s="7" t="s">
        <v>8</v>
      </c>
      <c r="B30" s="65">
        <v>30.75</v>
      </c>
      <c r="C30" s="65">
        <v>46.774999999999999</v>
      </c>
      <c r="D30" s="65">
        <v>22.87</v>
      </c>
      <c r="E30" s="63"/>
      <c r="F30" s="100" t="s">
        <v>74</v>
      </c>
      <c r="G30" s="101"/>
      <c r="H30" s="102"/>
    </row>
    <row r="31" spans="1:8" ht="14.25" customHeight="1" thickBot="1" x14ac:dyDescent="0.2">
      <c r="A31" s="4" t="s">
        <v>9</v>
      </c>
      <c r="B31" s="52" t="s">
        <v>56</v>
      </c>
      <c r="C31" s="56" t="s">
        <v>57</v>
      </c>
      <c r="D31" s="52" t="s">
        <v>58</v>
      </c>
      <c r="E31" s="63"/>
      <c r="F31" s="88" t="s">
        <v>79</v>
      </c>
      <c r="G31" s="89"/>
      <c r="H31" s="90"/>
    </row>
    <row r="32" spans="1:8" x14ac:dyDescent="0.15">
      <c r="A32" s="4" t="s">
        <v>15</v>
      </c>
      <c r="B32" s="66">
        <v>110</v>
      </c>
      <c r="C32" s="67">
        <v>35</v>
      </c>
      <c r="D32" s="66">
        <v>480</v>
      </c>
      <c r="E32" s="63"/>
      <c r="F32" s="63" t="s">
        <v>82</v>
      </c>
      <c r="G32" s="63"/>
      <c r="H32" s="63"/>
    </row>
    <row r="33" spans="1:8" ht="12" thickBot="1" x14ac:dyDescent="0.2">
      <c r="A33" s="5" t="s">
        <v>16</v>
      </c>
      <c r="B33" s="68">
        <v>33</v>
      </c>
      <c r="C33" s="69">
        <v>23.1</v>
      </c>
      <c r="D33" s="70">
        <v>54.5</v>
      </c>
      <c r="E33" s="63"/>
      <c r="G33" s="63"/>
      <c r="H33" s="63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topLeftCell="A25" zoomScale="120" zoomScaleNormal="120" zoomScaleSheetLayoutView="50" workbookViewId="0">
      <selection activeCell="F32" sqref="F32:H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1" t="s">
        <v>65</v>
      </c>
      <c r="C7" s="91"/>
      <c r="D7" s="91"/>
      <c r="E7" s="91"/>
      <c r="F7" s="91"/>
      <c r="G7" s="91"/>
      <c r="H7" s="91"/>
    </row>
    <row r="8" spans="1:8" x14ac:dyDescent="0.15">
      <c r="A8" s="3">
        <v>44166</v>
      </c>
      <c r="B8" s="35" t="s">
        <v>1</v>
      </c>
      <c r="C8" s="36" t="s">
        <v>159</v>
      </c>
      <c r="D8" s="36" t="s">
        <v>3</v>
      </c>
      <c r="E8" s="36" t="s">
        <v>4</v>
      </c>
      <c r="F8" s="36" t="s">
        <v>5</v>
      </c>
      <c r="G8" s="36" t="s">
        <v>6</v>
      </c>
      <c r="H8" s="37" t="s">
        <v>7</v>
      </c>
    </row>
    <row r="9" spans="1:8" x14ac:dyDescent="0.15">
      <c r="A9" s="4" t="s">
        <v>149</v>
      </c>
      <c r="B9" s="38">
        <v>4.0110000000000001</v>
      </c>
      <c r="C9" s="39">
        <v>8.8729999999999993</v>
      </c>
      <c r="D9" s="39">
        <v>19.209</v>
      </c>
      <c r="E9" s="39">
        <v>23.164000000000001</v>
      </c>
      <c r="F9" s="39">
        <v>24.992000000000001</v>
      </c>
      <c r="G9" s="39">
        <v>26.43</v>
      </c>
      <c r="H9" s="40">
        <v>26.713000000000001</v>
      </c>
    </row>
    <row r="10" spans="1:8" x14ac:dyDescent="0.15">
      <c r="A10" s="4" t="s">
        <v>9</v>
      </c>
      <c r="B10" s="35" t="s">
        <v>10</v>
      </c>
      <c r="C10" s="36" t="s">
        <v>11</v>
      </c>
      <c r="D10" s="36" t="s">
        <v>12</v>
      </c>
      <c r="E10" s="36" t="s">
        <v>155</v>
      </c>
      <c r="F10" s="36" t="s">
        <v>14</v>
      </c>
      <c r="G10" s="36" t="s">
        <v>59</v>
      </c>
      <c r="H10" s="37" t="s">
        <v>71</v>
      </c>
    </row>
    <row r="11" spans="1:8" x14ac:dyDescent="0.15">
      <c r="A11" s="4" t="s">
        <v>15</v>
      </c>
      <c r="B11" s="41">
        <v>100</v>
      </c>
      <c r="C11" s="42">
        <v>220</v>
      </c>
      <c r="D11" s="42">
        <v>60</v>
      </c>
      <c r="E11" s="42">
        <v>25</v>
      </c>
      <c r="F11" s="42">
        <v>30</v>
      </c>
      <c r="G11" s="42">
        <v>30</v>
      </c>
      <c r="H11" s="43">
        <v>12</v>
      </c>
    </row>
    <row r="12" spans="1:8" ht="12" thickBot="1" x14ac:dyDescent="0.2">
      <c r="A12" s="5" t="s">
        <v>16</v>
      </c>
      <c r="B12" s="44">
        <v>32.4</v>
      </c>
      <c r="C12" s="45">
        <v>40.700000000000003</v>
      </c>
      <c r="D12" s="45">
        <v>32.5</v>
      </c>
      <c r="E12" s="45">
        <v>25.9</v>
      </c>
      <c r="F12" s="45">
        <v>28.7</v>
      </c>
      <c r="G12" s="45">
        <v>25.5</v>
      </c>
      <c r="H12" s="46">
        <v>21.3</v>
      </c>
    </row>
    <row r="13" spans="1:8" ht="12" thickBot="1" x14ac:dyDescent="0.2">
      <c r="A13" s="6"/>
      <c r="B13" s="47"/>
      <c r="C13" s="47"/>
      <c r="D13" s="47"/>
      <c r="E13" s="47"/>
      <c r="F13" s="47"/>
      <c r="G13" s="47"/>
      <c r="H13" s="47"/>
    </row>
    <row r="14" spans="1:8" x14ac:dyDescent="0.15">
      <c r="A14" s="6"/>
      <c r="B14" s="92" t="s">
        <v>17</v>
      </c>
      <c r="C14" s="92"/>
      <c r="D14" s="92"/>
      <c r="E14" s="92"/>
      <c r="F14" s="92"/>
      <c r="G14" s="92"/>
      <c r="H14" s="92"/>
    </row>
    <row r="15" spans="1:8" ht="12" thickBot="1" x14ac:dyDescent="0.2">
      <c r="A15" s="6"/>
      <c r="B15" s="35" t="s">
        <v>144</v>
      </c>
      <c r="C15" s="36" t="s">
        <v>19</v>
      </c>
      <c r="D15" s="36" t="s">
        <v>20</v>
      </c>
      <c r="E15" s="36" t="s">
        <v>21</v>
      </c>
      <c r="F15" s="36" t="s">
        <v>22</v>
      </c>
      <c r="G15" s="36" t="s">
        <v>23</v>
      </c>
      <c r="H15" s="37" t="s">
        <v>24</v>
      </c>
    </row>
    <row r="16" spans="1:8" x14ac:dyDescent="0.15">
      <c r="A16" s="7" t="s">
        <v>8</v>
      </c>
      <c r="B16" s="38">
        <v>7.9850000000000003</v>
      </c>
      <c r="C16" s="39">
        <v>13.051</v>
      </c>
      <c r="D16" s="39">
        <v>15.31</v>
      </c>
      <c r="E16" s="39">
        <v>18.414999999999999</v>
      </c>
      <c r="F16" s="39">
        <v>19.850999999999999</v>
      </c>
      <c r="G16" s="39">
        <v>21.088000000000001</v>
      </c>
      <c r="H16" s="40">
        <v>21.823</v>
      </c>
    </row>
    <row r="17" spans="1:8" x14ac:dyDescent="0.15">
      <c r="A17" s="4" t="s">
        <v>9</v>
      </c>
      <c r="B17" s="35" t="s">
        <v>52</v>
      </c>
      <c r="C17" s="36" t="s">
        <v>25</v>
      </c>
      <c r="D17" s="36" t="s">
        <v>26</v>
      </c>
      <c r="E17" s="36" t="s">
        <v>27</v>
      </c>
      <c r="F17" s="36" t="s">
        <v>70</v>
      </c>
      <c r="G17" s="36" t="s">
        <v>69</v>
      </c>
      <c r="H17" s="37" t="s">
        <v>72</v>
      </c>
    </row>
    <row r="18" spans="1:8" x14ac:dyDescent="0.15">
      <c r="A18" s="4" t="s">
        <v>15</v>
      </c>
      <c r="B18" s="41">
        <v>90</v>
      </c>
      <c r="C18" s="42">
        <v>150</v>
      </c>
      <c r="D18" s="42">
        <v>210</v>
      </c>
      <c r="E18" s="42">
        <v>120</v>
      </c>
      <c r="F18" s="42">
        <v>15</v>
      </c>
      <c r="G18" s="42">
        <v>10</v>
      </c>
      <c r="H18" s="43">
        <v>20</v>
      </c>
    </row>
    <row r="19" spans="1:8" ht="12" thickBot="1" x14ac:dyDescent="0.2">
      <c r="A19" s="5" t="s">
        <v>16</v>
      </c>
      <c r="B19" s="44">
        <v>26.7</v>
      </c>
      <c r="C19" s="45">
        <v>30.6</v>
      </c>
      <c r="D19" s="45">
        <v>30.3</v>
      </c>
      <c r="E19" s="45">
        <v>24.5</v>
      </c>
      <c r="F19" s="45">
        <v>22.4</v>
      </c>
      <c r="G19" s="45">
        <v>15.4</v>
      </c>
      <c r="H19" s="46">
        <v>17.7</v>
      </c>
    </row>
    <row r="20" spans="1:8" ht="12" thickBot="1" x14ac:dyDescent="0.2">
      <c r="A20" s="6"/>
      <c r="B20" s="47"/>
      <c r="C20" s="47"/>
      <c r="D20" s="47"/>
      <c r="E20" s="47"/>
      <c r="F20" s="47"/>
      <c r="G20" s="47"/>
      <c r="H20" s="47"/>
    </row>
    <row r="21" spans="1:8" x14ac:dyDescent="0.15">
      <c r="A21" s="6"/>
      <c r="B21" s="48"/>
      <c r="C21" s="49"/>
      <c r="D21" s="50"/>
      <c r="E21" s="51"/>
      <c r="F21" s="93" t="s">
        <v>28</v>
      </c>
      <c r="G21" s="93"/>
      <c r="H21" s="93"/>
    </row>
    <row r="22" spans="1:8" ht="12" thickBot="1" x14ac:dyDescent="0.2">
      <c r="A22" s="6"/>
      <c r="B22" s="52" t="s">
        <v>29</v>
      </c>
      <c r="C22" s="52" t="s">
        <v>78</v>
      </c>
      <c r="D22" s="52" t="s">
        <v>30</v>
      </c>
      <c r="E22" s="53" t="s">
        <v>31</v>
      </c>
      <c r="F22" s="35" t="s">
        <v>32</v>
      </c>
      <c r="G22" s="36" t="s">
        <v>33</v>
      </c>
      <c r="H22" s="37" t="s">
        <v>64</v>
      </c>
    </row>
    <row r="23" spans="1:8" x14ac:dyDescent="0.15">
      <c r="A23" s="7" t="s">
        <v>8</v>
      </c>
      <c r="B23" s="73">
        <v>21.989000000000001</v>
      </c>
      <c r="C23" s="54">
        <v>23.087</v>
      </c>
      <c r="D23" s="54">
        <v>32.936999999999998</v>
      </c>
      <c r="E23" s="55">
        <v>24.33</v>
      </c>
      <c r="F23" s="38">
        <v>41.790999999999997</v>
      </c>
      <c r="G23" s="39">
        <v>39.274000000000001</v>
      </c>
      <c r="H23" s="40" t="s">
        <v>81</v>
      </c>
    </row>
    <row r="24" spans="1:8" x14ac:dyDescent="0.15">
      <c r="A24" s="4" t="s">
        <v>9</v>
      </c>
      <c r="B24" s="52" t="s">
        <v>67</v>
      </c>
      <c r="C24" s="56" t="s">
        <v>40</v>
      </c>
      <c r="D24" s="52" t="s">
        <v>156</v>
      </c>
      <c r="E24" s="53" t="s">
        <v>36</v>
      </c>
      <c r="F24" s="35" t="s">
        <v>37</v>
      </c>
      <c r="G24" s="36" t="s">
        <v>38</v>
      </c>
      <c r="H24" s="37" t="s">
        <v>39</v>
      </c>
    </row>
    <row r="25" spans="1:8" x14ac:dyDescent="0.15">
      <c r="A25" s="4" t="s">
        <v>15</v>
      </c>
      <c r="B25" s="57">
        <v>12</v>
      </c>
      <c r="C25" s="58">
        <v>15</v>
      </c>
      <c r="D25" s="57">
        <v>8</v>
      </c>
      <c r="E25" s="59">
        <v>12</v>
      </c>
      <c r="F25" s="41">
        <v>12</v>
      </c>
      <c r="G25" s="42">
        <v>8</v>
      </c>
      <c r="H25" s="43" t="s">
        <v>81</v>
      </c>
    </row>
    <row r="26" spans="1:8" ht="12" thickBot="1" x14ac:dyDescent="0.2">
      <c r="A26" s="5" t="s">
        <v>16</v>
      </c>
      <c r="B26" s="60">
        <v>19.100000000000001</v>
      </c>
      <c r="C26" s="61">
        <v>17</v>
      </c>
      <c r="D26" s="71">
        <v>14.5</v>
      </c>
      <c r="E26" s="62">
        <v>17</v>
      </c>
      <c r="F26" s="44">
        <v>17.899999999999999</v>
      </c>
      <c r="G26" s="45">
        <v>12.5</v>
      </c>
      <c r="H26" s="46" t="s">
        <v>81</v>
      </c>
    </row>
    <row r="27" spans="1:8" ht="12" thickBot="1" x14ac:dyDescent="0.2">
      <c r="B27" s="63"/>
      <c r="C27" s="63"/>
      <c r="D27" s="63"/>
      <c r="E27" s="63"/>
      <c r="F27" s="63"/>
      <c r="G27" s="63"/>
      <c r="H27" s="63"/>
    </row>
    <row r="28" spans="1:8" ht="13.5" customHeight="1" thickBot="1" x14ac:dyDescent="0.2">
      <c r="A28" s="6"/>
      <c r="B28" s="94" t="s">
        <v>66</v>
      </c>
      <c r="C28" s="95"/>
      <c r="D28" s="96"/>
      <c r="E28" s="63"/>
      <c r="F28" s="63"/>
      <c r="G28" s="63"/>
      <c r="H28" s="63"/>
    </row>
    <row r="29" spans="1:8" ht="14.25" customHeight="1" thickBot="1" x14ac:dyDescent="0.2">
      <c r="A29" s="6"/>
      <c r="B29" s="52" t="s">
        <v>53</v>
      </c>
      <c r="C29" s="64" t="s">
        <v>54</v>
      </c>
      <c r="D29" s="64" t="s">
        <v>55</v>
      </c>
      <c r="E29" s="63"/>
      <c r="F29" s="97" t="s">
        <v>73</v>
      </c>
      <c r="G29" s="98"/>
      <c r="H29" s="99"/>
    </row>
    <row r="30" spans="1:8" x14ac:dyDescent="0.15">
      <c r="A30" s="7" t="s">
        <v>8</v>
      </c>
      <c r="B30" s="65">
        <v>31.193000000000001</v>
      </c>
      <c r="C30" s="65">
        <v>47.515000000000001</v>
      </c>
      <c r="D30" s="65">
        <v>23.782</v>
      </c>
      <c r="E30" s="63"/>
      <c r="F30" s="100" t="s">
        <v>74</v>
      </c>
      <c r="G30" s="101"/>
      <c r="H30" s="102"/>
    </row>
    <row r="31" spans="1:8" ht="11.25" customHeight="1" thickBot="1" x14ac:dyDescent="0.2">
      <c r="A31" s="4" t="s">
        <v>9</v>
      </c>
      <c r="B31" s="52" t="s">
        <v>56</v>
      </c>
      <c r="C31" s="56" t="s">
        <v>57</v>
      </c>
      <c r="D31" s="52" t="s">
        <v>58</v>
      </c>
      <c r="E31" s="63"/>
      <c r="F31" s="88" t="s">
        <v>79</v>
      </c>
      <c r="G31" s="89"/>
      <c r="H31" s="90"/>
    </row>
    <row r="32" spans="1:8" ht="10.9" customHeight="1" x14ac:dyDescent="0.15">
      <c r="A32" s="4" t="s">
        <v>15</v>
      </c>
      <c r="B32" s="66">
        <v>100</v>
      </c>
      <c r="C32" s="67">
        <v>25</v>
      </c>
      <c r="D32" s="66">
        <v>510</v>
      </c>
      <c r="E32" s="63"/>
      <c r="F32" s="103" t="s">
        <v>168</v>
      </c>
      <c r="G32" s="103"/>
      <c r="H32" s="103"/>
    </row>
    <row r="33" spans="1:8" ht="12" thickBot="1" x14ac:dyDescent="0.2">
      <c r="A33" s="5" t="s">
        <v>16</v>
      </c>
      <c r="B33" s="68">
        <v>24.5</v>
      </c>
      <c r="C33" s="69">
        <v>16.399999999999999</v>
      </c>
      <c r="D33" s="70">
        <v>48.9</v>
      </c>
      <c r="E33" s="63"/>
      <c r="F33" s="106"/>
      <c r="G33" s="106"/>
      <c r="H33" s="106"/>
    </row>
    <row r="34" spans="1:8" x14ac:dyDescent="0.15">
      <c r="F34" s="106"/>
      <c r="G34" s="106"/>
      <c r="H34" s="106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51181102362204722" bottom="0.31496062992125984" header="0.31496062992125984" footer="0.31496062992125984"/>
  <pageSetup paperSize="9" scale="145" orientation="landscape" horizontalDpi="300" verticalDpi="300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="120" zoomScaleNormal="120" zoomScaleSheetLayoutView="50" workbookViewId="0">
      <selection activeCell="F35" sqref="F35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1" t="s">
        <v>65</v>
      </c>
      <c r="C7" s="91"/>
      <c r="D7" s="91"/>
      <c r="E7" s="91"/>
      <c r="F7" s="91"/>
      <c r="G7" s="91"/>
      <c r="H7" s="91"/>
    </row>
    <row r="8" spans="1:8" x14ac:dyDescent="0.15">
      <c r="A8" s="3">
        <v>44173</v>
      </c>
      <c r="B8" s="35" t="s">
        <v>1</v>
      </c>
      <c r="C8" s="36" t="s">
        <v>159</v>
      </c>
      <c r="D8" s="36" t="s">
        <v>3</v>
      </c>
      <c r="E8" s="36" t="s">
        <v>4</v>
      </c>
      <c r="F8" s="36" t="s">
        <v>5</v>
      </c>
      <c r="G8" s="36" t="s">
        <v>6</v>
      </c>
      <c r="H8" s="37" t="s">
        <v>7</v>
      </c>
    </row>
    <row r="9" spans="1:8" x14ac:dyDescent="0.15">
      <c r="A9" s="4" t="s">
        <v>149</v>
      </c>
      <c r="B9" s="38">
        <v>3.944</v>
      </c>
      <c r="C9" s="39">
        <v>8.8249999999999993</v>
      </c>
      <c r="D9" s="39">
        <v>19.113</v>
      </c>
      <c r="E9" s="39">
        <v>23.138000000000002</v>
      </c>
      <c r="F9" s="39">
        <v>24.960999999999999</v>
      </c>
      <c r="G9" s="39">
        <v>26.4</v>
      </c>
      <c r="H9" s="40">
        <v>26.684000000000001</v>
      </c>
    </row>
    <row r="10" spans="1:8" x14ac:dyDescent="0.15">
      <c r="A10" s="4" t="s">
        <v>9</v>
      </c>
      <c r="B10" s="35" t="s">
        <v>10</v>
      </c>
      <c r="C10" s="36" t="s">
        <v>11</v>
      </c>
      <c r="D10" s="36" t="s">
        <v>12</v>
      </c>
      <c r="E10" s="36" t="s">
        <v>155</v>
      </c>
      <c r="F10" s="36" t="s">
        <v>14</v>
      </c>
      <c r="G10" s="36" t="s">
        <v>59</v>
      </c>
      <c r="H10" s="37" t="s">
        <v>71</v>
      </c>
    </row>
    <row r="11" spans="1:8" x14ac:dyDescent="0.15">
      <c r="A11" s="4" t="s">
        <v>15</v>
      </c>
      <c r="B11" s="41">
        <v>30</v>
      </c>
      <c r="C11" s="42">
        <v>300</v>
      </c>
      <c r="D11" s="42">
        <v>60</v>
      </c>
      <c r="E11" s="42">
        <v>20</v>
      </c>
      <c r="F11" s="42">
        <v>30</v>
      </c>
      <c r="G11" s="42">
        <v>30</v>
      </c>
      <c r="H11" s="43">
        <v>12</v>
      </c>
    </row>
    <row r="12" spans="1:8" ht="12" thickBot="1" x14ac:dyDescent="0.2">
      <c r="A12" s="5" t="s">
        <v>16</v>
      </c>
      <c r="B12" s="44">
        <v>23</v>
      </c>
      <c r="C12" s="45">
        <v>34.799999999999997</v>
      </c>
      <c r="D12" s="45">
        <v>28</v>
      </c>
      <c r="E12" s="45">
        <v>21.7</v>
      </c>
      <c r="F12" s="45">
        <v>27.5</v>
      </c>
      <c r="G12" s="45">
        <v>24.3</v>
      </c>
      <c r="H12" s="46">
        <v>21.2</v>
      </c>
    </row>
    <row r="13" spans="1:8" ht="12" thickBot="1" x14ac:dyDescent="0.2">
      <c r="A13" s="6"/>
      <c r="B13" s="47"/>
      <c r="C13" s="47"/>
      <c r="D13" s="47"/>
      <c r="E13" s="47"/>
      <c r="F13" s="47"/>
      <c r="G13" s="47"/>
      <c r="H13" s="47"/>
    </row>
    <row r="14" spans="1:8" x14ac:dyDescent="0.15">
      <c r="A14" s="6"/>
      <c r="B14" s="92" t="s">
        <v>17</v>
      </c>
      <c r="C14" s="92"/>
      <c r="D14" s="92"/>
      <c r="E14" s="92"/>
      <c r="F14" s="92"/>
      <c r="G14" s="92"/>
      <c r="H14" s="92"/>
    </row>
    <row r="15" spans="1:8" ht="12" thickBot="1" x14ac:dyDescent="0.2">
      <c r="A15" s="6"/>
      <c r="B15" s="35" t="s">
        <v>144</v>
      </c>
      <c r="C15" s="36" t="s">
        <v>19</v>
      </c>
      <c r="D15" s="36" t="s">
        <v>20</v>
      </c>
      <c r="E15" s="36" t="s">
        <v>21</v>
      </c>
      <c r="F15" s="36" t="s">
        <v>22</v>
      </c>
      <c r="G15" s="36" t="s">
        <v>23</v>
      </c>
      <c r="H15" s="37" t="s">
        <v>24</v>
      </c>
    </row>
    <row r="16" spans="1:8" x14ac:dyDescent="0.15">
      <c r="A16" s="7" t="s">
        <v>8</v>
      </c>
      <c r="B16" s="38">
        <v>8</v>
      </c>
      <c r="C16" s="39">
        <v>13.057</v>
      </c>
      <c r="D16" s="39">
        <v>15.257999999999999</v>
      </c>
      <c r="E16" s="39">
        <v>18.414000000000001</v>
      </c>
      <c r="F16" s="39">
        <v>19.824000000000002</v>
      </c>
      <c r="G16" s="39">
        <v>21.053000000000001</v>
      </c>
      <c r="H16" s="40">
        <v>21.792999999999999</v>
      </c>
    </row>
    <row r="17" spans="1:8" x14ac:dyDescent="0.15">
      <c r="A17" s="4" t="s">
        <v>9</v>
      </c>
      <c r="B17" s="35" t="s">
        <v>52</v>
      </c>
      <c r="C17" s="36" t="s">
        <v>25</v>
      </c>
      <c r="D17" s="36" t="s">
        <v>26</v>
      </c>
      <c r="E17" s="36" t="s">
        <v>27</v>
      </c>
      <c r="F17" s="36" t="s">
        <v>70</v>
      </c>
      <c r="G17" s="36" t="s">
        <v>69</v>
      </c>
      <c r="H17" s="37" t="s">
        <v>72</v>
      </c>
    </row>
    <row r="18" spans="1:8" x14ac:dyDescent="0.15">
      <c r="A18" s="4" t="s">
        <v>15</v>
      </c>
      <c r="B18" s="41">
        <v>100</v>
      </c>
      <c r="C18" s="42">
        <v>200</v>
      </c>
      <c r="D18" s="42">
        <v>480</v>
      </c>
      <c r="E18" s="42">
        <v>170</v>
      </c>
      <c r="F18" s="42">
        <v>20</v>
      </c>
      <c r="G18" s="42">
        <v>10</v>
      </c>
      <c r="H18" s="43">
        <v>15</v>
      </c>
    </row>
    <row r="19" spans="1:8" ht="12" thickBot="1" x14ac:dyDescent="0.2">
      <c r="A19" s="5" t="s">
        <v>16</v>
      </c>
      <c r="B19" s="44">
        <v>30.6</v>
      </c>
      <c r="C19" s="45">
        <v>34.4</v>
      </c>
      <c r="D19" s="45">
        <v>40.700000000000003</v>
      </c>
      <c r="E19" s="45">
        <v>27.7</v>
      </c>
      <c r="F19" s="45">
        <v>23.1</v>
      </c>
      <c r="G19" s="45">
        <v>15.4</v>
      </c>
      <c r="H19" s="46">
        <v>27</v>
      </c>
    </row>
    <row r="20" spans="1:8" ht="12" thickBot="1" x14ac:dyDescent="0.2">
      <c r="A20" s="6"/>
      <c r="B20" s="47"/>
      <c r="C20" s="47"/>
      <c r="D20" s="47"/>
      <c r="E20" s="47"/>
      <c r="F20" s="47"/>
      <c r="G20" s="47"/>
      <c r="H20" s="47"/>
    </row>
    <row r="21" spans="1:8" x14ac:dyDescent="0.15">
      <c r="A21" s="6"/>
      <c r="B21" s="48"/>
      <c r="C21" s="49"/>
      <c r="D21" s="50"/>
      <c r="E21" s="51"/>
      <c r="F21" s="93" t="s">
        <v>28</v>
      </c>
      <c r="G21" s="93"/>
      <c r="H21" s="93"/>
    </row>
    <row r="22" spans="1:8" ht="12" thickBot="1" x14ac:dyDescent="0.2">
      <c r="A22" s="6"/>
      <c r="B22" s="52" t="s">
        <v>29</v>
      </c>
      <c r="C22" s="52" t="s">
        <v>78</v>
      </c>
      <c r="D22" s="52" t="s">
        <v>30</v>
      </c>
      <c r="E22" s="53" t="s">
        <v>31</v>
      </c>
      <c r="F22" s="35" t="s">
        <v>32</v>
      </c>
      <c r="G22" s="36" t="s">
        <v>33</v>
      </c>
      <c r="H22" s="37" t="s">
        <v>64</v>
      </c>
    </row>
    <row r="23" spans="1:8" x14ac:dyDescent="0.15">
      <c r="A23" s="7" t="s">
        <v>8</v>
      </c>
      <c r="B23" s="73">
        <v>21.957999999999998</v>
      </c>
      <c r="C23" s="54">
        <v>23.172999999999998</v>
      </c>
      <c r="D23" s="54">
        <v>32.933999999999997</v>
      </c>
      <c r="E23" s="55">
        <v>24.36</v>
      </c>
      <c r="F23" s="38">
        <v>41.773000000000003</v>
      </c>
      <c r="G23" s="39">
        <v>39.279000000000003</v>
      </c>
      <c r="H23" s="40">
        <v>41.1</v>
      </c>
    </row>
    <row r="24" spans="1:8" x14ac:dyDescent="0.15">
      <c r="A24" s="4" t="s">
        <v>9</v>
      </c>
      <c r="B24" s="52" t="s">
        <v>67</v>
      </c>
      <c r="C24" s="56" t="s">
        <v>40</v>
      </c>
      <c r="D24" s="52" t="s">
        <v>156</v>
      </c>
      <c r="E24" s="53" t="s">
        <v>36</v>
      </c>
      <c r="F24" s="35" t="s">
        <v>37</v>
      </c>
      <c r="G24" s="36" t="s">
        <v>38</v>
      </c>
      <c r="H24" s="37" t="s">
        <v>39</v>
      </c>
    </row>
    <row r="25" spans="1:8" x14ac:dyDescent="0.15">
      <c r="A25" s="4" t="s">
        <v>15</v>
      </c>
      <c r="B25" s="57">
        <v>15</v>
      </c>
      <c r="C25" s="58">
        <v>20</v>
      </c>
      <c r="D25" s="57">
        <v>8</v>
      </c>
      <c r="E25" s="59">
        <v>12</v>
      </c>
      <c r="F25" s="41">
        <v>12</v>
      </c>
      <c r="G25" s="42">
        <v>8</v>
      </c>
      <c r="H25" s="43">
        <v>12</v>
      </c>
    </row>
    <row r="26" spans="1:8" ht="12" thickBot="1" x14ac:dyDescent="0.2">
      <c r="A26" s="5" t="s">
        <v>16</v>
      </c>
      <c r="B26" s="60">
        <v>22.7</v>
      </c>
      <c r="C26" s="61">
        <v>20.9</v>
      </c>
      <c r="D26" s="71">
        <v>14.3</v>
      </c>
      <c r="E26" s="62">
        <v>20.7</v>
      </c>
      <c r="F26" s="44">
        <v>22.2</v>
      </c>
      <c r="G26" s="45">
        <v>13.6</v>
      </c>
      <c r="H26" s="46">
        <v>22.5</v>
      </c>
    </row>
    <row r="27" spans="1:8" ht="12" thickBot="1" x14ac:dyDescent="0.2">
      <c r="B27" s="63"/>
      <c r="C27" s="63"/>
      <c r="D27" s="63"/>
      <c r="E27" s="63"/>
      <c r="F27" s="63"/>
      <c r="G27" s="63"/>
      <c r="H27" s="63"/>
    </row>
    <row r="28" spans="1:8" ht="13.5" customHeight="1" thickBot="1" x14ac:dyDescent="0.2">
      <c r="A28" s="6"/>
      <c r="B28" s="94" t="s">
        <v>66</v>
      </c>
      <c r="C28" s="95"/>
      <c r="D28" s="96"/>
      <c r="E28" s="63"/>
      <c r="F28" s="63"/>
      <c r="G28" s="63"/>
      <c r="H28" s="63"/>
    </row>
    <row r="29" spans="1:8" ht="14.25" customHeight="1" thickBot="1" x14ac:dyDescent="0.2">
      <c r="A29" s="6"/>
      <c r="B29" s="52" t="s">
        <v>53</v>
      </c>
      <c r="C29" s="64" t="s">
        <v>54</v>
      </c>
      <c r="D29" s="64" t="s">
        <v>55</v>
      </c>
      <c r="E29" s="63"/>
      <c r="F29" s="97" t="s">
        <v>73</v>
      </c>
      <c r="G29" s="98"/>
      <c r="H29" s="99"/>
    </row>
    <row r="30" spans="1:8" x14ac:dyDescent="0.15">
      <c r="A30" s="7" t="s">
        <v>8</v>
      </c>
      <c r="B30" s="65">
        <v>31.225999999999999</v>
      </c>
      <c r="C30" s="65">
        <v>47.533000000000001</v>
      </c>
      <c r="D30" s="65">
        <v>23.718</v>
      </c>
      <c r="E30" s="63"/>
      <c r="F30" s="100" t="s">
        <v>74</v>
      </c>
      <c r="G30" s="101"/>
      <c r="H30" s="102"/>
    </row>
    <row r="31" spans="1:8" ht="11.25" customHeight="1" thickBot="1" x14ac:dyDescent="0.2">
      <c r="A31" s="4" t="s">
        <v>9</v>
      </c>
      <c r="B31" s="52" t="s">
        <v>56</v>
      </c>
      <c r="C31" s="56" t="s">
        <v>57</v>
      </c>
      <c r="D31" s="52" t="s">
        <v>58</v>
      </c>
      <c r="E31" s="63"/>
      <c r="F31" s="88" t="s">
        <v>79</v>
      </c>
      <c r="G31" s="89"/>
      <c r="H31" s="90"/>
    </row>
    <row r="32" spans="1:8" ht="10.9" customHeight="1" x14ac:dyDescent="0.15">
      <c r="A32" s="4" t="s">
        <v>15</v>
      </c>
      <c r="B32" s="66">
        <v>170</v>
      </c>
      <c r="C32" s="67">
        <v>25</v>
      </c>
      <c r="D32" s="66">
        <v>550</v>
      </c>
      <c r="E32" s="63"/>
      <c r="F32" s="103" t="s">
        <v>170</v>
      </c>
      <c r="G32" s="103"/>
      <c r="H32" s="103"/>
    </row>
    <row r="33" spans="1:8" ht="12" thickBot="1" x14ac:dyDescent="0.2">
      <c r="A33" s="5" t="s">
        <v>16</v>
      </c>
      <c r="B33" s="68">
        <v>42.9</v>
      </c>
      <c r="C33" s="69">
        <v>25.8</v>
      </c>
      <c r="D33" s="70">
        <v>58.6</v>
      </c>
      <c r="E33" s="63"/>
      <c r="F33" s="106"/>
      <c r="G33" s="106"/>
      <c r="H33" s="106"/>
    </row>
    <row r="34" spans="1:8" x14ac:dyDescent="0.15">
      <c r="F34" s="106"/>
      <c r="G34" s="106"/>
      <c r="H34" s="106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51181102362204722" bottom="0.31496062992125984" header="0.31496062992125984" footer="0.31496062992125984"/>
  <pageSetup paperSize="9" scale="145" orientation="landscape" horizontalDpi="300" verticalDpi="300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topLeftCell="A13" zoomScale="120" zoomScaleNormal="120" zoomScaleSheetLayoutView="50" workbookViewId="0">
      <selection activeCell="J29" sqref="J29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1" t="s">
        <v>173</v>
      </c>
      <c r="C7" s="91"/>
      <c r="D7" s="91"/>
      <c r="E7" s="91"/>
      <c r="F7" s="91"/>
      <c r="G7" s="91"/>
      <c r="H7" s="91"/>
    </row>
    <row r="8" spans="1:8" x14ac:dyDescent="0.15">
      <c r="A8" s="3">
        <v>44180</v>
      </c>
      <c r="B8" s="35" t="s">
        <v>1</v>
      </c>
      <c r="C8" s="36" t="s">
        <v>174</v>
      </c>
      <c r="D8" s="36" t="s">
        <v>3</v>
      </c>
      <c r="E8" s="36" t="s">
        <v>4</v>
      </c>
      <c r="F8" s="36" t="s">
        <v>5</v>
      </c>
      <c r="G8" s="36" t="s">
        <v>6</v>
      </c>
      <c r="H8" s="37" t="s">
        <v>7</v>
      </c>
    </row>
    <row r="9" spans="1:8" x14ac:dyDescent="0.15">
      <c r="A9" s="4" t="s">
        <v>175</v>
      </c>
      <c r="B9" s="38">
        <v>3.992</v>
      </c>
      <c r="C9" s="39">
        <v>8.8670000000000009</v>
      </c>
      <c r="D9" s="39">
        <v>19.128</v>
      </c>
      <c r="E9" s="39">
        <v>23.163</v>
      </c>
      <c r="F9" s="39">
        <v>24.995000000000001</v>
      </c>
      <c r="G9" s="39">
        <v>26.420999999999999</v>
      </c>
      <c r="H9" s="40">
        <v>26.611999999999998</v>
      </c>
    </row>
    <row r="10" spans="1:8" x14ac:dyDescent="0.15">
      <c r="A10" s="4" t="s">
        <v>9</v>
      </c>
      <c r="B10" s="35" t="s">
        <v>10</v>
      </c>
      <c r="C10" s="36" t="s">
        <v>11</v>
      </c>
      <c r="D10" s="36" t="s">
        <v>12</v>
      </c>
      <c r="E10" s="36" t="s">
        <v>176</v>
      </c>
      <c r="F10" s="36" t="s">
        <v>14</v>
      </c>
      <c r="G10" s="36" t="s">
        <v>177</v>
      </c>
      <c r="H10" s="37" t="s">
        <v>178</v>
      </c>
    </row>
    <row r="11" spans="1:8" x14ac:dyDescent="0.15">
      <c r="A11" s="4" t="s">
        <v>15</v>
      </c>
      <c r="B11" s="41">
        <v>60</v>
      </c>
      <c r="C11" s="42">
        <v>250</v>
      </c>
      <c r="D11" s="42">
        <v>50</v>
      </c>
      <c r="E11" s="42">
        <v>25</v>
      </c>
      <c r="F11" s="42">
        <v>30</v>
      </c>
      <c r="G11" s="42">
        <v>30</v>
      </c>
      <c r="H11" s="43">
        <v>12</v>
      </c>
    </row>
    <row r="12" spans="1:8" ht="12" thickBot="1" x14ac:dyDescent="0.2">
      <c r="A12" s="5" t="s">
        <v>16</v>
      </c>
      <c r="B12" s="44">
        <v>28.8</v>
      </c>
      <c r="C12" s="45">
        <v>37.299999999999997</v>
      </c>
      <c r="D12" s="45">
        <v>30.5</v>
      </c>
      <c r="E12" s="45">
        <v>24.8</v>
      </c>
      <c r="F12" s="45">
        <v>28</v>
      </c>
      <c r="G12" s="45">
        <v>24.5</v>
      </c>
      <c r="H12" s="46">
        <v>21.1</v>
      </c>
    </row>
    <row r="13" spans="1:8" ht="12" thickBot="1" x14ac:dyDescent="0.2">
      <c r="A13" s="6"/>
      <c r="B13" s="47"/>
      <c r="C13" s="47"/>
      <c r="D13" s="47"/>
      <c r="E13" s="47"/>
      <c r="F13" s="47"/>
      <c r="G13" s="47"/>
      <c r="H13" s="47"/>
    </row>
    <row r="14" spans="1:8" x14ac:dyDescent="0.15">
      <c r="A14" s="6"/>
      <c r="B14" s="92" t="s">
        <v>17</v>
      </c>
      <c r="C14" s="92"/>
      <c r="D14" s="92"/>
      <c r="E14" s="92"/>
      <c r="F14" s="92"/>
      <c r="G14" s="92"/>
      <c r="H14" s="92"/>
    </row>
    <row r="15" spans="1:8" ht="12" thickBot="1" x14ac:dyDescent="0.2">
      <c r="A15" s="6"/>
      <c r="B15" s="35" t="s">
        <v>179</v>
      </c>
      <c r="C15" s="36" t="s">
        <v>19</v>
      </c>
      <c r="D15" s="36" t="s">
        <v>20</v>
      </c>
      <c r="E15" s="36" t="s">
        <v>21</v>
      </c>
      <c r="F15" s="36" t="s">
        <v>22</v>
      </c>
      <c r="G15" s="36" t="s">
        <v>23</v>
      </c>
      <c r="H15" s="37" t="s">
        <v>24</v>
      </c>
    </row>
    <row r="16" spans="1:8" x14ac:dyDescent="0.15">
      <c r="A16" s="7" t="s">
        <v>8</v>
      </c>
      <c r="B16" s="38">
        <v>8.0389999999999997</v>
      </c>
      <c r="C16" s="39">
        <v>13.038</v>
      </c>
      <c r="D16" s="39">
        <v>15.254</v>
      </c>
      <c r="E16" s="39">
        <v>18.434999999999999</v>
      </c>
      <c r="F16" s="39">
        <v>19.853000000000002</v>
      </c>
      <c r="G16" s="39">
        <v>21.007999999999999</v>
      </c>
      <c r="H16" s="40">
        <v>21.866</v>
      </c>
    </row>
    <row r="17" spans="1:8" x14ac:dyDescent="0.15">
      <c r="A17" s="4" t="s">
        <v>9</v>
      </c>
      <c r="B17" s="35" t="s">
        <v>180</v>
      </c>
      <c r="C17" s="36" t="s">
        <v>25</v>
      </c>
      <c r="D17" s="36" t="s">
        <v>26</v>
      </c>
      <c r="E17" s="36" t="s">
        <v>27</v>
      </c>
      <c r="F17" s="36" t="s">
        <v>181</v>
      </c>
      <c r="G17" s="36" t="s">
        <v>182</v>
      </c>
      <c r="H17" s="37" t="s">
        <v>183</v>
      </c>
    </row>
    <row r="18" spans="1:8" x14ac:dyDescent="0.15">
      <c r="A18" s="4" t="s">
        <v>15</v>
      </c>
      <c r="B18" s="41">
        <v>90</v>
      </c>
      <c r="C18" s="42">
        <v>140</v>
      </c>
      <c r="D18" s="42">
        <v>320</v>
      </c>
      <c r="E18" s="42">
        <v>150</v>
      </c>
      <c r="F18" s="42">
        <v>20</v>
      </c>
      <c r="G18" s="42">
        <v>10</v>
      </c>
      <c r="H18" s="43">
        <v>15</v>
      </c>
    </row>
    <row r="19" spans="1:8" ht="12" thickBot="1" x14ac:dyDescent="0.2">
      <c r="A19" s="5" t="s">
        <v>16</v>
      </c>
      <c r="B19" s="44">
        <v>26.4</v>
      </c>
      <c r="C19" s="45">
        <v>30.5</v>
      </c>
      <c r="D19" s="45">
        <v>31.6</v>
      </c>
      <c r="E19" s="45">
        <v>25.6</v>
      </c>
      <c r="F19" s="45">
        <v>22.1</v>
      </c>
      <c r="G19" s="45">
        <v>17.100000000000001</v>
      </c>
      <c r="H19" s="46">
        <v>17.8</v>
      </c>
    </row>
    <row r="20" spans="1:8" ht="12" thickBot="1" x14ac:dyDescent="0.2">
      <c r="A20" s="6"/>
      <c r="B20" s="47"/>
      <c r="C20" s="47"/>
      <c r="D20" s="47"/>
      <c r="E20" s="47"/>
      <c r="F20" s="47"/>
      <c r="G20" s="47"/>
      <c r="H20" s="47"/>
    </row>
    <row r="21" spans="1:8" x14ac:dyDescent="0.15">
      <c r="A21" s="6"/>
      <c r="B21" s="48"/>
      <c r="C21" s="49"/>
      <c r="D21" s="50"/>
      <c r="E21" s="51"/>
      <c r="F21" s="93" t="s">
        <v>28</v>
      </c>
      <c r="G21" s="93"/>
      <c r="H21" s="93"/>
    </row>
    <row r="22" spans="1:8" ht="12" thickBot="1" x14ac:dyDescent="0.2">
      <c r="A22" s="6"/>
      <c r="B22" s="52" t="s">
        <v>29</v>
      </c>
      <c r="C22" s="52" t="s">
        <v>184</v>
      </c>
      <c r="D22" s="52" t="s">
        <v>30</v>
      </c>
      <c r="E22" s="53" t="s">
        <v>31</v>
      </c>
      <c r="F22" s="35" t="s">
        <v>32</v>
      </c>
      <c r="G22" s="36" t="s">
        <v>33</v>
      </c>
      <c r="H22" s="37" t="s">
        <v>185</v>
      </c>
    </row>
    <row r="23" spans="1:8" x14ac:dyDescent="0.15">
      <c r="A23" s="7" t="s">
        <v>8</v>
      </c>
      <c r="B23" s="73">
        <v>21.949000000000002</v>
      </c>
      <c r="C23" s="54">
        <v>23.151</v>
      </c>
      <c r="D23" s="54">
        <v>32.957999999999998</v>
      </c>
      <c r="E23" s="55">
        <v>24.326000000000001</v>
      </c>
      <c r="F23" s="38">
        <v>41.615000000000002</v>
      </c>
      <c r="G23" s="39">
        <v>39.255000000000003</v>
      </c>
      <c r="H23" s="40">
        <v>41.094000000000001</v>
      </c>
    </row>
    <row r="24" spans="1:8" x14ac:dyDescent="0.15">
      <c r="A24" s="4" t="s">
        <v>9</v>
      </c>
      <c r="B24" s="52" t="s">
        <v>186</v>
      </c>
      <c r="C24" s="56" t="s">
        <v>187</v>
      </c>
      <c r="D24" s="52" t="s">
        <v>188</v>
      </c>
      <c r="E24" s="53" t="s">
        <v>36</v>
      </c>
      <c r="F24" s="35" t="s">
        <v>37</v>
      </c>
      <c r="G24" s="36" t="s">
        <v>38</v>
      </c>
      <c r="H24" s="37" t="s">
        <v>39</v>
      </c>
    </row>
    <row r="25" spans="1:8" x14ac:dyDescent="0.15">
      <c r="A25" s="4" t="s">
        <v>15</v>
      </c>
      <c r="B25" s="57">
        <v>12</v>
      </c>
      <c r="C25" s="58">
        <v>15</v>
      </c>
      <c r="D25" s="57">
        <v>10</v>
      </c>
      <c r="E25" s="59">
        <v>12</v>
      </c>
      <c r="F25" s="41">
        <v>15</v>
      </c>
      <c r="G25" s="42">
        <v>8</v>
      </c>
      <c r="H25" s="43">
        <v>10</v>
      </c>
    </row>
    <row r="26" spans="1:8" ht="12" thickBot="1" x14ac:dyDescent="0.2">
      <c r="A26" s="5" t="s">
        <v>16</v>
      </c>
      <c r="B26" s="60">
        <v>18.899999999999999</v>
      </c>
      <c r="C26" s="61">
        <v>17</v>
      </c>
      <c r="D26" s="71">
        <v>14.2</v>
      </c>
      <c r="E26" s="62">
        <v>16.7</v>
      </c>
      <c r="F26" s="44">
        <v>19.899999999999999</v>
      </c>
      <c r="G26" s="45">
        <v>13.7</v>
      </c>
      <c r="H26" s="46">
        <v>18.3</v>
      </c>
    </row>
    <row r="27" spans="1:8" ht="12" thickBot="1" x14ac:dyDescent="0.2">
      <c r="B27" s="63"/>
      <c r="C27" s="63"/>
      <c r="D27" s="63"/>
      <c r="E27" s="63"/>
      <c r="F27" s="63"/>
      <c r="G27" s="63"/>
      <c r="H27" s="63"/>
    </row>
    <row r="28" spans="1:8" ht="13.5" customHeight="1" thickBot="1" x14ac:dyDescent="0.2">
      <c r="A28" s="6"/>
      <c r="B28" s="94" t="s">
        <v>189</v>
      </c>
      <c r="C28" s="95"/>
      <c r="D28" s="96"/>
      <c r="E28" s="63"/>
      <c r="F28" s="63"/>
      <c r="G28" s="63"/>
      <c r="H28" s="63"/>
    </row>
    <row r="29" spans="1:8" ht="14.25" customHeight="1" thickBot="1" x14ac:dyDescent="0.2">
      <c r="A29" s="6"/>
      <c r="B29" s="52" t="s">
        <v>190</v>
      </c>
      <c r="C29" s="64" t="s">
        <v>191</v>
      </c>
      <c r="D29" s="64" t="s">
        <v>192</v>
      </c>
      <c r="E29" s="63"/>
      <c r="F29" s="97" t="s">
        <v>73</v>
      </c>
      <c r="G29" s="98"/>
      <c r="H29" s="99"/>
    </row>
    <row r="30" spans="1:8" x14ac:dyDescent="0.15">
      <c r="A30" s="7" t="s">
        <v>8</v>
      </c>
      <c r="B30" s="65">
        <v>31.352</v>
      </c>
      <c r="C30" s="65">
        <v>47.555</v>
      </c>
      <c r="D30" s="65">
        <v>23.707999999999998</v>
      </c>
      <c r="E30" s="63"/>
      <c r="F30" s="100" t="s">
        <v>74</v>
      </c>
      <c r="G30" s="101"/>
      <c r="H30" s="102"/>
    </row>
    <row r="31" spans="1:8" ht="11.25" customHeight="1" thickBot="1" x14ac:dyDescent="0.2">
      <c r="A31" s="4" t="s">
        <v>9</v>
      </c>
      <c r="B31" s="52" t="s">
        <v>193</v>
      </c>
      <c r="C31" s="56" t="s">
        <v>194</v>
      </c>
      <c r="D31" s="52" t="s">
        <v>195</v>
      </c>
      <c r="E31" s="63"/>
      <c r="F31" s="88" t="s">
        <v>79</v>
      </c>
      <c r="G31" s="89"/>
      <c r="H31" s="90"/>
    </row>
    <row r="32" spans="1:8" ht="10.9" customHeight="1" x14ac:dyDescent="0.15">
      <c r="A32" s="4" t="s">
        <v>15</v>
      </c>
      <c r="B32" s="66">
        <v>130</v>
      </c>
      <c r="C32" s="67">
        <v>25</v>
      </c>
      <c r="D32" s="66">
        <v>600</v>
      </c>
      <c r="E32" s="63"/>
      <c r="F32" s="103" t="s">
        <v>165</v>
      </c>
      <c r="G32" s="103"/>
      <c r="H32" s="103"/>
    </row>
    <row r="33" spans="1:8" ht="12" thickBot="1" x14ac:dyDescent="0.2">
      <c r="A33" s="5" t="s">
        <v>16</v>
      </c>
      <c r="B33" s="68">
        <v>28.8</v>
      </c>
      <c r="C33" s="69">
        <v>16.600000000000001</v>
      </c>
      <c r="D33" s="70">
        <v>46.7</v>
      </c>
      <c r="E33" s="63"/>
      <c r="F33" s="106"/>
      <c r="G33" s="106"/>
      <c r="H33" s="106"/>
    </row>
    <row r="34" spans="1:8" x14ac:dyDescent="0.15">
      <c r="F34" s="106"/>
      <c r="G34" s="106"/>
      <c r="H34" s="106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51181102362204722" bottom="0.31496062992125984" header="0.31496062992125984" footer="0.31496062992125984"/>
  <pageSetup paperSize="9" scale="145" orientation="landscape" horizontalDpi="300" verticalDpi="300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="120" zoomScaleNormal="120" zoomScaleSheetLayoutView="50" workbookViewId="0">
      <selection activeCell="B34" sqref="B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1" t="s">
        <v>65</v>
      </c>
      <c r="C7" s="91"/>
      <c r="D7" s="91"/>
      <c r="E7" s="91"/>
      <c r="F7" s="91"/>
      <c r="G7" s="91"/>
      <c r="H7" s="91"/>
    </row>
    <row r="8" spans="1:8" x14ac:dyDescent="0.15">
      <c r="A8" s="3">
        <v>44187</v>
      </c>
      <c r="B8" s="35" t="s">
        <v>1</v>
      </c>
      <c r="C8" s="36" t="s">
        <v>159</v>
      </c>
      <c r="D8" s="36" t="s">
        <v>3</v>
      </c>
      <c r="E8" s="36" t="s">
        <v>4</v>
      </c>
      <c r="F8" s="36" t="s">
        <v>5</v>
      </c>
      <c r="G8" s="36" t="s">
        <v>6</v>
      </c>
      <c r="H8" s="37" t="s">
        <v>7</v>
      </c>
    </row>
    <row r="9" spans="1:8" x14ac:dyDescent="0.15">
      <c r="A9" s="4" t="s">
        <v>149</v>
      </c>
      <c r="B9" s="38">
        <v>4.0640000000000001</v>
      </c>
      <c r="C9" s="39">
        <v>9.0429999999999993</v>
      </c>
      <c r="D9" s="39">
        <v>19.212</v>
      </c>
      <c r="E9" s="39">
        <v>23.218</v>
      </c>
      <c r="F9" s="39">
        <v>25.048999999999999</v>
      </c>
      <c r="G9" s="39">
        <v>26.495999999999999</v>
      </c>
      <c r="H9" s="40">
        <v>26.783999999999999</v>
      </c>
    </row>
    <row r="10" spans="1:8" x14ac:dyDescent="0.15">
      <c r="A10" s="4" t="s">
        <v>9</v>
      </c>
      <c r="B10" s="35" t="s">
        <v>10</v>
      </c>
      <c r="C10" s="36" t="s">
        <v>11</v>
      </c>
      <c r="D10" s="36" t="s">
        <v>12</v>
      </c>
      <c r="E10" s="36" t="s">
        <v>155</v>
      </c>
      <c r="F10" s="36" t="s">
        <v>14</v>
      </c>
      <c r="G10" s="36" t="s">
        <v>59</v>
      </c>
      <c r="H10" s="37" t="s">
        <v>71</v>
      </c>
    </row>
    <row r="11" spans="1:8" x14ac:dyDescent="0.15">
      <c r="A11" s="4" t="s">
        <v>15</v>
      </c>
      <c r="B11" s="41">
        <v>120</v>
      </c>
      <c r="C11" s="42">
        <v>250</v>
      </c>
      <c r="D11" s="42">
        <v>50</v>
      </c>
      <c r="E11" s="42">
        <v>25</v>
      </c>
      <c r="F11" s="42">
        <v>25</v>
      </c>
      <c r="G11" s="42">
        <v>30</v>
      </c>
      <c r="H11" s="43">
        <v>15</v>
      </c>
    </row>
    <row r="12" spans="1:8" ht="12" thickBot="1" x14ac:dyDescent="0.2">
      <c r="A12" s="5" t="s">
        <v>16</v>
      </c>
      <c r="B12" s="44">
        <v>31.9</v>
      </c>
      <c r="C12" s="45">
        <v>38.9</v>
      </c>
      <c r="D12" s="45">
        <v>30.7</v>
      </c>
      <c r="E12" s="45">
        <v>26.2</v>
      </c>
      <c r="F12" s="45">
        <v>30.8</v>
      </c>
      <c r="G12" s="45">
        <v>26.6</v>
      </c>
      <c r="H12" s="46">
        <v>23.3</v>
      </c>
    </row>
    <row r="13" spans="1:8" ht="12" thickBot="1" x14ac:dyDescent="0.2">
      <c r="A13" s="6"/>
      <c r="B13" s="47"/>
      <c r="C13" s="47"/>
      <c r="D13" s="47"/>
      <c r="E13" s="47"/>
      <c r="F13" s="47"/>
      <c r="G13" s="47"/>
      <c r="H13" s="47"/>
    </row>
    <row r="14" spans="1:8" x14ac:dyDescent="0.15">
      <c r="A14" s="6"/>
      <c r="B14" s="92" t="s">
        <v>17</v>
      </c>
      <c r="C14" s="92"/>
      <c r="D14" s="92"/>
      <c r="E14" s="92"/>
      <c r="F14" s="92"/>
      <c r="G14" s="92"/>
      <c r="H14" s="92"/>
    </row>
    <row r="15" spans="1:8" ht="12" thickBot="1" x14ac:dyDescent="0.2">
      <c r="A15" s="6"/>
      <c r="B15" s="35" t="s">
        <v>144</v>
      </c>
      <c r="C15" s="36" t="s">
        <v>19</v>
      </c>
      <c r="D15" s="36" t="s">
        <v>20</v>
      </c>
      <c r="E15" s="36" t="s">
        <v>21</v>
      </c>
      <c r="F15" s="36" t="s">
        <v>22</v>
      </c>
      <c r="G15" s="36" t="s">
        <v>23</v>
      </c>
      <c r="H15" s="37" t="s">
        <v>24</v>
      </c>
    </row>
    <row r="16" spans="1:8" x14ac:dyDescent="0.15">
      <c r="A16" s="7" t="s">
        <v>8</v>
      </c>
      <c r="B16" s="38">
        <v>8.048</v>
      </c>
      <c r="C16" s="39">
        <v>12.956</v>
      </c>
      <c r="D16" s="39">
        <v>15.292</v>
      </c>
      <c r="E16" s="39">
        <v>18.472000000000001</v>
      </c>
      <c r="F16" s="39">
        <v>19.905000000000001</v>
      </c>
      <c r="G16" s="39">
        <v>21.148</v>
      </c>
      <c r="H16" s="40">
        <v>21.876999999999999</v>
      </c>
    </row>
    <row r="17" spans="1:8" x14ac:dyDescent="0.15">
      <c r="A17" s="4" t="s">
        <v>9</v>
      </c>
      <c r="B17" s="35" t="s">
        <v>52</v>
      </c>
      <c r="C17" s="36" t="s">
        <v>25</v>
      </c>
      <c r="D17" s="36" t="s">
        <v>26</v>
      </c>
      <c r="E17" s="36" t="s">
        <v>27</v>
      </c>
      <c r="F17" s="36" t="s">
        <v>70</v>
      </c>
      <c r="G17" s="36" t="s">
        <v>69</v>
      </c>
      <c r="H17" s="37" t="s">
        <v>72</v>
      </c>
    </row>
    <row r="18" spans="1:8" x14ac:dyDescent="0.15">
      <c r="A18" s="4" t="s">
        <v>15</v>
      </c>
      <c r="B18" s="41">
        <v>100</v>
      </c>
      <c r="C18" s="42">
        <v>200</v>
      </c>
      <c r="D18" s="42">
        <v>130</v>
      </c>
      <c r="E18" s="42">
        <v>45</v>
      </c>
      <c r="F18" s="42">
        <v>20</v>
      </c>
      <c r="G18" s="42">
        <v>10</v>
      </c>
      <c r="H18" s="43">
        <v>15</v>
      </c>
    </row>
    <row r="19" spans="1:8" ht="12" thickBot="1" x14ac:dyDescent="0.2">
      <c r="A19" s="5" t="s">
        <v>16</v>
      </c>
      <c r="B19" s="44">
        <v>28.9</v>
      </c>
      <c r="C19" s="45">
        <v>34.200000000000003</v>
      </c>
      <c r="D19" s="45">
        <v>32.700000000000003</v>
      </c>
      <c r="E19" s="45">
        <v>20.6</v>
      </c>
      <c r="F19" s="45">
        <v>22.5</v>
      </c>
      <c r="G19" s="45">
        <v>11.2</v>
      </c>
      <c r="H19" s="46">
        <v>21.1</v>
      </c>
    </row>
    <row r="20" spans="1:8" ht="12" thickBot="1" x14ac:dyDescent="0.2">
      <c r="A20" s="6"/>
      <c r="B20" s="47"/>
      <c r="C20" s="47"/>
      <c r="D20" s="47"/>
      <c r="E20" s="47"/>
      <c r="F20" s="47"/>
      <c r="G20" s="47"/>
      <c r="H20" s="47"/>
    </row>
    <row r="21" spans="1:8" x14ac:dyDescent="0.15">
      <c r="A21" s="6"/>
      <c r="B21" s="48"/>
      <c r="C21" s="49"/>
      <c r="D21" s="50"/>
      <c r="E21" s="51"/>
      <c r="F21" s="93" t="s">
        <v>28</v>
      </c>
      <c r="G21" s="93"/>
      <c r="H21" s="93"/>
    </row>
    <row r="22" spans="1:8" ht="12" thickBot="1" x14ac:dyDescent="0.2">
      <c r="A22" s="6"/>
      <c r="B22" s="52" t="s">
        <v>29</v>
      </c>
      <c r="C22" s="52" t="s">
        <v>78</v>
      </c>
      <c r="D22" s="52" t="s">
        <v>30</v>
      </c>
      <c r="E22" s="53" t="s">
        <v>31</v>
      </c>
      <c r="F22" s="35" t="s">
        <v>32</v>
      </c>
      <c r="G22" s="36" t="s">
        <v>33</v>
      </c>
      <c r="H22" s="37" t="s">
        <v>64</v>
      </c>
    </row>
    <row r="23" spans="1:8" x14ac:dyDescent="0.15">
      <c r="A23" s="7" t="s">
        <v>8</v>
      </c>
      <c r="B23" s="73">
        <v>22.047999999999998</v>
      </c>
      <c r="C23" s="54">
        <v>23.2</v>
      </c>
      <c r="D23" s="54">
        <v>33.055999999999997</v>
      </c>
      <c r="E23" s="55">
        <v>24.306999999999999</v>
      </c>
      <c r="F23" s="38">
        <v>41.892000000000003</v>
      </c>
      <c r="G23" s="39">
        <v>39.429000000000002</v>
      </c>
      <c r="H23" s="40">
        <v>41.024000000000001</v>
      </c>
    </row>
    <row r="24" spans="1:8" x14ac:dyDescent="0.15">
      <c r="A24" s="4" t="s">
        <v>9</v>
      </c>
      <c r="B24" s="52" t="s">
        <v>67</v>
      </c>
      <c r="C24" s="56" t="s">
        <v>40</v>
      </c>
      <c r="D24" s="52" t="s">
        <v>156</v>
      </c>
      <c r="E24" s="53" t="s">
        <v>36</v>
      </c>
      <c r="F24" s="35" t="s">
        <v>37</v>
      </c>
      <c r="G24" s="36" t="s">
        <v>38</v>
      </c>
      <c r="H24" s="37" t="s">
        <v>39</v>
      </c>
    </row>
    <row r="25" spans="1:8" x14ac:dyDescent="0.15">
      <c r="A25" s="4" t="s">
        <v>15</v>
      </c>
      <c r="B25" s="57">
        <v>12</v>
      </c>
      <c r="C25" s="58">
        <v>15</v>
      </c>
      <c r="D25" s="57">
        <v>10</v>
      </c>
      <c r="E25" s="59">
        <v>12</v>
      </c>
      <c r="F25" s="41">
        <v>15</v>
      </c>
      <c r="G25" s="42">
        <v>8</v>
      </c>
      <c r="H25" s="43">
        <v>10</v>
      </c>
    </row>
    <row r="26" spans="1:8" ht="12" thickBot="1" x14ac:dyDescent="0.2">
      <c r="A26" s="5" t="s">
        <v>16</v>
      </c>
      <c r="B26" s="60">
        <v>22.2</v>
      </c>
      <c r="C26" s="61">
        <v>21.1</v>
      </c>
      <c r="D26" s="71">
        <v>12.8</v>
      </c>
      <c r="E26" s="62">
        <v>19.899999999999999</v>
      </c>
      <c r="F26" s="44">
        <v>23.2</v>
      </c>
      <c r="G26" s="45">
        <v>14.3</v>
      </c>
      <c r="H26" s="46">
        <v>23.3</v>
      </c>
    </row>
    <row r="27" spans="1:8" ht="12" thickBot="1" x14ac:dyDescent="0.2">
      <c r="B27" s="63"/>
      <c r="C27" s="63"/>
      <c r="D27" s="63"/>
      <c r="E27" s="63"/>
      <c r="F27" s="63"/>
      <c r="G27" s="63"/>
      <c r="H27" s="63"/>
    </row>
    <row r="28" spans="1:8" ht="13.5" customHeight="1" thickBot="1" x14ac:dyDescent="0.2">
      <c r="A28" s="6"/>
      <c r="B28" s="94" t="s">
        <v>66</v>
      </c>
      <c r="C28" s="95"/>
      <c r="D28" s="96"/>
      <c r="E28" s="63"/>
      <c r="F28" s="63"/>
      <c r="G28" s="63"/>
      <c r="H28" s="63"/>
    </row>
    <row r="29" spans="1:8" ht="14.25" customHeight="1" thickBot="1" x14ac:dyDescent="0.2">
      <c r="A29" s="6"/>
      <c r="B29" s="52" t="s">
        <v>53</v>
      </c>
      <c r="C29" s="64" t="s">
        <v>54</v>
      </c>
      <c r="D29" s="64" t="s">
        <v>55</v>
      </c>
      <c r="E29" s="63"/>
      <c r="F29" s="97" t="s">
        <v>73</v>
      </c>
      <c r="G29" s="98"/>
      <c r="H29" s="99"/>
    </row>
    <row r="30" spans="1:8" x14ac:dyDescent="0.15">
      <c r="A30" s="7" t="s">
        <v>8</v>
      </c>
      <c r="B30" s="65">
        <v>31.588999999999999</v>
      </c>
      <c r="C30" s="65">
        <v>47.720999999999997</v>
      </c>
      <c r="D30" s="65">
        <v>23.821999999999999</v>
      </c>
      <c r="E30" s="63"/>
      <c r="F30" s="100" t="s">
        <v>74</v>
      </c>
      <c r="G30" s="101"/>
      <c r="H30" s="102"/>
    </row>
    <row r="31" spans="1:8" ht="11.25" customHeight="1" thickBot="1" x14ac:dyDescent="0.2">
      <c r="A31" s="4" t="s">
        <v>9</v>
      </c>
      <c r="B31" s="52" t="s">
        <v>56</v>
      </c>
      <c r="C31" s="56" t="s">
        <v>57</v>
      </c>
      <c r="D31" s="52" t="s">
        <v>58</v>
      </c>
      <c r="E31" s="63"/>
      <c r="F31" s="88" t="s">
        <v>79</v>
      </c>
      <c r="G31" s="89"/>
      <c r="H31" s="90"/>
    </row>
    <row r="32" spans="1:8" ht="10.9" customHeight="1" x14ac:dyDescent="0.15">
      <c r="A32" s="4" t="s">
        <v>15</v>
      </c>
      <c r="B32" s="66">
        <v>160</v>
      </c>
      <c r="C32" s="67">
        <v>25</v>
      </c>
      <c r="D32" s="66">
        <v>500</v>
      </c>
      <c r="E32" s="63"/>
      <c r="F32" s="103" t="s">
        <v>165</v>
      </c>
      <c r="G32" s="103"/>
      <c r="H32" s="103"/>
    </row>
    <row r="33" spans="1:8" ht="12" thickBot="1" x14ac:dyDescent="0.2">
      <c r="A33" s="5" t="s">
        <v>16</v>
      </c>
      <c r="B33" s="68">
        <v>46.3</v>
      </c>
      <c r="C33" s="69">
        <v>26.3</v>
      </c>
      <c r="D33" s="70">
        <v>59.7</v>
      </c>
      <c r="E33" s="63"/>
      <c r="F33" s="106"/>
      <c r="G33" s="106"/>
      <c r="H33" s="106"/>
    </row>
    <row r="34" spans="1:8" x14ac:dyDescent="0.15">
      <c r="F34" s="106"/>
      <c r="G34" s="106"/>
      <c r="H34" s="106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51181102362204722" bottom="0.31496062992125984" header="0.31496062992125984" footer="0.31496062992125984"/>
  <pageSetup paperSize="9" scale="145" orientation="landscape" horizontalDpi="300" verticalDpi="300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4"/>
  <sheetViews>
    <sheetView zoomScale="110" zoomScaleNormal="110" zoomScaleSheetLayoutView="50" workbookViewId="0">
      <selection activeCell="D34" sqref="D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1" t="s">
        <v>65</v>
      </c>
      <c r="C7" s="91"/>
      <c r="D7" s="91"/>
      <c r="E7" s="91"/>
      <c r="F7" s="91"/>
      <c r="G7" s="91"/>
      <c r="H7" s="91"/>
    </row>
    <row r="8" spans="1:8" x14ac:dyDescent="0.15">
      <c r="A8" s="3">
        <v>44194</v>
      </c>
      <c r="B8" s="35" t="s">
        <v>1</v>
      </c>
      <c r="C8" s="36" t="s">
        <v>159</v>
      </c>
      <c r="D8" s="36" t="s">
        <v>3</v>
      </c>
      <c r="E8" s="36" t="s">
        <v>4</v>
      </c>
      <c r="F8" s="36" t="s">
        <v>5</v>
      </c>
      <c r="G8" s="36" t="s">
        <v>6</v>
      </c>
      <c r="H8" s="37" t="s">
        <v>7</v>
      </c>
    </row>
    <row r="9" spans="1:8" x14ac:dyDescent="0.15">
      <c r="A9" s="4" t="s">
        <v>149</v>
      </c>
      <c r="B9" s="38">
        <v>4.0819999999999999</v>
      </c>
      <c r="C9" s="39">
        <v>9.1029999999999998</v>
      </c>
      <c r="D9" s="39">
        <v>19.210999999999999</v>
      </c>
      <c r="E9" s="39">
        <v>23.24</v>
      </c>
      <c r="F9" s="39">
        <v>25.074999999999999</v>
      </c>
      <c r="G9" s="39">
        <v>26.509</v>
      </c>
      <c r="H9" s="40">
        <v>26.812999999999999</v>
      </c>
    </row>
    <row r="10" spans="1:8" x14ac:dyDescent="0.15">
      <c r="A10" s="4" t="s">
        <v>9</v>
      </c>
      <c r="B10" s="35" t="s">
        <v>10</v>
      </c>
      <c r="C10" s="36" t="s">
        <v>11</v>
      </c>
      <c r="D10" s="36" t="s">
        <v>12</v>
      </c>
      <c r="E10" s="36" t="s">
        <v>155</v>
      </c>
      <c r="F10" s="36" t="s">
        <v>14</v>
      </c>
      <c r="G10" s="36" t="s">
        <v>59</v>
      </c>
      <c r="H10" s="37" t="s">
        <v>71</v>
      </c>
    </row>
    <row r="11" spans="1:8" x14ac:dyDescent="0.15">
      <c r="A11" s="4" t="s">
        <v>15</v>
      </c>
      <c r="B11" s="41">
        <v>130</v>
      </c>
      <c r="C11" s="42">
        <v>220</v>
      </c>
      <c r="D11" s="42">
        <v>50</v>
      </c>
      <c r="E11" s="42">
        <v>25</v>
      </c>
      <c r="F11" s="42">
        <v>30</v>
      </c>
      <c r="G11" s="42">
        <v>30</v>
      </c>
      <c r="H11" s="43">
        <v>15</v>
      </c>
    </row>
    <row r="12" spans="1:8" ht="12" thickBot="1" x14ac:dyDescent="0.2">
      <c r="A12" s="5" t="s">
        <v>16</v>
      </c>
      <c r="B12" s="44">
        <v>33.5</v>
      </c>
      <c r="C12" s="45">
        <v>38.9</v>
      </c>
      <c r="D12" s="45">
        <v>32.200000000000003</v>
      </c>
      <c r="E12" s="45">
        <v>26.6</v>
      </c>
      <c r="F12" s="45">
        <v>29.4</v>
      </c>
      <c r="G12" s="45">
        <v>27</v>
      </c>
      <c r="H12" s="46">
        <v>22.1</v>
      </c>
    </row>
    <row r="13" spans="1:8" ht="12" thickBot="1" x14ac:dyDescent="0.2">
      <c r="A13" s="6"/>
      <c r="B13" s="47"/>
      <c r="C13" s="47"/>
      <c r="D13" s="47"/>
      <c r="E13" s="47"/>
      <c r="F13" s="47"/>
      <c r="G13" s="47"/>
      <c r="H13" s="47"/>
    </row>
    <row r="14" spans="1:8" x14ac:dyDescent="0.15">
      <c r="A14" s="6"/>
      <c r="B14" s="92" t="s">
        <v>17</v>
      </c>
      <c r="C14" s="92"/>
      <c r="D14" s="92"/>
      <c r="E14" s="92"/>
      <c r="F14" s="92"/>
      <c r="G14" s="92"/>
      <c r="H14" s="92"/>
    </row>
    <row r="15" spans="1:8" ht="12" thickBot="1" x14ac:dyDescent="0.2">
      <c r="A15" s="6"/>
      <c r="B15" s="35" t="s">
        <v>144</v>
      </c>
      <c r="C15" s="36" t="s">
        <v>19</v>
      </c>
      <c r="D15" s="36" t="s">
        <v>20</v>
      </c>
      <c r="E15" s="36" t="s">
        <v>21</v>
      </c>
      <c r="F15" s="36" t="s">
        <v>22</v>
      </c>
      <c r="G15" s="36" t="s">
        <v>23</v>
      </c>
      <c r="H15" s="37" t="s">
        <v>24</v>
      </c>
    </row>
    <row r="16" spans="1:8" x14ac:dyDescent="0.15">
      <c r="A16" s="7" t="s">
        <v>8</v>
      </c>
      <c r="B16" s="38">
        <v>8.1120000000000001</v>
      </c>
      <c r="C16" s="39">
        <v>13.042999999999999</v>
      </c>
      <c r="D16" s="39">
        <v>15.32</v>
      </c>
      <c r="E16" s="39">
        <v>18.498000000000001</v>
      </c>
      <c r="F16" s="39">
        <v>19.934999999999999</v>
      </c>
      <c r="G16" s="39">
        <v>21.164000000000001</v>
      </c>
      <c r="H16" s="40">
        <v>21.9</v>
      </c>
    </row>
    <row r="17" spans="1:8" x14ac:dyDescent="0.15">
      <c r="A17" s="4" t="s">
        <v>9</v>
      </c>
      <c r="B17" s="35" t="s">
        <v>52</v>
      </c>
      <c r="C17" s="36" t="s">
        <v>25</v>
      </c>
      <c r="D17" s="36" t="s">
        <v>26</v>
      </c>
      <c r="E17" s="36" t="s">
        <v>27</v>
      </c>
      <c r="F17" s="36" t="s">
        <v>70</v>
      </c>
      <c r="G17" s="36" t="s">
        <v>69</v>
      </c>
      <c r="H17" s="37" t="s">
        <v>72</v>
      </c>
    </row>
    <row r="18" spans="1:8" x14ac:dyDescent="0.15">
      <c r="A18" s="4" t="s">
        <v>15</v>
      </c>
      <c r="B18" s="41">
        <v>100</v>
      </c>
      <c r="C18" s="42">
        <v>140</v>
      </c>
      <c r="D18" s="42">
        <v>160</v>
      </c>
      <c r="E18" s="42">
        <v>210</v>
      </c>
      <c r="F18" s="42">
        <v>12</v>
      </c>
      <c r="G18" s="42">
        <v>10</v>
      </c>
      <c r="H18" s="43">
        <v>20</v>
      </c>
    </row>
    <row r="19" spans="1:8" ht="12" thickBot="1" x14ac:dyDescent="0.2">
      <c r="A19" s="5" t="s">
        <v>16</v>
      </c>
      <c r="B19" s="44">
        <v>28</v>
      </c>
      <c r="C19" s="45">
        <v>30.8</v>
      </c>
      <c r="D19" s="45">
        <v>29.7</v>
      </c>
      <c r="E19" s="45">
        <v>27.5</v>
      </c>
      <c r="F19" s="45">
        <v>23.1</v>
      </c>
      <c r="G19" s="45">
        <v>17.8</v>
      </c>
      <c r="H19" s="46">
        <v>18.399999999999999</v>
      </c>
    </row>
    <row r="20" spans="1:8" ht="12" thickBot="1" x14ac:dyDescent="0.2">
      <c r="A20" s="6"/>
      <c r="B20" s="47"/>
      <c r="C20" s="47"/>
      <c r="D20" s="47"/>
      <c r="E20" s="47"/>
      <c r="F20" s="47"/>
      <c r="G20" s="47"/>
      <c r="H20" s="47"/>
    </row>
    <row r="21" spans="1:8" x14ac:dyDescent="0.15">
      <c r="A21" s="6"/>
      <c r="B21" s="48"/>
      <c r="C21" s="49"/>
      <c r="D21" s="50"/>
      <c r="E21" s="51"/>
      <c r="F21" s="93" t="s">
        <v>28</v>
      </c>
      <c r="G21" s="93"/>
      <c r="H21" s="93"/>
    </row>
    <row r="22" spans="1:8" ht="12" thickBot="1" x14ac:dyDescent="0.2">
      <c r="A22" s="6"/>
      <c r="B22" s="52" t="s">
        <v>29</v>
      </c>
      <c r="C22" s="52" t="s">
        <v>78</v>
      </c>
      <c r="D22" s="52" t="s">
        <v>30</v>
      </c>
      <c r="E22" s="53" t="s">
        <v>31</v>
      </c>
      <c r="F22" s="35" t="s">
        <v>32</v>
      </c>
      <c r="G22" s="36" t="s">
        <v>33</v>
      </c>
      <c r="H22" s="37" t="s">
        <v>64</v>
      </c>
    </row>
    <row r="23" spans="1:8" x14ac:dyDescent="0.15">
      <c r="A23" s="7" t="s">
        <v>8</v>
      </c>
      <c r="B23" s="73">
        <v>22.062000000000001</v>
      </c>
      <c r="C23" s="54">
        <v>23.242999999999999</v>
      </c>
      <c r="D23" s="54">
        <v>33.110999999999997</v>
      </c>
      <c r="E23" s="55">
        <v>24.472000000000001</v>
      </c>
      <c r="F23" s="38">
        <v>41.927</v>
      </c>
      <c r="G23" s="39">
        <v>39.384999999999998</v>
      </c>
      <c r="H23" s="40">
        <v>41.195999999999998</v>
      </c>
    </row>
    <row r="24" spans="1:8" x14ac:dyDescent="0.15">
      <c r="A24" s="4" t="s">
        <v>9</v>
      </c>
      <c r="B24" s="52" t="s">
        <v>67</v>
      </c>
      <c r="C24" s="56" t="s">
        <v>40</v>
      </c>
      <c r="D24" s="52" t="s">
        <v>156</v>
      </c>
      <c r="E24" s="53" t="s">
        <v>36</v>
      </c>
      <c r="F24" s="35" t="s">
        <v>37</v>
      </c>
      <c r="G24" s="36" t="s">
        <v>38</v>
      </c>
      <c r="H24" s="37" t="s">
        <v>39</v>
      </c>
    </row>
    <row r="25" spans="1:8" x14ac:dyDescent="0.15">
      <c r="A25" s="4" t="s">
        <v>15</v>
      </c>
      <c r="B25" s="57">
        <v>12</v>
      </c>
      <c r="C25" s="58">
        <v>12</v>
      </c>
      <c r="D25" s="57">
        <v>8</v>
      </c>
      <c r="E25" s="59">
        <v>12</v>
      </c>
      <c r="F25" s="41">
        <v>12</v>
      </c>
      <c r="G25" s="42">
        <v>8</v>
      </c>
      <c r="H25" s="43">
        <v>12</v>
      </c>
    </row>
    <row r="26" spans="1:8" ht="12" thickBot="1" x14ac:dyDescent="0.2">
      <c r="A26" s="5" t="s">
        <v>16</v>
      </c>
      <c r="B26" s="60">
        <v>20.7</v>
      </c>
      <c r="C26" s="61">
        <v>17.2</v>
      </c>
      <c r="D26" s="71">
        <v>14.5</v>
      </c>
      <c r="E26" s="62">
        <v>17.5</v>
      </c>
      <c r="F26" s="44">
        <v>21.2</v>
      </c>
      <c r="G26" s="45">
        <v>14.4</v>
      </c>
      <c r="H26" s="46">
        <v>19.7</v>
      </c>
    </row>
    <row r="27" spans="1:8" ht="12" thickBot="1" x14ac:dyDescent="0.2">
      <c r="B27" s="63"/>
      <c r="C27" s="63"/>
      <c r="D27" s="63"/>
      <c r="E27" s="63"/>
      <c r="F27" s="63"/>
      <c r="G27" s="63"/>
      <c r="H27" s="63"/>
    </row>
    <row r="28" spans="1:8" ht="13.5" customHeight="1" thickBot="1" x14ac:dyDescent="0.2">
      <c r="A28" s="6"/>
      <c r="B28" s="94" t="s">
        <v>66</v>
      </c>
      <c r="C28" s="95"/>
      <c r="D28" s="96"/>
      <c r="E28" s="63"/>
      <c r="F28" s="63"/>
      <c r="G28" s="63"/>
      <c r="H28" s="63"/>
    </row>
    <row r="29" spans="1:8" ht="14.25" customHeight="1" thickBot="1" x14ac:dyDescent="0.2">
      <c r="A29" s="6"/>
      <c r="B29" s="52" t="s">
        <v>53</v>
      </c>
      <c r="C29" s="64" t="s">
        <v>54</v>
      </c>
      <c r="D29" s="64" t="s">
        <v>55</v>
      </c>
      <c r="E29" s="63"/>
      <c r="F29" s="97" t="s">
        <v>73</v>
      </c>
      <c r="G29" s="98"/>
      <c r="H29" s="99"/>
    </row>
    <row r="30" spans="1:8" x14ac:dyDescent="0.15">
      <c r="A30" s="7" t="s">
        <v>8</v>
      </c>
      <c r="B30" s="65">
        <v>31.701000000000001</v>
      </c>
      <c r="C30" s="65">
        <v>47.792000000000002</v>
      </c>
      <c r="D30" s="65">
        <v>23.908999999999999</v>
      </c>
      <c r="E30" s="63"/>
      <c r="F30" s="100" t="s">
        <v>74</v>
      </c>
      <c r="G30" s="101"/>
      <c r="H30" s="102"/>
    </row>
    <row r="31" spans="1:8" ht="11.25" customHeight="1" thickBot="1" x14ac:dyDescent="0.2">
      <c r="A31" s="4" t="s">
        <v>9</v>
      </c>
      <c r="B31" s="52" t="s">
        <v>56</v>
      </c>
      <c r="C31" s="56" t="s">
        <v>57</v>
      </c>
      <c r="D31" s="52" t="s">
        <v>58</v>
      </c>
      <c r="E31" s="63"/>
      <c r="F31" s="88" t="s">
        <v>79</v>
      </c>
      <c r="G31" s="89"/>
      <c r="H31" s="90"/>
    </row>
    <row r="32" spans="1:8" ht="10.9" customHeight="1" x14ac:dyDescent="0.15">
      <c r="A32" s="4" t="s">
        <v>15</v>
      </c>
      <c r="B32" s="66">
        <v>130</v>
      </c>
      <c r="C32" s="67">
        <v>25</v>
      </c>
      <c r="D32" s="66">
        <v>500</v>
      </c>
      <c r="E32" s="63"/>
      <c r="F32" s="103" t="s">
        <v>165</v>
      </c>
      <c r="G32" s="103"/>
      <c r="H32" s="103"/>
    </row>
    <row r="33" spans="1:8" ht="12" thickBot="1" x14ac:dyDescent="0.2">
      <c r="A33" s="5" t="s">
        <v>16</v>
      </c>
      <c r="B33" s="68">
        <v>27.3</v>
      </c>
      <c r="C33" s="69">
        <v>17.3</v>
      </c>
      <c r="D33" s="70">
        <v>50</v>
      </c>
      <c r="E33" s="63"/>
      <c r="F33" s="106"/>
      <c r="G33" s="106"/>
      <c r="H33" s="106"/>
    </row>
    <row r="34" spans="1:8" x14ac:dyDescent="0.15">
      <c r="F34" s="106"/>
      <c r="G34" s="106"/>
      <c r="H34" s="106"/>
    </row>
  </sheetData>
  <mergeCells count="8">
    <mergeCell ref="F31:H31"/>
    <mergeCell ref="F32:H34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51181102362204722" bottom="0.31496062992125984" header="0.31496062992125984" footer="0.31496062992125984"/>
  <pageSetup paperSize="9" scale="145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zoomScale="110" zoomScaleNormal="110" workbookViewId="0">
      <selection activeCell="B34" sqref="B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1" t="s">
        <v>65</v>
      </c>
      <c r="C7" s="91"/>
      <c r="D7" s="91"/>
      <c r="E7" s="91"/>
      <c r="F7" s="91"/>
      <c r="G7" s="91"/>
      <c r="H7" s="91"/>
    </row>
    <row r="8" spans="1:8" x14ac:dyDescent="0.15">
      <c r="A8" s="3">
        <v>43858</v>
      </c>
      <c r="B8" s="35" t="s">
        <v>1</v>
      </c>
      <c r="C8" s="36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7" t="s">
        <v>7</v>
      </c>
    </row>
    <row r="9" spans="1:8" x14ac:dyDescent="0.15">
      <c r="A9" s="4" t="s">
        <v>8</v>
      </c>
      <c r="B9" s="38">
        <v>2.0630000000000002</v>
      </c>
      <c r="C9" s="39">
        <v>8.4169999999999998</v>
      </c>
      <c r="D9" s="39">
        <v>19.155000000000001</v>
      </c>
      <c r="E9" s="39">
        <v>23.173999999999999</v>
      </c>
      <c r="F9" s="39">
        <v>24.901</v>
      </c>
      <c r="G9" s="39">
        <v>26.067</v>
      </c>
      <c r="H9" s="40">
        <v>25.771999999999998</v>
      </c>
    </row>
    <row r="10" spans="1:8" x14ac:dyDescent="0.15">
      <c r="A10" s="4" t="s">
        <v>9</v>
      </c>
      <c r="B10" s="35" t="s">
        <v>10</v>
      </c>
      <c r="C10" s="36" t="s">
        <v>11</v>
      </c>
      <c r="D10" s="36" t="s">
        <v>12</v>
      </c>
      <c r="E10" s="36" t="s">
        <v>13</v>
      </c>
      <c r="F10" s="36" t="s">
        <v>14</v>
      </c>
      <c r="G10" s="36" t="s">
        <v>59</v>
      </c>
      <c r="H10" s="37" t="s">
        <v>71</v>
      </c>
    </row>
    <row r="11" spans="1:8" x14ac:dyDescent="0.15">
      <c r="A11" s="4" t="s">
        <v>15</v>
      </c>
      <c r="B11" s="41">
        <v>60</v>
      </c>
      <c r="C11" s="42">
        <v>210</v>
      </c>
      <c r="D11" s="42">
        <v>60</v>
      </c>
      <c r="E11" s="42">
        <v>30</v>
      </c>
      <c r="F11" s="42">
        <v>35</v>
      </c>
      <c r="G11" s="42">
        <v>30</v>
      </c>
      <c r="H11" s="43">
        <v>25</v>
      </c>
    </row>
    <row r="12" spans="1:8" ht="12" thickBot="1" x14ac:dyDescent="0.2">
      <c r="A12" s="5" t="s">
        <v>16</v>
      </c>
      <c r="B12" s="44">
        <v>27.4</v>
      </c>
      <c r="C12" s="45">
        <v>42.6</v>
      </c>
      <c r="D12" s="45">
        <v>34.4</v>
      </c>
      <c r="E12" s="45">
        <v>28.8</v>
      </c>
      <c r="F12" s="45">
        <v>35.200000000000003</v>
      </c>
      <c r="G12" s="45">
        <v>31.1</v>
      </c>
      <c r="H12" s="46">
        <v>31.6</v>
      </c>
    </row>
    <row r="13" spans="1:8" ht="12" thickBot="1" x14ac:dyDescent="0.2">
      <c r="A13" s="6"/>
      <c r="B13" s="47"/>
      <c r="C13" s="47"/>
      <c r="D13" s="47"/>
      <c r="E13" s="47"/>
      <c r="F13" s="47"/>
      <c r="G13" s="47"/>
      <c r="H13" s="47"/>
    </row>
    <row r="14" spans="1:8" x14ac:dyDescent="0.15">
      <c r="A14" s="6"/>
      <c r="B14" s="92" t="s">
        <v>17</v>
      </c>
      <c r="C14" s="92"/>
      <c r="D14" s="92"/>
      <c r="E14" s="92"/>
      <c r="F14" s="92"/>
      <c r="G14" s="92"/>
      <c r="H14" s="92"/>
    </row>
    <row r="15" spans="1:8" ht="12" thickBot="1" x14ac:dyDescent="0.2">
      <c r="A15" s="6"/>
      <c r="B15" s="35" t="s">
        <v>18</v>
      </c>
      <c r="C15" s="36" t="s">
        <v>19</v>
      </c>
      <c r="D15" s="36" t="s">
        <v>20</v>
      </c>
      <c r="E15" s="36" t="s">
        <v>21</v>
      </c>
      <c r="F15" s="36" t="s">
        <v>22</v>
      </c>
      <c r="G15" s="36" t="s">
        <v>23</v>
      </c>
      <c r="H15" s="37" t="s">
        <v>24</v>
      </c>
    </row>
    <row r="16" spans="1:8" x14ac:dyDescent="0.15">
      <c r="A16" s="7" t="s">
        <v>8</v>
      </c>
      <c r="B16" s="38">
        <v>6.758</v>
      </c>
      <c r="C16" s="39">
        <v>12.677</v>
      </c>
      <c r="D16" s="39">
        <v>15.243</v>
      </c>
      <c r="E16" s="39">
        <v>18.384</v>
      </c>
      <c r="F16" s="39">
        <v>19.712</v>
      </c>
      <c r="G16" s="39">
        <v>20.765000000000001</v>
      </c>
      <c r="H16" s="40">
        <v>21.263000000000002</v>
      </c>
    </row>
    <row r="17" spans="1:8" x14ac:dyDescent="0.15">
      <c r="A17" s="4" t="s">
        <v>9</v>
      </c>
      <c r="B17" s="35" t="s">
        <v>52</v>
      </c>
      <c r="C17" s="36" t="s">
        <v>25</v>
      </c>
      <c r="D17" s="36" t="s">
        <v>26</v>
      </c>
      <c r="E17" s="36" t="s">
        <v>27</v>
      </c>
      <c r="F17" s="36" t="s">
        <v>70</v>
      </c>
      <c r="G17" s="36" t="s">
        <v>69</v>
      </c>
      <c r="H17" s="37" t="s">
        <v>72</v>
      </c>
    </row>
    <row r="18" spans="1:8" x14ac:dyDescent="0.15">
      <c r="A18" s="4" t="s">
        <v>15</v>
      </c>
      <c r="B18" s="41">
        <v>120</v>
      </c>
      <c r="C18" s="42">
        <v>220</v>
      </c>
      <c r="D18" s="42">
        <v>380</v>
      </c>
      <c r="E18" s="42">
        <v>180</v>
      </c>
      <c r="F18" s="42">
        <v>15</v>
      </c>
      <c r="G18" s="42">
        <v>12</v>
      </c>
      <c r="H18" s="43">
        <v>25</v>
      </c>
    </row>
    <row r="19" spans="1:8" ht="12" thickBot="1" x14ac:dyDescent="0.2">
      <c r="A19" s="5" t="s">
        <v>16</v>
      </c>
      <c r="B19" s="44">
        <v>30.4</v>
      </c>
      <c r="C19" s="45">
        <v>39.299999999999997</v>
      </c>
      <c r="D19" s="45">
        <v>41.6</v>
      </c>
      <c r="E19" s="45">
        <v>30.9</v>
      </c>
      <c r="F19" s="45">
        <v>25.6</v>
      </c>
      <c r="G19" s="45">
        <v>11.8</v>
      </c>
      <c r="H19" s="46">
        <v>24.2</v>
      </c>
    </row>
    <row r="20" spans="1:8" ht="12" thickBot="1" x14ac:dyDescent="0.2">
      <c r="A20" s="6"/>
      <c r="B20" s="47"/>
      <c r="C20" s="47"/>
      <c r="D20" s="47"/>
      <c r="E20" s="47"/>
      <c r="F20" s="47"/>
      <c r="G20" s="47"/>
      <c r="H20" s="47"/>
    </row>
    <row r="21" spans="1:8" x14ac:dyDescent="0.15">
      <c r="A21" s="6"/>
      <c r="B21" s="48"/>
      <c r="C21" s="49"/>
      <c r="D21" s="50"/>
      <c r="E21" s="51"/>
      <c r="F21" s="93" t="s">
        <v>28</v>
      </c>
      <c r="G21" s="93"/>
      <c r="H21" s="93"/>
    </row>
    <row r="22" spans="1:8" ht="12" thickBot="1" x14ac:dyDescent="0.2">
      <c r="A22" s="6"/>
      <c r="B22" s="52" t="s">
        <v>29</v>
      </c>
      <c r="C22" s="52" t="s">
        <v>78</v>
      </c>
      <c r="D22" s="52" t="s">
        <v>30</v>
      </c>
      <c r="E22" s="53" t="s">
        <v>31</v>
      </c>
      <c r="F22" s="35" t="s">
        <v>32</v>
      </c>
      <c r="G22" s="36" t="s">
        <v>33</v>
      </c>
      <c r="H22" s="37" t="s">
        <v>64</v>
      </c>
    </row>
    <row r="23" spans="1:8" x14ac:dyDescent="0.15">
      <c r="A23" s="7" t="s">
        <v>8</v>
      </c>
      <c r="B23" s="54">
        <v>21.416</v>
      </c>
      <c r="C23" s="54">
        <v>22.573</v>
      </c>
      <c r="D23" s="54">
        <v>32.585000000000001</v>
      </c>
      <c r="E23" s="55">
        <v>23.733000000000001</v>
      </c>
      <c r="F23" s="38">
        <v>39.594000000000001</v>
      </c>
      <c r="G23" s="39">
        <v>39.152999999999999</v>
      </c>
      <c r="H23" s="40">
        <v>40.738</v>
      </c>
    </row>
    <row r="24" spans="1:8" x14ac:dyDescent="0.15">
      <c r="A24" s="4" t="s">
        <v>9</v>
      </c>
      <c r="B24" s="52" t="s">
        <v>67</v>
      </c>
      <c r="C24" s="56" t="s">
        <v>40</v>
      </c>
      <c r="D24" s="52" t="s">
        <v>35</v>
      </c>
      <c r="E24" s="53" t="s">
        <v>36</v>
      </c>
      <c r="F24" s="35" t="s">
        <v>37</v>
      </c>
      <c r="G24" s="36" t="s">
        <v>38</v>
      </c>
      <c r="H24" s="37" t="s">
        <v>39</v>
      </c>
    </row>
    <row r="25" spans="1:8" x14ac:dyDescent="0.15">
      <c r="A25" s="4" t="s">
        <v>15</v>
      </c>
      <c r="B25" s="57">
        <v>25</v>
      </c>
      <c r="C25" s="58">
        <v>25</v>
      </c>
      <c r="D25" s="57">
        <v>12</v>
      </c>
      <c r="E25" s="59">
        <v>20</v>
      </c>
      <c r="F25" s="41">
        <v>20</v>
      </c>
      <c r="G25" s="42">
        <v>10</v>
      </c>
      <c r="H25" s="43">
        <v>12</v>
      </c>
    </row>
    <row r="26" spans="1:8" ht="12" thickBot="1" x14ac:dyDescent="0.2">
      <c r="A26" s="5" t="s">
        <v>16</v>
      </c>
      <c r="B26" s="60">
        <v>24.3</v>
      </c>
      <c r="C26" s="61">
        <v>19.600000000000001</v>
      </c>
      <c r="D26" s="71">
        <v>15.9</v>
      </c>
      <c r="E26" s="62">
        <v>20.399999999999999</v>
      </c>
      <c r="F26" s="44">
        <v>26.1</v>
      </c>
      <c r="G26" s="45">
        <v>15.8</v>
      </c>
      <c r="H26" s="46">
        <v>26.3</v>
      </c>
    </row>
    <row r="27" spans="1:8" ht="12" thickBot="1" x14ac:dyDescent="0.2">
      <c r="B27" s="63"/>
      <c r="C27" s="63"/>
      <c r="D27" s="63"/>
      <c r="E27" s="63"/>
      <c r="F27" s="63"/>
      <c r="G27" s="63"/>
      <c r="H27" s="63"/>
    </row>
    <row r="28" spans="1:8" ht="13.5" customHeight="1" thickBot="1" x14ac:dyDescent="0.2">
      <c r="A28" s="6"/>
      <c r="B28" s="94" t="s">
        <v>66</v>
      </c>
      <c r="C28" s="95"/>
      <c r="D28" s="96"/>
      <c r="E28" s="63"/>
      <c r="F28" s="63"/>
      <c r="G28" s="63"/>
      <c r="H28" s="63"/>
    </row>
    <row r="29" spans="1:8" ht="14.25" customHeight="1" thickBot="1" x14ac:dyDescent="0.2">
      <c r="A29" s="6"/>
      <c r="B29" s="52" t="s">
        <v>53</v>
      </c>
      <c r="C29" s="64" t="s">
        <v>54</v>
      </c>
      <c r="D29" s="64" t="s">
        <v>55</v>
      </c>
      <c r="E29" s="63"/>
      <c r="F29" s="97" t="s">
        <v>73</v>
      </c>
      <c r="G29" s="98"/>
      <c r="H29" s="99"/>
    </row>
    <row r="30" spans="1:8" x14ac:dyDescent="0.15">
      <c r="A30" s="7" t="s">
        <v>8</v>
      </c>
      <c r="B30" s="65">
        <v>30.838000000000001</v>
      </c>
      <c r="C30" s="65">
        <v>47.048000000000002</v>
      </c>
      <c r="D30" s="65">
        <v>19.733000000000001</v>
      </c>
      <c r="E30" s="63"/>
      <c r="F30" s="100" t="s">
        <v>74</v>
      </c>
      <c r="G30" s="101"/>
      <c r="H30" s="102"/>
    </row>
    <row r="31" spans="1:8" ht="14.25" customHeight="1" thickBot="1" x14ac:dyDescent="0.2">
      <c r="A31" s="4" t="s">
        <v>9</v>
      </c>
      <c r="B31" s="52" t="s">
        <v>56</v>
      </c>
      <c r="C31" s="56" t="s">
        <v>57</v>
      </c>
      <c r="D31" s="52" t="s">
        <v>58</v>
      </c>
      <c r="E31" s="63"/>
      <c r="F31" s="88" t="s">
        <v>79</v>
      </c>
      <c r="G31" s="89"/>
      <c r="H31" s="90"/>
    </row>
    <row r="32" spans="1:8" x14ac:dyDescent="0.15">
      <c r="A32" s="4" t="s">
        <v>15</v>
      </c>
      <c r="B32" s="66">
        <v>100</v>
      </c>
      <c r="C32" s="67">
        <v>30</v>
      </c>
      <c r="D32" s="66">
        <v>600</v>
      </c>
      <c r="E32" s="63"/>
      <c r="F32" s="63" t="s">
        <v>82</v>
      </c>
      <c r="G32" s="63"/>
      <c r="H32" s="63"/>
    </row>
    <row r="33" spans="1:8" ht="12" thickBot="1" x14ac:dyDescent="0.2">
      <c r="A33" s="5" t="s">
        <v>16</v>
      </c>
      <c r="B33" s="68">
        <v>40.5</v>
      </c>
      <c r="C33" s="69">
        <v>25.8</v>
      </c>
      <c r="D33" s="70">
        <v>58.3</v>
      </c>
      <c r="E33" s="63"/>
      <c r="G33" s="63"/>
      <c r="H33" s="63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zoomScale="110" zoomScaleNormal="110" workbookViewId="0">
      <selection activeCell="B34" sqref="B3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1" t="s">
        <v>65</v>
      </c>
      <c r="C7" s="91"/>
      <c r="D7" s="91"/>
      <c r="E7" s="91"/>
      <c r="F7" s="91"/>
      <c r="G7" s="91"/>
      <c r="H7" s="91"/>
    </row>
    <row r="8" spans="1:8" x14ac:dyDescent="0.15">
      <c r="A8" s="3">
        <v>43866</v>
      </c>
      <c r="B8" s="35" t="s">
        <v>1</v>
      </c>
      <c r="C8" s="36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7" t="s">
        <v>7</v>
      </c>
    </row>
    <row r="9" spans="1:8" x14ac:dyDescent="0.15">
      <c r="A9" s="4" t="s">
        <v>8</v>
      </c>
      <c r="B9" s="38">
        <v>3.5640000000000001</v>
      </c>
      <c r="C9" s="39">
        <v>8.3979999999999997</v>
      </c>
      <c r="D9" s="39">
        <v>19.096</v>
      </c>
      <c r="E9" s="39">
        <v>23.033000000000001</v>
      </c>
      <c r="F9" s="39">
        <v>24.751999999999999</v>
      </c>
      <c r="G9" s="39">
        <v>25.978000000000002</v>
      </c>
      <c r="H9" s="40">
        <v>25.783000000000001</v>
      </c>
    </row>
    <row r="10" spans="1:8" x14ac:dyDescent="0.15">
      <c r="A10" s="4" t="s">
        <v>9</v>
      </c>
      <c r="B10" s="35" t="s">
        <v>10</v>
      </c>
      <c r="C10" s="36" t="s">
        <v>11</v>
      </c>
      <c r="D10" s="36" t="s">
        <v>12</v>
      </c>
      <c r="E10" s="36" t="s">
        <v>13</v>
      </c>
      <c r="F10" s="36" t="s">
        <v>14</v>
      </c>
      <c r="G10" s="36" t="s">
        <v>59</v>
      </c>
      <c r="H10" s="37" t="s">
        <v>71</v>
      </c>
    </row>
    <row r="11" spans="1:8" x14ac:dyDescent="0.15">
      <c r="A11" s="4" t="s">
        <v>15</v>
      </c>
      <c r="B11" s="41">
        <v>35</v>
      </c>
      <c r="C11" s="42">
        <v>200</v>
      </c>
      <c r="D11" s="42">
        <v>50</v>
      </c>
      <c r="E11" s="42">
        <v>20</v>
      </c>
      <c r="F11" s="42">
        <v>25</v>
      </c>
      <c r="G11" s="42">
        <v>25</v>
      </c>
      <c r="H11" s="43">
        <v>12</v>
      </c>
    </row>
    <row r="12" spans="1:8" ht="12" thickBot="1" x14ac:dyDescent="0.2">
      <c r="A12" s="5" t="s">
        <v>16</v>
      </c>
      <c r="B12" s="44">
        <v>23.5</v>
      </c>
      <c r="C12" s="45">
        <v>37.4</v>
      </c>
      <c r="D12" s="45">
        <v>30.7</v>
      </c>
      <c r="E12" s="45">
        <v>25.3</v>
      </c>
      <c r="F12" s="45">
        <v>30.5</v>
      </c>
      <c r="G12" s="45">
        <v>27.1</v>
      </c>
      <c r="H12" s="46">
        <v>23.2</v>
      </c>
    </row>
    <row r="13" spans="1:8" ht="12" thickBot="1" x14ac:dyDescent="0.2">
      <c r="A13" s="6"/>
      <c r="B13" s="47"/>
      <c r="C13" s="47"/>
      <c r="D13" s="47"/>
      <c r="E13" s="47"/>
      <c r="F13" s="47"/>
      <c r="G13" s="47"/>
      <c r="H13" s="47"/>
    </row>
    <row r="14" spans="1:8" x14ac:dyDescent="0.15">
      <c r="A14" s="6"/>
      <c r="B14" s="92" t="s">
        <v>17</v>
      </c>
      <c r="C14" s="92"/>
      <c r="D14" s="92"/>
      <c r="E14" s="92"/>
      <c r="F14" s="92"/>
      <c r="G14" s="92"/>
      <c r="H14" s="92"/>
    </row>
    <row r="15" spans="1:8" ht="12" thickBot="1" x14ac:dyDescent="0.2">
      <c r="A15" s="6"/>
      <c r="B15" s="35" t="s">
        <v>18</v>
      </c>
      <c r="C15" s="36" t="s">
        <v>19</v>
      </c>
      <c r="D15" s="36" t="s">
        <v>20</v>
      </c>
      <c r="E15" s="36" t="s">
        <v>21</v>
      </c>
      <c r="F15" s="36" t="s">
        <v>22</v>
      </c>
      <c r="G15" s="36" t="s">
        <v>23</v>
      </c>
      <c r="H15" s="37" t="s">
        <v>24</v>
      </c>
    </row>
    <row r="16" spans="1:8" x14ac:dyDescent="0.15">
      <c r="A16" s="7" t="s">
        <v>8</v>
      </c>
      <c r="B16" s="38">
        <v>6.8730000000000002</v>
      </c>
      <c r="C16" s="39">
        <v>12.603999999999999</v>
      </c>
      <c r="D16" s="39">
        <v>15.202999999999999</v>
      </c>
      <c r="E16" s="39">
        <v>18.234999999999999</v>
      </c>
      <c r="F16" s="39">
        <v>19.594999999999999</v>
      </c>
      <c r="G16" s="39">
        <v>20.713000000000001</v>
      </c>
      <c r="H16" s="40">
        <v>21.172999999999998</v>
      </c>
    </row>
    <row r="17" spans="1:8" x14ac:dyDescent="0.15">
      <c r="A17" s="4" t="s">
        <v>9</v>
      </c>
      <c r="B17" s="35" t="s">
        <v>52</v>
      </c>
      <c r="C17" s="36" t="s">
        <v>25</v>
      </c>
      <c r="D17" s="36" t="s">
        <v>26</v>
      </c>
      <c r="E17" s="36" t="s">
        <v>27</v>
      </c>
      <c r="F17" s="36" t="s">
        <v>70</v>
      </c>
      <c r="G17" s="36" t="s">
        <v>69</v>
      </c>
      <c r="H17" s="37" t="s">
        <v>72</v>
      </c>
    </row>
    <row r="18" spans="1:8" x14ac:dyDescent="0.15">
      <c r="A18" s="4" t="s">
        <v>15</v>
      </c>
      <c r="B18" s="41">
        <v>60</v>
      </c>
      <c r="C18" s="42">
        <v>120</v>
      </c>
      <c r="D18" s="42">
        <v>250</v>
      </c>
      <c r="E18" s="42">
        <v>120</v>
      </c>
      <c r="F18" s="42">
        <v>15</v>
      </c>
      <c r="G18" s="42">
        <v>8</v>
      </c>
      <c r="H18" s="43">
        <v>20</v>
      </c>
    </row>
    <row r="19" spans="1:8" ht="12" thickBot="1" x14ac:dyDescent="0.2">
      <c r="A19" s="5" t="s">
        <v>16</v>
      </c>
      <c r="B19" s="44">
        <v>25.8</v>
      </c>
      <c r="C19" s="45">
        <v>32</v>
      </c>
      <c r="D19" s="45">
        <v>35.1</v>
      </c>
      <c r="E19" s="45">
        <v>26.4</v>
      </c>
      <c r="F19" s="45">
        <v>22.9</v>
      </c>
      <c r="G19" s="45">
        <v>9.6999999999999993</v>
      </c>
      <c r="H19" s="46">
        <v>21</v>
      </c>
    </row>
    <row r="20" spans="1:8" ht="12" thickBot="1" x14ac:dyDescent="0.2">
      <c r="A20" s="6"/>
      <c r="B20" s="47"/>
      <c r="C20" s="47"/>
      <c r="D20" s="47"/>
      <c r="E20" s="47"/>
      <c r="F20" s="47"/>
      <c r="G20" s="47"/>
      <c r="H20" s="47"/>
    </row>
    <row r="21" spans="1:8" x14ac:dyDescent="0.15">
      <c r="A21" s="6"/>
      <c r="B21" s="48"/>
      <c r="C21" s="49"/>
      <c r="D21" s="50"/>
      <c r="E21" s="51"/>
      <c r="F21" s="93" t="s">
        <v>28</v>
      </c>
      <c r="G21" s="93"/>
      <c r="H21" s="93"/>
    </row>
    <row r="22" spans="1:8" ht="12" thickBot="1" x14ac:dyDescent="0.2">
      <c r="A22" s="6"/>
      <c r="B22" s="52" t="s">
        <v>29</v>
      </c>
      <c r="C22" s="52" t="s">
        <v>78</v>
      </c>
      <c r="D22" s="52" t="s">
        <v>30</v>
      </c>
      <c r="E22" s="53" t="s">
        <v>31</v>
      </c>
      <c r="F22" s="35" t="s">
        <v>32</v>
      </c>
      <c r="G22" s="36" t="s">
        <v>33</v>
      </c>
      <c r="H22" s="37" t="s">
        <v>64</v>
      </c>
    </row>
    <row r="23" spans="1:8" x14ac:dyDescent="0.15">
      <c r="A23" s="7" t="s">
        <v>8</v>
      </c>
      <c r="B23" s="54">
        <v>21.318000000000001</v>
      </c>
      <c r="C23" s="54">
        <v>22.513999999999999</v>
      </c>
      <c r="D23" s="54">
        <v>32.57</v>
      </c>
      <c r="E23" s="55">
        <v>23.827000000000002</v>
      </c>
      <c r="F23" s="38">
        <v>36.948999999999998</v>
      </c>
      <c r="G23" s="39">
        <v>38.994</v>
      </c>
      <c r="H23" s="40">
        <v>40.610999999999997</v>
      </c>
    </row>
    <row r="24" spans="1:8" x14ac:dyDescent="0.15">
      <c r="A24" s="4" t="s">
        <v>9</v>
      </c>
      <c r="B24" s="52" t="s">
        <v>67</v>
      </c>
      <c r="C24" s="56" t="s">
        <v>40</v>
      </c>
      <c r="D24" s="52" t="s">
        <v>35</v>
      </c>
      <c r="E24" s="53" t="s">
        <v>36</v>
      </c>
      <c r="F24" s="35" t="s">
        <v>37</v>
      </c>
      <c r="G24" s="36" t="s">
        <v>38</v>
      </c>
      <c r="H24" s="37" t="s">
        <v>39</v>
      </c>
    </row>
    <row r="25" spans="1:8" x14ac:dyDescent="0.15">
      <c r="A25" s="4" t="s">
        <v>15</v>
      </c>
      <c r="B25" s="57">
        <v>15</v>
      </c>
      <c r="C25" s="58">
        <v>15</v>
      </c>
      <c r="D25" s="57">
        <v>10</v>
      </c>
      <c r="E25" s="59">
        <v>12</v>
      </c>
      <c r="F25" s="41">
        <v>20</v>
      </c>
      <c r="G25" s="42">
        <v>12</v>
      </c>
      <c r="H25" s="43">
        <v>20</v>
      </c>
    </row>
    <row r="26" spans="1:8" ht="12" thickBot="1" x14ac:dyDescent="0.2">
      <c r="A26" s="5" t="s">
        <v>16</v>
      </c>
      <c r="B26" s="60">
        <v>21.8</v>
      </c>
      <c r="C26" s="61">
        <v>21.1</v>
      </c>
      <c r="D26" s="71">
        <v>16.399999999999999</v>
      </c>
      <c r="E26" s="62">
        <v>21.8</v>
      </c>
      <c r="F26" s="44">
        <v>25.6</v>
      </c>
      <c r="G26" s="45">
        <v>14.3</v>
      </c>
      <c r="H26" s="46">
        <v>23.1</v>
      </c>
    </row>
    <row r="27" spans="1:8" ht="12" thickBot="1" x14ac:dyDescent="0.2">
      <c r="B27" s="63"/>
      <c r="C27" s="63"/>
      <c r="D27" s="63"/>
      <c r="E27" s="63"/>
      <c r="F27" s="63"/>
      <c r="G27" s="63"/>
      <c r="H27" s="63"/>
    </row>
    <row r="28" spans="1:8" ht="13.5" customHeight="1" thickBot="1" x14ac:dyDescent="0.2">
      <c r="A28" s="6"/>
      <c r="B28" s="94" t="s">
        <v>66</v>
      </c>
      <c r="C28" s="95"/>
      <c r="D28" s="96"/>
      <c r="E28" s="63"/>
      <c r="F28" s="63"/>
      <c r="G28" s="63"/>
      <c r="H28" s="63"/>
    </row>
    <row r="29" spans="1:8" ht="14.25" customHeight="1" thickBot="1" x14ac:dyDescent="0.2">
      <c r="A29" s="6"/>
      <c r="B29" s="52" t="s">
        <v>53</v>
      </c>
      <c r="C29" s="64" t="s">
        <v>54</v>
      </c>
      <c r="D29" s="64" t="s">
        <v>55</v>
      </c>
      <c r="E29" s="63"/>
      <c r="F29" s="97" t="s">
        <v>73</v>
      </c>
      <c r="G29" s="98"/>
      <c r="H29" s="99"/>
    </row>
    <row r="30" spans="1:8" x14ac:dyDescent="0.15">
      <c r="A30" s="7" t="s">
        <v>8</v>
      </c>
      <c r="B30" s="65">
        <v>30.594000000000001</v>
      </c>
      <c r="C30" s="65">
        <v>47.061</v>
      </c>
      <c r="D30" s="65">
        <v>20.567</v>
      </c>
      <c r="E30" s="63"/>
      <c r="F30" s="100" t="s">
        <v>74</v>
      </c>
      <c r="G30" s="101"/>
      <c r="H30" s="102"/>
    </row>
    <row r="31" spans="1:8" ht="14.25" customHeight="1" thickBot="1" x14ac:dyDescent="0.2">
      <c r="A31" s="4" t="s">
        <v>9</v>
      </c>
      <c r="B31" s="52" t="s">
        <v>56</v>
      </c>
      <c r="C31" s="56" t="s">
        <v>57</v>
      </c>
      <c r="D31" s="52" t="s">
        <v>58</v>
      </c>
      <c r="E31" s="63"/>
      <c r="F31" s="88" t="s">
        <v>79</v>
      </c>
      <c r="G31" s="89"/>
      <c r="H31" s="90"/>
    </row>
    <row r="32" spans="1:8" x14ac:dyDescent="0.15">
      <c r="A32" s="4" t="s">
        <v>15</v>
      </c>
      <c r="B32" s="66">
        <v>100</v>
      </c>
      <c r="C32" s="67">
        <v>25</v>
      </c>
      <c r="D32" s="66">
        <v>600</v>
      </c>
      <c r="E32" s="63"/>
      <c r="F32" s="63" t="s">
        <v>82</v>
      </c>
      <c r="G32" s="63"/>
      <c r="H32" s="63"/>
    </row>
    <row r="33" spans="1:8" ht="12" thickBot="1" x14ac:dyDescent="0.2">
      <c r="A33" s="5" t="s">
        <v>16</v>
      </c>
      <c r="B33" s="68">
        <v>41.6</v>
      </c>
      <c r="C33" s="69">
        <v>26.5</v>
      </c>
      <c r="D33" s="70">
        <v>61.4</v>
      </c>
      <c r="E33" s="63"/>
      <c r="G33" s="63"/>
      <c r="H33" s="63"/>
    </row>
  </sheetData>
  <mergeCells count="7">
    <mergeCell ref="F31:H31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zoomScale="110" zoomScaleNormal="110" workbookViewId="0">
      <selection activeCell="K14" sqref="K14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1" t="s">
        <v>65</v>
      </c>
      <c r="C7" s="91"/>
      <c r="D7" s="91"/>
      <c r="E7" s="91"/>
      <c r="F7" s="91"/>
      <c r="G7" s="91"/>
      <c r="H7" s="91"/>
    </row>
    <row r="8" spans="1:8" x14ac:dyDescent="0.15">
      <c r="A8" s="3">
        <v>43873</v>
      </c>
      <c r="B8" s="35" t="s">
        <v>1</v>
      </c>
      <c r="C8" s="36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7" t="s">
        <v>7</v>
      </c>
    </row>
    <row r="9" spans="1:8" x14ac:dyDescent="0.15">
      <c r="A9" s="4" t="s">
        <v>8</v>
      </c>
      <c r="B9" s="38">
        <v>3.8330000000000002</v>
      </c>
      <c r="C9" s="39">
        <v>8.6150000000000002</v>
      </c>
      <c r="D9" s="39">
        <v>19.204999999999998</v>
      </c>
      <c r="E9" s="39">
        <v>22.974</v>
      </c>
      <c r="F9" s="39">
        <v>24.771999999999998</v>
      </c>
      <c r="G9" s="39">
        <v>26.041</v>
      </c>
      <c r="H9" s="40">
        <v>25.742000000000001</v>
      </c>
    </row>
    <row r="10" spans="1:8" x14ac:dyDescent="0.15">
      <c r="A10" s="4" t="s">
        <v>9</v>
      </c>
      <c r="B10" s="35" t="s">
        <v>10</v>
      </c>
      <c r="C10" s="36" t="s">
        <v>11</v>
      </c>
      <c r="D10" s="36" t="s">
        <v>12</v>
      </c>
      <c r="E10" s="36" t="s">
        <v>13</v>
      </c>
      <c r="F10" s="36" t="s">
        <v>14</v>
      </c>
      <c r="G10" s="36" t="s">
        <v>59</v>
      </c>
      <c r="H10" s="37" t="s">
        <v>71</v>
      </c>
    </row>
    <row r="11" spans="1:8" x14ac:dyDescent="0.15">
      <c r="A11" s="4" t="s">
        <v>15</v>
      </c>
      <c r="B11" s="41">
        <v>60</v>
      </c>
      <c r="C11" s="42">
        <v>230</v>
      </c>
      <c r="D11" s="42">
        <v>55</v>
      </c>
      <c r="E11" s="42">
        <v>25</v>
      </c>
      <c r="F11" s="42">
        <v>30</v>
      </c>
      <c r="G11" s="42">
        <v>35</v>
      </c>
      <c r="H11" s="43">
        <v>12</v>
      </c>
    </row>
    <row r="12" spans="1:8" ht="12" thickBot="1" x14ac:dyDescent="0.2">
      <c r="A12" s="5" t="s">
        <v>16</v>
      </c>
      <c r="B12" s="44">
        <v>24</v>
      </c>
      <c r="C12" s="45">
        <v>30.5</v>
      </c>
      <c r="D12" s="45">
        <v>25.4</v>
      </c>
      <c r="E12" s="45">
        <v>21</v>
      </c>
      <c r="F12" s="45">
        <v>23</v>
      </c>
      <c r="G12" s="45">
        <v>18.8</v>
      </c>
      <c r="H12" s="46">
        <v>16.8</v>
      </c>
    </row>
    <row r="13" spans="1:8" ht="12" thickBot="1" x14ac:dyDescent="0.2">
      <c r="A13" s="6"/>
      <c r="B13" s="47"/>
      <c r="C13" s="47"/>
      <c r="D13" s="47"/>
      <c r="E13" s="47"/>
      <c r="F13" s="47"/>
      <c r="G13" s="47"/>
      <c r="H13" s="47"/>
    </row>
    <row r="14" spans="1:8" x14ac:dyDescent="0.15">
      <c r="A14" s="6"/>
      <c r="B14" s="92" t="s">
        <v>17</v>
      </c>
      <c r="C14" s="92"/>
      <c r="D14" s="92"/>
      <c r="E14" s="92"/>
      <c r="F14" s="92"/>
      <c r="G14" s="92"/>
      <c r="H14" s="92"/>
    </row>
    <row r="15" spans="1:8" ht="12" thickBot="1" x14ac:dyDescent="0.2">
      <c r="A15" s="6"/>
      <c r="B15" s="35" t="s">
        <v>18</v>
      </c>
      <c r="C15" s="36" t="s">
        <v>19</v>
      </c>
      <c r="D15" s="36" t="s">
        <v>20</v>
      </c>
      <c r="E15" s="36" t="s">
        <v>21</v>
      </c>
      <c r="F15" s="36" t="s">
        <v>22</v>
      </c>
      <c r="G15" s="36" t="s">
        <v>23</v>
      </c>
      <c r="H15" s="37" t="s">
        <v>24</v>
      </c>
    </row>
    <row r="16" spans="1:8" x14ac:dyDescent="0.15">
      <c r="A16" s="7" t="s">
        <v>8</v>
      </c>
      <c r="B16" s="38">
        <v>7.42</v>
      </c>
      <c r="C16" s="39">
        <v>12.782999999999999</v>
      </c>
      <c r="D16" s="39">
        <v>15.275</v>
      </c>
      <c r="E16" s="39">
        <v>18.167000000000002</v>
      </c>
      <c r="F16" s="39">
        <v>19.635000000000002</v>
      </c>
      <c r="G16" s="39">
        <v>20.774999999999999</v>
      </c>
      <c r="H16" s="40">
        <v>21.238</v>
      </c>
    </row>
    <row r="17" spans="1:8" x14ac:dyDescent="0.15">
      <c r="A17" s="4" t="s">
        <v>9</v>
      </c>
      <c r="B17" s="35" t="s">
        <v>52</v>
      </c>
      <c r="C17" s="36" t="s">
        <v>25</v>
      </c>
      <c r="D17" s="36" t="s">
        <v>26</v>
      </c>
      <c r="E17" s="36" t="s">
        <v>27</v>
      </c>
      <c r="F17" s="36" t="s">
        <v>70</v>
      </c>
      <c r="G17" s="36" t="s">
        <v>69</v>
      </c>
      <c r="H17" s="37" t="s">
        <v>72</v>
      </c>
    </row>
    <row r="18" spans="1:8" x14ac:dyDescent="0.15">
      <c r="A18" s="4" t="s">
        <v>15</v>
      </c>
      <c r="B18" s="41">
        <v>80</v>
      </c>
      <c r="C18" s="42">
        <v>110</v>
      </c>
      <c r="D18" s="42">
        <v>230</v>
      </c>
      <c r="E18" s="42">
        <v>40</v>
      </c>
      <c r="F18" s="42">
        <v>15</v>
      </c>
      <c r="G18" s="42">
        <v>8</v>
      </c>
      <c r="H18" s="43">
        <v>12</v>
      </c>
    </row>
    <row r="19" spans="1:8" ht="12" thickBot="1" x14ac:dyDescent="0.2">
      <c r="A19" s="5" t="s">
        <v>16</v>
      </c>
      <c r="B19" s="44">
        <v>19.100000000000001</v>
      </c>
      <c r="C19" s="45">
        <v>24.4</v>
      </c>
      <c r="D19" s="45">
        <v>25.7</v>
      </c>
      <c r="E19" s="45">
        <v>17.100000000000001</v>
      </c>
      <c r="F19" s="45">
        <v>16.7</v>
      </c>
      <c r="G19" s="45">
        <v>10.5</v>
      </c>
      <c r="H19" s="46">
        <v>14.6</v>
      </c>
    </row>
    <row r="20" spans="1:8" ht="12" thickBot="1" x14ac:dyDescent="0.2">
      <c r="A20" s="6"/>
      <c r="B20" s="47"/>
      <c r="C20" s="47"/>
      <c r="D20" s="47"/>
      <c r="E20" s="47"/>
      <c r="F20" s="47"/>
      <c r="G20" s="47"/>
      <c r="H20" s="47"/>
    </row>
    <row r="21" spans="1:8" x14ac:dyDescent="0.15">
      <c r="A21" s="6"/>
      <c r="B21" s="48"/>
      <c r="C21" s="49"/>
      <c r="D21" s="50"/>
      <c r="E21" s="51"/>
      <c r="F21" s="93" t="s">
        <v>28</v>
      </c>
      <c r="G21" s="93"/>
      <c r="H21" s="93"/>
    </row>
    <row r="22" spans="1:8" ht="12" thickBot="1" x14ac:dyDescent="0.2">
      <c r="A22" s="6"/>
      <c r="B22" s="52" t="s">
        <v>29</v>
      </c>
      <c r="C22" s="52" t="s">
        <v>78</v>
      </c>
      <c r="D22" s="52" t="s">
        <v>30</v>
      </c>
      <c r="E22" s="53" t="s">
        <v>31</v>
      </c>
      <c r="F22" s="35" t="s">
        <v>32</v>
      </c>
      <c r="G22" s="36" t="s">
        <v>33</v>
      </c>
      <c r="H22" s="37" t="s">
        <v>64</v>
      </c>
    </row>
    <row r="23" spans="1:8" x14ac:dyDescent="0.15">
      <c r="A23" s="7" t="s">
        <v>8</v>
      </c>
      <c r="B23" s="54">
        <v>21.39</v>
      </c>
      <c r="C23" s="54">
        <v>22.577000000000002</v>
      </c>
      <c r="D23" s="54">
        <v>32.622999999999998</v>
      </c>
      <c r="E23" s="55">
        <v>23.908999999999999</v>
      </c>
      <c r="F23" s="38">
        <v>39.368000000000002</v>
      </c>
      <c r="G23" s="39">
        <v>39.020000000000003</v>
      </c>
      <c r="H23" s="40">
        <v>40.737000000000002</v>
      </c>
    </row>
    <row r="24" spans="1:8" x14ac:dyDescent="0.15">
      <c r="A24" s="4" t="s">
        <v>9</v>
      </c>
      <c r="B24" s="52" t="s">
        <v>67</v>
      </c>
      <c r="C24" s="56" t="s">
        <v>40</v>
      </c>
      <c r="D24" s="52" t="s">
        <v>35</v>
      </c>
      <c r="E24" s="53" t="s">
        <v>36</v>
      </c>
      <c r="F24" s="35" t="s">
        <v>37</v>
      </c>
      <c r="G24" s="36" t="s">
        <v>38</v>
      </c>
      <c r="H24" s="37" t="s">
        <v>39</v>
      </c>
    </row>
    <row r="25" spans="1:8" x14ac:dyDescent="0.15">
      <c r="A25" s="4" t="s">
        <v>15</v>
      </c>
      <c r="B25" s="57">
        <v>15</v>
      </c>
      <c r="C25" s="58">
        <v>25</v>
      </c>
      <c r="D25" s="57">
        <v>8</v>
      </c>
      <c r="E25" s="59">
        <v>12</v>
      </c>
      <c r="F25" s="41">
        <v>12</v>
      </c>
      <c r="G25" s="42">
        <v>12</v>
      </c>
      <c r="H25" s="43">
        <v>20</v>
      </c>
    </row>
    <row r="26" spans="1:8" ht="12" thickBot="1" x14ac:dyDescent="0.2">
      <c r="A26" s="5" t="s">
        <v>16</v>
      </c>
      <c r="B26" s="60">
        <v>16.100000000000001</v>
      </c>
      <c r="C26" s="61">
        <v>14.3</v>
      </c>
      <c r="D26" s="71">
        <v>12.1</v>
      </c>
      <c r="E26" s="62">
        <v>14.5</v>
      </c>
      <c r="F26" s="44">
        <v>14.4</v>
      </c>
      <c r="G26" s="45">
        <v>11.5</v>
      </c>
      <c r="H26" s="46">
        <v>15</v>
      </c>
    </row>
    <row r="27" spans="1:8" ht="12" thickBot="1" x14ac:dyDescent="0.2">
      <c r="B27" s="63"/>
      <c r="C27" s="63"/>
      <c r="D27" s="63"/>
      <c r="E27" s="63"/>
      <c r="F27" s="63"/>
      <c r="G27" s="63"/>
      <c r="H27" s="63"/>
    </row>
    <row r="28" spans="1:8" ht="13.5" customHeight="1" thickBot="1" x14ac:dyDescent="0.2">
      <c r="A28" s="6"/>
      <c r="B28" s="94" t="s">
        <v>66</v>
      </c>
      <c r="C28" s="95"/>
      <c r="D28" s="96"/>
      <c r="E28" s="63"/>
      <c r="F28" s="63"/>
      <c r="G28" s="63"/>
      <c r="H28" s="63"/>
    </row>
    <row r="29" spans="1:8" ht="14.25" customHeight="1" thickBot="1" x14ac:dyDescent="0.2">
      <c r="A29" s="6"/>
      <c r="B29" s="52" t="s">
        <v>53</v>
      </c>
      <c r="C29" s="64" t="s">
        <v>54</v>
      </c>
      <c r="D29" s="64" t="s">
        <v>55</v>
      </c>
      <c r="E29" s="63"/>
      <c r="F29" s="97" t="s">
        <v>73</v>
      </c>
      <c r="G29" s="98"/>
      <c r="H29" s="99"/>
    </row>
    <row r="30" spans="1:8" x14ac:dyDescent="0.15">
      <c r="A30" s="7" t="s">
        <v>8</v>
      </c>
      <c r="B30" s="65">
        <v>30.722000000000001</v>
      </c>
      <c r="C30" s="65">
        <v>47.2</v>
      </c>
      <c r="D30" s="65">
        <v>21.19</v>
      </c>
      <c r="E30" s="63"/>
      <c r="F30" s="100" t="s">
        <v>74</v>
      </c>
      <c r="G30" s="101"/>
      <c r="H30" s="102"/>
    </row>
    <row r="31" spans="1:8" ht="14.25" customHeight="1" thickBot="1" x14ac:dyDescent="0.2">
      <c r="A31" s="4" t="s">
        <v>9</v>
      </c>
      <c r="B31" s="52" t="s">
        <v>56</v>
      </c>
      <c r="C31" s="56" t="s">
        <v>57</v>
      </c>
      <c r="D31" s="52" t="s">
        <v>58</v>
      </c>
      <c r="E31" s="63"/>
      <c r="F31" s="88" t="s">
        <v>79</v>
      </c>
      <c r="G31" s="89"/>
      <c r="H31" s="90"/>
    </row>
    <row r="32" spans="1:8" x14ac:dyDescent="0.15">
      <c r="A32" s="4" t="s">
        <v>15</v>
      </c>
      <c r="B32" s="66">
        <v>140</v>
      </c>
      <c r="C32" s="67">
        <v>30</v>
      </c>
      <c r="D32" s="66">
        <v>500</v>
      </c>
      <c r="E32" s="63"/>
      <c r="F32" s="103" t="s">
        <v>93</v>
      </c>
      <c r="G32" s="104"/>
      <c r="H32" s="104"/>
    </row>
    <row r="33" spans="1:8" ht="12" thickBot="1" x14ac:dyDescent="0.2">
      <c r="A33" s="5" t="s">
        <v>16</v>
      </c>
      <c r="B33" s="68">
        <v>22</v>
      </c>
      <c r="C33" s="69">
        <v>15.1</v>
      </c>
      <c r="D33" s="70">
        <v>35.5</v>
      </c>
      <c r="E33" s="63"/>
      <c r="F33" s="105"/>
      <c r="G33" s="105"/>
      <c r="H33" s="105"/>
    </row>
  </sheetData>
  <mergeCells count="8">
    <mergeCell ref="F31:H31"/>
    <mergeCell ref="F32:H33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"/>
  <sheetViews>
    <sheetView zoomScale="110" zoomScaleNormal="110" workbookViewId="0">
      <selection activeCell="A8" sqref="A8"/>
    </sheetView>
  </sheetViews>
  <sheetFormatPr defaultColWidth="9" defaultRowHeight="11.25" x14ac:dyDescent="0.15"/>
  <cols>
    <col min="1" max="1" width="14.625" style="1" customWidth="1"/>
    <col min="2" max="6" width="9" style="1"/>
    <col min="7" max="7" width="9.25" style="1" customWidth="1"/>
    <col min="8" max="16384" width="9" style="1"/>
  </cols>
  <sheetData>
    <row r="6" spans="1:8" ht="12" thickBot="1" x14ac:dyDescent="0.2"/>
    <row r="7" spans="1:8" x14ac:dyDescent="0.15">
      <c r="A7" s="2" t="s">
        <v>0</v>
      </c>
      <c r="B7" s="91" t="s">
        <v>65</v>
      </c>
      <c r="C7" s="91"/>
      <c r="D7" s="91"/>
      <c r="E7" s="91"/>
      <c r="F7" s="91"/>
      <c r="G7" s="91"/>
      <c r="H7" s="91"/>
    </row>
    <row r="8" spans="1:8" x14ac:dyDescent="0.15">
      <c r="A8" s="3">
        <v>43880</v>
      </c>
      <c r="B8" s="35" t="s">
        <v>1</v>
      </c>
      <c r="C8" s="36" t="s">
        <v>2</v>
      </c>
      <c r="D8" s="36" t="s">
        <v>3</v>
      </c>
      <c r="E8" s="36" t="s">
        <v>4</v>
      </c>
      <c r="F8" s="36" t="s">
        <v>5</v>
      </c>
      <c r="G8" s="36" t="s">
        <v>6</v>
      </c>
      <c r="H8" s="37" t="s">
        <v>7</v>
      </c>
    </row>
    <row r="9" spans="1:8" x14ac:dyDescent="0.15">
      <c r="A9" s="4" t="s">
        <v>8</v>
      </c>
      <c r="B9" s="38">
        <v>3.7989999999999999</v>
      </c>
      <c r="C9" s="39">
        <v>8.6080000000000005</v>
      </c>
      <c r="D9" s="39">
        <v>19.189</v>
      </c>
      <c r="E9" s="39">
        <v>23.013999999999999</v>
      </c>
      <c r="F9" s="39">
        <v>24.812000000000001</v>
      </c>
      <c r="G9" s="39">
        <v>26.053000000000001</v>
      </c>
      <c r="H9" s="40">
        <v>25.76</v>
      </c>
    </row>
    <row r="10" spans="1:8" x14ac:dyDescent="0.15">
      <c r="A10" s="4" t="s">
        <v>9</v>
      </c>
      <c r="B10" s="35" t="s">
        <v>10</v>
      </c>
      <c r="C10" s="36" t="s">
        <v>11</v>
      </c>
      <c r="D10" s="36" t="s">
        <v>12</v>
      </c>
      <c r="E10" s="36" t="s">
        <v>13</v>
      </c>
      <c r="F10" s="36" t="s">
        <v>14</v>
      </c>
      <c r="G10" s="36" t="s">
        <v>59</v>
      </c>
      <c r="H10" s="37" t="s">
        <v>71</v>
      </c>
    </row>
    <row r="11" spans="1:8" x14ac:dyDescent="0.15">
      <c r="A11" s="4" t="s">
        <v>15</v>
      </c>
      <c r="B11" s="41">
        <v>60</v>
      </c>
      <c r="C11" s="42">
        <v>200</v>
      </c>
      <c r="D11" s="42">
        <v>55</v>
      </c>
      <c r="E11" s="42">
        <v>35</v>
      </c>
      <c r="F11" s="42">
        <v>35</v>
      </c>
      <c r="G11" s="42">
        <v>30</v>
      </c>
      <c r="H11" s="43">
        <v>20</v>
      </c>
    </row>
    <row r="12" spans="1:8" ht="12" thickBot="1" x14ac:dyDescent="0.2">
      <c r="A12" s="5" t="s">
        <v>16</v>
      </c>
      <c r="B12" s="44">
        <v>23.2</v>
      </c>
      <c r="C12" s="45">
        <v>33.4</v>
      </c>
      <c r="D12" s="45">
        <v>27.7</v>
      </c>
      <c r="E12" s="45">
        <v>23.8</v>
      </c>
      <c r="F12" s="45">
        <v>27.6</v>
      </c>
      <c r="G12" s="45">
        <v>24.7</v>
      </c>
      <c r="H12" s="46">
        <v>21.5</v>
      </c>
    </row>
    <row r="13" spans="1:8" ht="12" thickBot="1" x14ac:dyDescent="0.2">
      <c r="A13" s="6"/>
      <c r="B13" s="47"/>
      <c r="C13" s="47"/>
      <c r="D13" s="47"/>
      <c r="E13" s="47"/>
      <c r="F13" s="47"/>
      <c r="G13" s="47"/>
      <c r="H13" s="47"/>
    </row>
    <row r="14" spans="1:8" x14ac:dyDescent="0.15">
      <c r="A14" s="6"/>
      <c r="B14" s="92" t="s">
        <v>17</v>
      </c>
      <c r="C14" s="92"/>
      <c r="D14" s="92"/>
      <c r="E14" s="92"/>
      <c r="F14" s="92"/>
      <c r="G14" s="92"/>
      <c r="H14" s="92"/>
    </row>
    <row r="15" spans="1:8" ht="12" thickBot="1" x14ac:dyDescent="0.2">
      <c r="A15" s="6"/>
      <c r="B15" s="35" t="s">
        <v>18</v>
      </c>
      <c r="C15" s="36" t="s">
        <v>19</v>
      </c>
      <c r="D15" s="36" t="s">
        <v>20</v>
      </c>
      <c r="E15" s="36" t="s">
        <v>21</v>
      </c>
      <c r="F15" s="36" t="s">
        <v>22</v>
      </c>
      <c r="G15" s="36" t="s">
        <v>23</v>
      </c>
      <c r="H15" s="37" t="s">
        <v>24</v>
      </c>
    </row>
    <row r="16" spans="1:8" x14ac:dyDescent="0.15">
      <c r="A16" s="7" t="s">
        <v>8</v>
      </c>
      <c r="B16" s="38">
        <v>7.3230000000000004</v>
      </c>
      <c r="C16" s="39">
        <v>12.802</v>
      </c>
      <c r="D16" s="39">
        <v>15.268000000000001</v>
      </c>
      <c r="E16" s="39">
        <v>18.244</v>
      </c>
      <c r="F16" s="39">
        <v>19.655999999999999</v>
      </c>
      <c r="G16" s="39">
        <v>20.777999999999999</v>
      </c>
      <c r="H16" s="40">
        <v>21.254000000000001</v>
      </c>
    </row>
    <row r="17" spans="1:8" x14ac:dyDescent="0.15">
      <c r="A17" s="4" t="s">
        <v>9</v>
      </c>
      <c r="B17" s="35" t="s">
        <v>52</v>
      </c>
      <c r="C17" s="36" t="s">
        <v>25</v>
      </c>
      <c r="D17" s="36" t="s">
        <v>26</v>
      </c>
      <c r="E17" s="36" t="s">
        <v>27</v>
      </c>
      <c r="F17" s="36" t="s">
        <v>70</v>
      </c>
      <c r="G17" s="36" t="s">
        <v>69</v>
      </c>
      <c r="H17" s="37" t="s">
        <v>72</v>
      </c>
    </row>
    <row r="18" spans="1:8" x14ac:dyDescent="0.15">
      <c r="A18" s="4" t="s">
        <v>15</v>
      </c>
      <c r="B18" s="41">
        <v>100</v>
      </c>
      <c r="C18" s="42">
        <v>150</v>
      </c>
      <c r="D18" s="42">
        <v>450</v>
      </c>
      <c r="E18" s="42">
        <v>180</v>
      </c>
      <c r="F18" s="42">
        <v>20</v>
      </c>
      <c r="G18" s="42">
        <v>8</v>
      </c>
      <c r="H18" s="43">
        <v>20</v>
      </c>
    </row>
    <row r="19" spans="1:8" ht="12" thickBot="1" x14ac:dyDescent="0.2">
      <c r="A19" s="5" t="s">
        <v>16</v>
      </c>
      <c r="B19" s="44">
        <v>24.5</v>
      </c>
      <c r="C19" s="45">
        <v>29.9</v>
      </c>
      <c r="D19" s="45">
        <v>35.1</v>
      </c>
      <c r="E19" s="45">
        <v>25.6</v>
      </c>
      <c r="F19" s="45">
        <v>21.6</v>
      </c>
      <c r="G19" s="45">
        <v>9.8000000000000007</v>
      </c>
      <c r="H19" s="46">
        <v>20</v>
      </c>
    </row>
    <row r="20" spans="1:8" ht="12" thickBot="1" x14ac:dyDescent="0.2">
      <c r="A20" s="6"/>
      <c r="B20" s="47"/>
      <c r="C20" s="47"/>
      <c r="D20" s="47"/>
      <c r="E20" s="47"/>
      <c r="F20" s="47"/>
      <c r="G20" s="47"/>
      <c r="H20" s="47"/>
    </row>
    <row r="21" spans="1:8" x14ac:dyDescent="0.15">
      <c r="A21" s="6"/>
      <c r="B21" s="48"/>
      <c r="C21" s="49"/>
      <c r="D21" s="50"/>
      <c r="E21" s="51"/>
      <c r="F21" s="93" t="s">
        <v>28</v>
      </c>
      <c r="G21" s="93"/>
      <c r="H21" s="93"/>
    </row>
    <row r="22" spans="1:8" ht="12" thickBot="1" x14ac:dyDescent="0.2">
      <c r="A22" s="6"/>
      <c r="B22" s="52" t="s">
        <v>29</v>
      </c>
      <c r="C22" s="52" t="s">
        <v>78</v>
      </c>
      <c r="D22" s="52" t="s">
        <v>30</v>
      </c>
      <c r="E22" s="53" t="s">
        <v>31</v>
      </c>
      <c r="F22" s="35" t="s">
        <v>32</v>
      </c>
      <c r="G22" s="36" t="s">
        <v>33</v>
      </c>
      <c r="H22" s="37" t="s">
        <v>64</v>
      </c>
    </row>
    <row r="23" spans="1:8" x14ac:dyDescent="0.15">
      <c r="A23" s="7" t="s">
        <v>8</v>
      </c>
      <c r="B23" s="54">
        <v>21.402999999999999</v>
      </c>
      <c r="C23" s="54">
        <v>22.591000000000001</v>
      </c>
      <c r="D23" s="54">
        <v>32.648000000000003</v>
      </c>
      <c r="E23" s="55">
        <v>23.911000000000001</v>
      </c>
      <c r="F23" s="38">
        <v>39.104999999999997</v>
      </c>
      <c r="G23" s="39">
        <v>39.142000000000003</v>
      </c>
      <c r="H23" s="40">
        <v>40.765000000000001</v>
      </c>
    </row>
    <row r="24" spans="1:8" x14ac:dyDescent="0.15">
      <c r="A24" s="4" t="s">
        <v>9</v>
      </c>
      <c r="B24" s="52" t="s">
        <v>67</v>
      </c>
      <c r="C24" s="56" t="s">
        <v>40</v>
      </c>
      <c r="D24" s="52" t="s">
        <v>35</v>
      </c>
      <c r="E24" s="53" t="s">
        <v>36</v>
      </c>
      <c r="F24" s="35" t="s">
        <v>37</v>
      </c>
      <c r="G24" s="36" t="s">
        <v>38</v>
      </c>
      <c r="H24" s="37" t="s">
        <v>39</v>
      </c>
    </row>
    <row r="25" spans="1:8" x14ac:dyDescent="0.15">
      <c r="A25" s="4" t="s">
        <v>15</v>
      </c>
      <c r="B25" s="57">
        <v>15</v>
      </c>
      <c r="C25" s="58">
        <v>20</v>
      </c>
      <c r="D25" s="57">
        <v>10</v>
      </c>
      <c r="E25" s="59">
        <v>15</v>
      </c>
      <c r="F25" s="41">
        <v>20</v>
      </c>
      <c r="G25" s="42">
        <v>12</v>
      </c>
      <c r="H25" s="43">
        <v>15</v>
      </c>
    </row>
    <row r="26" spans="1:8" ht="12" thickBot="1" x14ac:dyDescent="0.2">
      <c r="A26" s="5" t="s">
        <v>16</v>
      </c>
      <c r="B26" s="60">
        <v>18.600000000000001</v>
      </c>
      <c r="C26" s="61">
        <v>22.1</v>
      </c>
      <c r="D26" s="71">
        <v>13.1</v>
      </c>
      <c r="E26" s="62">
        <v>20.8</v>
      </c>
      <c r="F26" s="44">
        <v>21.5</v>
      </c>
      <c r="G26" s="45">
        <v>13.7</v>
      </c>
      <c r="H26" s="46">
        <v>21.9</v>
      </c>
    </row>
    <row r="27" spans="1:8" ht="12" thickBot="1" x14ac:dyDescent="0.2">
      <c r="B27" s="63"/>
      <c r="C27" s="63"/>
      <c r="D27" s="63"/>
      <c r="E27" s="63"/>
      <c r="F27" s="63"/>
      <c r="G27" s="63"/>
      <c r="H27" s="63"/>
    </row>
    <row r="28" spans="1:8" ht="13.5" customHeight="1" thickBot="1" x14ac:dyDescent="0.2">
      <c r="A28" s="6"/>
      <c r="B28" s="94" t="s">
        <v>66</v>
      </c>
      <c r="C28" s="95"/>
      <c r="D28" s="96"/>
      <c r="E28" s="63"/>
      <c r="F28" s="63"/>
      <c r="G28" s="63"/>
      <c r="H28" s="63"/>
    </row>
    <row r="29" spans="1:8" ht="14.25" customHeight="1" thickBot="1" x14ac:dyDescent="0.2">
      <c r="A29" s="6"/>
      <c r="B29" s="52" t="s">
        <v>53</v>
      </c>
      <c r="C29" s="64" t="s">
        <v>54</v>
      </c>
      <c r="D29" s="64" t="s">
        <v>55</v>
      </c>
      <c r="E29" s="63"/>
      <c r="F29" s="97" t="s">
        <v>73</v>
      </c>
      <c r="G29" s="98"/>
      <c r="H29" s="99"/>
    </row>
    <row r="30" spans="1:8" x14ac:dyDescent="0.15">
      <c r="A30" s="7" t="s">
        <v>8</v>
      </c>
      <c r="B30" s="65">
        <v>30.812999999999999</v>
      </c>
      <c r="C30" s="65">
        <v>47.207000000000001</v>
      </c>
      <c r="D30" s="65">
        <v>21.782</v>
      </c>
      <c r="E30" s="63"/>
      <c r="F30" s="100" t="s">
        <v>74</v>
      </c>
      <c r="G30" s="101"/>
      <c r="H30" s="102"/>
    </row>
    <row r="31" spans="1:8" ht="14.25" customHeight="1" thickBot="1" x14ac:dyDescent="0.2">
      <c r="A31" s="4" t="s">
        <v>9</v>
      </c>
      <c r="B31" s="52" t="s">
        <v>56</v>
      </c>
      <c r="C31" s="56" t="s">
        <v>57</v>
      </c>
      <c r="D31" s="52" t="s">
        <v>58</v>
      </c>
      <c r="E31" s="63"/>
      <c r="F31" s="88" t="s">
        <v>79</v>
      </c>
      <c r="G31" s="89"/>
      <c r="H31" s="90"/>
    </row>
    <row r="32" spans="1:8" x14ac:dyDescent="0.15">
      <c r="A32" s="4" t="s">
        <v>15</v>
      </c>
      <c r="B32" s="66">
        <v>140</v>
      </c>
      <c r="C32" s="67">
        <v>25</v>
      </c>
      <c r="D32" s="66">
        <v>600</v>
      </c>
      <c r="E32" s="63"/>
      <c r="F32" s="103" t="s">
        <v>93</v>
      </c>
      <c r="G32" s="104"/>
      <c r="H32" s="104"/>
    </row>
    <row r="33" spans="1:8" ht="12" thickBot="1" x14ac:dyDescent="0.2">
      <c r="A33" s="5" t="s">
        <v>16</v>
      </c>
      <c r="B33" s="68">
        <v>36.799999999999997</v>
      </c>
      <c r="C33" s="69">
        <v>23.8</v>
      </c>
      <c r="D33" s="70">
        <v>53.4</v>
      </c>
      <c r="E33" s="63"/>
      <c r="F33" s="105"/>
      <c r="G33" s="105"/>
      <c r="H33" s="105"/>
    </row>
  </sheetData>
  <mergeCells count="8">
    <mergeCell ref="F31:H31"/>
    <mergeCell ref="F32:H33"/>
    <mergeCell ref="B7:H7"/>
    <mergeCell ref="B14:H14"/>
    <mergeCell ref="F21:H21"/>
    <mergeCell ref="B28:D28"/>
    <mergeCell ref="F29:H29"/>
    <mergeCell ref="F30:H30"/>
  </mergeCells>
  <phoneticPr fontId="19"/>
  <printOptions horizontalCentered="1" verticalCentered="1"/>
  <pageMargins left="0.31496062992125984" right="0.35433070866141736" top="0.70866141732283472" bottom="0.31496062992125984" header="0.31496062992125984" footer="0.31496062992125984"/>
  <pageSetup paperSize="9" scale="150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54</vt:i4>
      </vt:variant>
      <vt:variant>
        <vt:lpstr>名前付き一覧</vt:lpstr>
      </vt:variant>
      <vt:variant>
        <vt:i4>47</vt:i4>
      </vt:variant>
    </vt:vector>
  </HeadingPairs>
  <TitlesOfParts>
    <vt:vector size="101" baseType="lpstr">
      <vt:lpstr>2020年・全体グラフ</vt:lpstr>
      <vt:lpstr>2020年・各井戸グラフ</vt:lpstr>
      <vt:lpstr>1月8日</vt:lpstr>
      <vt:lpstr>1月15日</vt:lpstr>
      <vt:lpstr>1月21日</vt:lpstr>
      <vt:lpstr>1月28日</vt:lpstr>
      <vt:lpstr>2月5日</vt:lpstr>
      <vt:lpstr>2月12日</vt:lpstr>
      <vt:lpstr>2月19日</vt:lpstr>
      <vt:lpstr>2月26日</vt:lpstr>
      <vt:lpstr>3月3日</vt:lpstr>
      <vt:lpstr>3月11日</vt:lpstr>
      <vt:lpstr>3月17日</vt:lpstr>
      <vt:lpstr>3月24日</vt:lpstr>
      <vt:lpstr>3月31日</vt:lpstr>
      <vt:lpstr>4月7日</vt:lpstr>
      <vt:lpstr>4月15日</vt:lpstr>
      <vt:lpstr>4月21日</vt:lpstr>
      <vt:lpstr>4月28日</vt:lpstr>
      <vt:lpstr>5月8日</vt:lpstr>
      <vt:lpstr>5月12日</vt:lpstr>
      <vt:lpstr>5月19日</vt:lpstr>
      <vt:lpstr>5月26日</vt:lpstr>
      <vt:lpstr>6月2日</vt:lpstr>
      <vt:lpstr>6月9日</vt:lpstr>
      <vt:lpstr>6月16日</vt:lpstr>
      <vt:lpstr>6月23日</vt:lpstr>
      <vt:lpstr>6月30日</vt:lpstr>
      <vt:lpstr>7月7日</vt:lpstr>
      <vt:lpstr>7月14日</vt:lpstr>
      <vt:lpstr>7月21日</vt:lpstr>
      <vt:lpstr>7月28日</vt:lpstr>
      <vt:lpstr>8月5日</vt:lpstr>
      <vt:lpstr>8月12日</vt:lpstr>
      <vt:lpstr>8月18日</vt:lpstr>
      <vt:lpstr>8月25日</vt:lpstr>
      <vt:lpstr>9月1日</vt:lpstr>
      <vt:lpstr>9月8日</vt:lpstr>
      <vt:lpstr>9月14日</vt:lpstr>
      <vt:lpstr>9月24日</vt:lpstr>
      <vt:lpstr>9月29日</vt:lpstr>
      <vt:lpstr>10月6日</vt:lpstr>
      <vt:lpstr>10月12日</vt:lpstr>
      <vt:lpstr>10月20日</vt:lpstr>
      <vt:lpstr>10月28日</vt:lpstr>
      <vt:lpstr>11月4日</vt:lpstr>
      <vt:lpstr>11月10日</vt:lpstr>
      <vt:lpstr>11月17日</vt:lpstr>
      <vt:lpstr>11月25日</vt:lpstr>
      <vt:lpstr>12月1日</vt:lpstr>
      <vt:lpstr>12月8日</vt:lpstr>
      <vt:lpstr>12月15日</vt:lpstr>
      <vt:lpstr>12月22日</vt:lpstr>
      <vt:lpstr>12月29日</vt:lpstr>
      <vt:lpstr>'10月12日'!Print_Area</vt:lpstr>
      <vt:lpstr>'10月20日'!Print_Area</vt:lpstr>
      <vt:lpstr>'10月28日'!Print_Area</vt:lpstr>
      <vt:lpstr>'10月6日'!Print_Area</vt:lpstr>
      <vt:lpstr>'11月10日'!Print_Area</vt:lpstr>
      <vt:lpstr>'11月17日'!Print_Area</vt:lpstr>
      <vt:lpstr>'11月25日'!Print_Area</vt:lpstr>
      <vt:lpstr>'11月4日'!Print_Area</vt:lpstr>
      <vt:lpstr>'1月15日'!Print_Area</vt:lpstr>
      <vt:lpstr>'1月21日'!Print_Area</vt:lpstr>
      <vt:lpstr>'1月28日'!Print_Area</vt:lpstr>
      <vt:lpstr>'1月8日'!Print_Area</vt:lpstr>
      <vt:lpstr>'2月12日'!Print_Area</vt:lpstr>
      <vt:lpstr>'2月19日'!Print_Area</vt:lpstr>
      <vt:lpstr>'2月26日'!Print_Area</vt:lpstr>
      <vt:lpstr>'2月5日'!Print_Area</vt:lpstr>
      <vt:lpstr>'3月11日'!Print_Area</vt:lpstr>
      <vt:lpstr>'3月17日'!Print_Area</vt:lpstr>
      <vt:lpstr>'3月24日'!Print_Area</vt:lpstr>
      <vt:lpstr>'3月31日'!Print_Area</vt:lpstr>
      <vt:lpstr>'3月3日'!Print_Area</vt:lpstr>
      <vt:lpstr>'4月15日'!Print_Area</vt:lpstr>
      <vt:lpstr>'4月21日'!Print_Area</vt:lpstr>
      <vt:lpstr>'4月28日'!Print_Area</vt:lpstr>
      <vt:lpstr>'4月7日'!Print_Area</vt:lpstr>
      <vt:lpstr>'5月12日'!Print_Area</vt:lpstr>
      <vt:lpstr>'5月19日'!Print_Area</vt:lpstr>
      <vt:lpstr>'5月26日'!Print_Area</vt:lpstr>
      <vt:lpstr>'5月8日'!Print_Area</vt:lpstr>
      <vt:lpstr>'6月16日'!Print_Area</vt:lpstr>
      <vt:lpstr>'6月23日'!Print_Area</vt:lpstr>
      <vt:lpstr>'6月2日'!Print_Area</vt:lpstr>
      <vt:lpstr>'6月30日'!Print_Area</vt:lpstr>
      <vt:lpstr>'6月9日'!Print_Area</vt:lpstr>
      <vt:lpstr>'7月14日'!Print_Area</vt:lpstr>
      <vt:lpstr>'7月21日'!Print_Area</vt:lpstr>
      <vt:lpstr>'7月28日'!Print_Area</vt:lpstr>
      <vt:lpstr>'7月7日'!Print_Area</vt:lpstr>
      <vt:lpstr>'8月12日'!Print_Area</vt:lpstr>
      <vt:lpstr>'8月18日'!Print_Area</vt:lpstr>
      <vt:lpstr>'8月25日'!Print_Area</vt:lpstr>
      <vt:lpstr>'8月5日'!Print_Area</vt:lpstr>
      <vt:lpstr>'9月14日'!Print_Area</vt:lpstr>
      <vt:lpstr>'9月1日'!Print_Area</vt:lpstr>
      <vt:lpstr>'9月24日'!Print_Area</vt:lpstr>
      <vt:lpstr>'9月29日'!Print_Area</vt:lpstr>
      <vt:lpstr>'9月8日'!Print_Area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kimura_kazuya</dc:creator>
  <cp:lastModifiedBy>DELL7PC</cp:lastModifiedBy>
  <cp:lastPrinted>2020-12-23T06:24:01Z</cp:lastPrinted>
  <dcterms:created xsi:type="dcterms:W3CDTF">2013-01-05T19:07:07Z</dcterms:created>
  <dcterms:modified xsi:type="dcterms:W3CDTF">2022-12-08T04:37:49Z</dcterms:modified>
</cp:coreProperties>
</file>