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4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0" yWindow="0" windowWidth="23400" windowHeight="12375"/>
  </bookViews>
  <sheets>
    <sheet name="2022年・各井戸グラフ" sheetId="82" r:id="rId1"/>
    <sheet name="2022年・全体グラフ" sheetId="81" r:id="rId2"/>
    <sheet name="1月5日" sheetId="226" r:id="rId3"/>
    <sheet name="1月12日" sheetId="227" r:id="rId4"/>
    <sheet name="1月18日" sheetId="228" r:id="rId5"/>
    <sheet name="1月24日" sheetId="229" r:id="rId6"/>
    <sheet name="2月1日" sheetId="230" r:id="rId7"/>
    <sheet name="2月8日" sheetId="231" r:id="rId8"/>
    <sheet name="2月15日" sheetId="232" r:id="rId9"/>
    <sheet name="2月22日" sheetId="233" r:id="rId10"/>
    <sheet name="3月1日" sheetId="234" r:id="rId11"/>
    <sheet name="3月7日" sheetId="235" r:id="rId12"/>
    <sheet name="3月15日" sheetId="236" r:id="rId13"/>
    <sheet name="3月23日" sheetId="237" r:id="rId14"/>
    <sheet name="3月29日" sheetId="239" r:id="rId15"/>
    <sheet name="4月5日" sheetId="240" r:id="rId16"/>
    <sheet name="4月12日" sheetId="241" r:id="rId17"/>
    <sheet name="4月19日" sheetId="242" r:id="rId18"/>
    <sheet name="4月27日" sheetId="243" r:id="rId19"/>
    <sheet name="5月10日" sheetId="244" r:id="rId20"/>
    <sheet name="5月17日" sheetId="245" r:id="rId21"/>
    <sheet name="5月24日" sheetId="246" r:id="rId22"/>
    <sheet name="5月31日" sheetId="247" r:id="rId23"/>
    <sheet name="6月7日" sheetId="248" r:id="rId24"/>
    <sheet name="6月14日" sheetId="249" r:id="rId25"/>
    <sheet name="6月21日" sheetId="250" r:id="rId26"/>
    <sheet name="6月28日" sheetId="251" r:id="rId27"/>
    <sheet name="7月5日" sheetId="252" r:id="rId28"/>
    <sheet name="7月12日" sheetId="253" r:id="rId29"/>
    <sheet name="7月20日" sheetId="254" r:id="rId30"/>
    <sheet name="7月26日" sheetId="255" r:id="rId31"/>
    <sheet name="8月2日" sheetId="256" r:id="rId32"/>
    <sheet name="8月8日" sheetId="257" r:id="rId33"/>
    <sheet name="8月16日" sheetId="258" r:id="rId34"/>
    <sheet name="8月23日" sheetId="259" r:id="rId35"/>
    <sheet name="8月30日" sheetId="260" r:id="rId36"/>
    <sheet name="9月5日" sheetId="261" r:id="rId37"/>
    <sheet name="9月12日" sheetId="262" r:id="rId38"/>
    <sheet name="9月21日" sheetId="263" r:id="rId39"/>
    <sheet name="9月26日" sheetId="264" r:id="rId40"/>
    <sheet name="10月4日" sheetId="265" r:id="rId41"/>
    <sheet name="10月12日" sheetId="266" r:id="rId42"/>
    <sheet name="10月18日" sheetId="267" r:id="rId43"/>
    <sheet name="10月25日" sheetId="268" r:id="rId44"/>
    <sheet name="11月1日" sheetId="269" r:id="rId45"/>
    <sheet name="11月8日" sheetId="270" r:id="rId46"/>
    <sheet name="11月15日" sheetId="271" r:id="rId47"/>
    <sheet name="11月22日" sheetId="272" r:id="rId48"/>
    <sheet name="11月29日" sheetId="273" r:id="rId49"/>
    <sheet name="12月5日" sheetId="274" r:id="rId50"/>
    <sheet name="12月13日" sheetId="275" r:id="rId51"/>
    <sheet name="12月20日" sheetId="276" r:id="rId52"/>
    <sheet name="12月27日" sheetId="277" r:id="rId53"/>
  </sheets>
  <definedNames>
    <definedName name="_xlnm.Print_Area" localSheetId="41">'10月12日'!$A$7:$H$34</definedName>
    <definedName name="_xlnm.Print_Area" localSheetId="42">'10月18日'!$A$7:$H$34</definedName>
    <definedName name="_xlnm.Print_Area" localSheetId="43">'10月25日'!$A$7:$H$34</definedName>
    <definedName name="_xlnm.Print_Area" localSheetId="40">'10月4日'!$A$7:$H$34</definedName>
    <definedName name="_xlnm.Print_Area" localSheetId="46">'11月15日'!$A$7:$H$34</definedName>
    <definedName name="_xlnm.Print_Area" localSheetId="44">'11月1日'!$A$7:$H$34</definedName>
    <definedName name="_xlnm.Print_Area" localSheetId="47">'11月22日'!$A$7:$H$34</definedName>
    <definedName name="_xlnm.Print_Area" localSheetId="48">'11月29日'!$A$7:$H$34</definedName>
    <definedName name="_xlnm.Print_Area" localSheetId="45">'11月8日'!$A$7:$H$34</definedName>
    <definedName name="_xlnm.Print_Area" localSheetId="50">'12月13日'!$A$7:$H$34</definedName>
    <definedName name="_xlnm.Print_Area" localSheetId="51">'12月20日'!$A$7:$H$34</definedName>
    <definedName name="_xlnm.Print_Area" localSheetId="52">'12月27日'!$A$7:$H$34</definedName>
    <definedName name="_xlnm.Print_Area" localSheetId="49">'12月5日'!$A$7:$H$34</definedName>
    <definedName name="_xlnm.Print_Area" localSheetId="3">'1月12日'!$A$7:$H$34</definedName>
    <definedName name="_xlnm.Print_Area" localSheetId="4">'1月18日'!$A$7:$H$34</definedName>
    <definedName name="_xlnm.Print_Area" localSheetId="5">'1月24日'!$A$7:$H$34</definedName>
    <definedName name="_xlnm.Print_Area" localSheetId="2">'1月5日'!$A$7:$H$34</definedName>
    <definedName name="_xlnm.Print_Area" localSheetId="8">'2月15日'!$A$7:$H$34</definedName>
    <definedName name="_xlnm.Print_Area" localSheetId="6">'2月1日'!$A$7:$H$34</definedName>
    <definedName name="_xlnm.Print_Area" localSheetId="9">'2月22日'!$A$7:$H$34</definedName>
    <definedName name="_xlnm.Print_Area" localSheetId="7">'2月8日'!$A$7:$H$34</definedName>
    <definedName name="_xlnm.Print_Area" localSheetId="12">'3月15日'!$A$7:$H$34</definedName>
    <definedName name="_xlnm.Print_Area" localSheetId="10">'3月1日'!$A$7:$H$34</definedName>
    <definedName name="_xlnm.Print_Area" localSheetId="13">'3月23日'!$A$7:$H$34</definedName>
    <definedName name="_xlnm.Print_Area" localSheetId="14">'3月29日'!$A$7:$H$34</definedName>
    <definedName name="_xlnm.Print_Area" localSheetId="11">'3月7日'!$A$7:$H$34</definedName>
    <definedName name="_xlnm.Print_Area" localSheetId="16">'4月12日'!$A$7:$H$34</definedName>
    <definedName name="_xlnm.Print_Area" localSheetId="17">'4月19日'!$A$7:$H$34</definedName>
    <definedName name="_xlnm.Print_Area" localSheetId="18">'4月27日'!$A$7:$H$34</definedName>
    <definedName name="_xlnm.Print_Area" localSheetId="15">'4月5日'!$A$7:$H$34</definedName>
    <definedName name="_xlnm.Print_Area" localSheetId="19">'5月10日'!$A$7:$H$34</definedName>
    <definedName name="_xlnm.Print_Area" localSheetId="20">'5月17日'!$A$7:$H$34</definedName>
    <definedName name="_xlnm.Print_Area" localSheetId="21">'5月24日'!$A$7:$H$34</definedName>
    <definedName name="_xlnm.Print_Area" localSheetId="22">'5月31日'!$A$7:$H$34</definedName>
    <definedName name="_xlnm.Print_Area" localSheetId="24">'6月14日'!$A$7:$H$34</definedName>
    <definedName name="_xlnm.Print_Area" localSheetId="25">'6月21日'!$A$7:$H$34</definedName>
    <definedName name="_xlnm.Print_Area" localSheetId="26">'6月28日'!$A$7:$H$34</definedName>
    <definedName name="_xlnm.Print_Area" localSheetId="23">'6月7日'!$A$7:$H$34</definedName>
    <definedName name="_xlnm.Print_Area" localSheetId="28">'7月12日'!$A$7:$H$34</definedName>
    <definedName name="_xlnm.Print_Area" localSheetId="29">'7月20日'!$A$7:$H$34</definedName>
    <definedName name="_xlnm.Print_Area" localSheetId="30">'7月26日'!$A$7:$H$34</definedName>
    <definedName name="_xlnm.Print_Area" localSheetId="27">'7月5日'!$A$7:$H$34</definedName>
    <definedName name="_xlnm.Print_Area" localSheetId="33">'8月16日'!$A$7:$H$34</definedName>
    <definedName name="_xlnm.Print_Area" localSheetId="34">'8月23日'!$A$7:$H$34</definedName>
    <definedName name="_xlnm.Print_Area" localSheetId="31">'8月2日'!$A$7:$H$34</definedName>
    <definedName name="_xlnm.Print_Area" localSheetId="35">'8月30日'!$A$7:$H$34</definedName>
    <definedName name="_xlnm.Print_Area" localSheetId="32">'8月8日'!$A$7:$H$34</definedName>
    <definedName name="_xlnm.Print_Area" localSheetId="37">'9月12日'!$A$7:$H$34</definedName>
    <definedName name="_xlnm.Print_Area" localSheetId="38">'9月21日'!$A$7:$H$34</definedName>
    <definedName name="_xlnm.Print_Area" localSheetId="39">'9月26日'!$A$7:$H$34</definedName>
    <definedName name="_xlnm.Print_Area" localSheetId="36">'9月5日'!$A$7:$H$34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12" i="81" l="1"/>
  <c r="AH27" i="82"/>
  <c r="BP43" i="81"/>
  <c r="AS46" i="81"/>
  <c r="AI19" i="81"/>
  <c r="AV19" i="81"/>
  <c r="AY34" i="81"/>
  <c r="AX15" i="82"/>
  <c r="AH5" i="82"/>
  <c r="B6" i="82"/>
  <c r="BK47" i="82"/>
  <c r="BE9" i="82"/>
  <c r="BB48" i="81"/>
  <c r="BS11" i="81"/>
  <c r="BJ8" i="81"/>
  <c r="AW50" i="82"/>
  <c r="BM19" i="82"/>
  <c r="AR4" i="81"/>
  <c r="B52" i="82"/>
  <c r="BO4" i="81"/>
  <c r="AW16" i="82"/>
  <c r="AW53" i="81"/>
  <c r="BL23" i="81"/>
  <c r="AX49" i="81"/>
  <c r="AX12" i="81"/>
  <c r="AX30" i="82"/>
  <c r="BL33" i="81"/>
  <c r="BJ7" i="82"/>
  <c r="BA32" i="82"/>
  <c r="AD13" i="82"/>
  <c r="BH42" i="81"/>
  <c r="AV30" i="81"/>
  <c r="BJ27" i="81"/>
  <c r="AJ48" i="82"/>
  <c r="AR37" i="82"/>
  <c r="BM46" i="82"/>
  <c r="BD36" i="81"/>
  <c r="BE15" i="82"/>
  <c r="AM12" i="81"/>
  <c r="AM34" i="81"/>
  <c r="BI49" i="82"/>
  <c r="BT18" i="81"/>
  <c r="AS25" i="82"/>
  <c r="BJ37" i="82"/>
  <c r="AJ16" i="82"/>
  <c r="AL34" i="81"/>
  <c r="BJ30" i="82"/>
  <c r="AW4" i="82"/>
  <c r="AO15" i="82"/>
  <c r="AT6" i="82"/>
  <c r="AM5" i="82"/>
  <c r="AV6" i="81"/>
  <c r="BJ50" i="82"/>
  <c r="AK40" i="81"/>
  <c r="BL50" i="81"/>
  <c r="AC28" i="82"/>
  <c r="AJ51" i="81"/>
  <c r="AA6" i="81"/>
  <c r="AW36" i="82"/>
  <c r="AF17" i="82"/>
  <c r="AA43" i="81"/>
  <c r="AI49" i="82"/>
  <c r="AX47" i="81"/>
  <c r="BF24" i="82"/>
  <c r="BR40" i="81"/>
  <c r="BG24" i="81"/>
  <c r="BG33" i="82"/>
  <c r="AN51" i="82"/>
  <c r="AD39" i="81"/>
  <c r="BN13" i="82"/>
  <c r="AK9" i="82"/>
  <c r="BO5" i="82"/>
  <c r="AB48" i="82"/>
  <c r="AE42" i="82"/>
  <c r="AY18" i="82"/>
  <c r="AM51" i="82"/>
  <c r="BF20" i="81"/>
  <c r="AK38" i="81"/>
  <c r="AI50" i="82"/>
  <c r="AK7" i="82"/>
  <c r="AL18" i="81"/>
  <c r="AT14" i="82"/>
  <c r="AK12" i="82"/>
  <c r="AY47" i="82"/>
  <c r="B11" i="82"/>
  <c r="BD14" i="81"/>
  <c r="AM28" i="81"/>
  <c r="AG14" i="82"/>
  <c r="BB17" i="81"/>
  <c r="AL37" i="82"/>
  <c r="AW40" i="81"/>
  <c r="BI19" i="82"/>
  <c r="AS7" i="82"/>
  <c r="AX32" i="81"/>
  <c r="BM14" i="81"/>
  <c r="AW48" i="81"/>
  <c r="BO19" i="82"/>
  <c r="BA18" i="82"/>
  <c r="AW35" i="81"/>
  <c r="B14" i="82"/>
  <c r="AA31" i="81"/>
  <c r="AA49" i="81"/>
  <c r="AI52" i="81"/>
  <c r="BB48" i="82"/>
  <c r="AF36" i="82"/>
  <c r="BD38" i="82"/>
  <c r="AW6" i="81"/>
  <c r="AZ13" i="82"/>
  <c r="AN49" i="81"/>
  <c r="BD49" i="82"/>
  <c r="AT52" i="81"/>
  <c r="AP40" i="82"/>
  <c r="BI50" i="81"/>
  <c r="BL6" i="81"/>
  <c r="BE11" i="82"/>
  <c r="AM43" i="82"/>
  <c r="BC24" i="82"/>
  <c r="BB25" i="82"/>
  <c r="AV10" i="81"/>
  <c r="BC36" i="82"/>
  <c r="BG50" i="81"/>
  <c r="BO41" i="81"/>
  <c r="AV44" i="82"/>
  <c r="BA48" i="82"/>
  <c r="BI35" i="82"/>
  <c r="AH7" i="81"/>
  <c r="BB36" i="81"/>
  <c r="AZ15" i="81"/>
  <c r="BR36" i="82"/>
  <c r="BP20" i="82"/>
  <c r="BI16" i="82"/>
  <c r="AJ9" i="81"/>
  <c r="AX27" i="82"/>
  <c r="AL27" i="82"/>
  <c r="BJ12" i="81"/>
  <c r="AP36" i="81"/>
  <c r="AO32" i="82"/>
  <c r="BC14" i="81"/>
  <c r="BI11" i="81"/>
  <c r="AO3" i="81"/>
  <c r="BN7" i="81"/>
  <c r="AU24" i="82"/>
  <c r="BK15" i="81"/>
  <c r="AK21" i="81"/>
  <c r="BI5" i="81"/>
  <c r="AV32" i="81"/>
  <c r="BR7" i="82"/>
  <c r="BE14" i="81"/>
  <c r="AZ49" i="81"/>
  <c r="AL37" i="81"/>
  <c r="AP52" i="81"/>
  <c r="AV27" i="81"/>
  <c r="AG23" i="81"/>
  <c r="AR21" i="82"/>
  <c r="BA10" i="81"/>
  <c r="BP36" i="82"/>
  <c r="AH21" i="82"/>
  <c r="BP21" i="81"/>
  <c r="AG39" i="82"/>
  <c r="AO21" i="81"/>
  <c r="BH13" i="81"/>
  <c r="BG32" i="81"/>
  <c r="BM11" i="81"/>
  <c r="BA33" i="82"/>
  <c r="AN19" i="81"/>
  <c r="AC51" i="82"/>
  <c r="AE14" i="81"/>
  <c r="AJ50" i="81"/>
  <c r="BJ25" i="81"/>
  <c r="AO24" i="82"/>
  <c r="BD23" i="81"/>
  <c r="AN27" i="82"/>
  <c r="AY24" i="81"/>
  <c r="AC39" i="82"/>
  <c r="BK11" i="81"/>
  <c r="BP4" i="81"/>
  <c r="AP10" i="81"/>
  <c r="BK46" i="81"/>
  <c r="BR43" i="81"/>
  <c r="AI8" i="81"/>
  <c r="BK23" i="81"/>
  <c r="AC49" i="82"/>
  <c r="BF34" i="82"/>
  <c r="BV44" i="82"/>
  <c r="AF20" i="81"/>
  <c r="AZ39" i="82"/>
  <c r="BC38" i="82"/>
  <c r="AU47" i="81"/>
  <c r="AZ53" i="81"/>
  <c r="AC18" i="81"/>
  <c r="BQ51" i="81"/>
  <c r="BK37" i="81"/>
  <c r="AX17" i="81"/>
  <c r="BJ19" i="81"/>
  <c r="BI14" i="81"/>
  <c r="AL44" i="81"/>
  <c r="AL41" i="81"/>
  <c r="AW52" i="82"/>
  <c r="AD28" i="82"/>
  <c r="AO35" i="82"/>
  <c r="AV37" i="82"/>
  <c r="AK48" i="81"/>
  <c r="BS48" i="81"/>
  <c r="BF43" i="82"/>
  <c r="AM11" i="82"/>
  <c r="BK19" i="82"/>
  <c r="AT44" i="81"/>
  <c r="AA37" i="81"/>
  <c r="AH11" i="82"/>
  <c r="AW21" i="82"/>
  <c r="AS35" i="81"/>
  <c r="AR20" i="81"/>
  <c r="AP33" i="81"/>
  <c r="AI51" i="82"/>
  <c r="AX34" i="82"/>
  <c r="BP48" i="82"/>
  <c r="BJ13" i="81"/>
  <c r="AL53" i="82"/>
  <c r="AU18" i="81"/>
  <c r="AH26" i="81"/>
  <c r="AS15" i="82"/>
  <c r="AM31" i="82"/>
  <c r="AV15" i="82"/>
  <c r="AO26" i="81"/>
  <c r="BI36" i="81"/>
  <c r="AU33" i="81"/>
  <c r="AH4" i="82"/>
  <c r="AH4" i="81"/>
  <c r="BG10" i="81"/>
  <c r="AV17" i="81"/>
  <c r="AI26" i="82"/>
  <c r="AH51" i="81"/>
  <c r="BJ53" i="81"/>
  <c r="B37" i="81"/>
  <c r="AZ22" i="82"/>
  <c r="BR53" i="81"/>
  <c r="BO17" i="82"/>
  <c r="AS31" i="82"/>
  <c r="B21" i="82"/>
  <c r="BC15" i="81"/>
  <c r="AU9" i="81"/>
  <c r="AB21" i="82"/>
  <c r="BA43" i="81"/>
  <c r="BS37" i="82"/>
  <c r="BI45" i="81"/>
  <c r="BJ45" i="81"/>
  <c r="BG16" i="82"/>
  <c r="BO30" i="81"/>
  <c r="BP23" i="82"/>
  <c r="AT5" i="82"/>
  <c r="BV10" i="82"/>
  <c r="AJ47" i="81"/>
  <c r="AL23" i="81"/>
  <c r="BU17" i="81"/>
  <c r="BL32" i="82"/>
  <c r="BQ30" i="82"/>
  <c r="BI10" i="81"/>
  <c r="AH40" i="82"/>
  <c r="AX50" i="82"/>
  <c r="AE21" i="81"/>
  <c r="AM26" i="81"/>
  <c r="AJ49" i="82"/>
  <c r="BA12" i="81"/>
  <c r="BJ38" i="82"/>
  <c r="AT15" i="81"/>
  <c r="BG47" i="82"/>
  <c r="BK24" i="82"/>
  <c r="AS5" i="81"/>
  <c r="AV35" i="82"/>
  <c r="AP29" i="81"/>
  <c r="AJ37" i="82"/>
  <c r="AM17" i="82"/>
  <c r="BR48" i="81"/>
  <c r="BD18" i="82"/>
  <c r="AL51" i="82"/>
  <c r="AH16" i="82"/>
  <c r="BQ41" i="81"/>
  <c r="BE3" i="81"/>
  <c r="AF34" i="81"/>
  <c r="AJ13" i="81"/>
  <c r="BO51" i="82"/>
  <c r="AV37" i="81"/>
  <c r="AD16" i="82"/>
  <c r="BB6" i="82"/>
  <c r="AU42" i="81"/>
  <c r="AE14" i="82"/>
  <c r="BV13" i="82"/>
  <c r="BN30" i="82"/>
  <c r="BR12" i="82"/>
  <c r="BE51" i="81"/>
  <c r="AR25" i="82"/>
  <c r="BE18" i="82"/>
  <c r="AZ9" i="82"/>
  <c r="BE7" i="82"/>
  <c r="BU22" i="81"/>
  <c r="AL50" i="82"/>
  <c r="AJ51" i="82"/>
  <c r="BR13" i="81"/>
  <c r="BH36" i="81"/>
  <c r="AA21" i="82"/>
  <c r="AS23" i="82"/>
  <c r="AP45" i="82"/>
  <c r="BS52" i="81"/>
  <c r="AP24" i="81"/>
  <c r="AO8" i="81"/>
  <c r="B19" i="81"/>
  <c r="BU18" i="82"/>
  <c r="AY38" i="82"/>
  <c r="AB36" i="81"/>
  <c r="AH19" i="82"/>
  <c r="AC43" i="82"/>
  <c r="BG36" i="81"/>
  <c r="BT45" i="81"/>
  <c r="BN11" i="81"/>
  <c r="AG10" i="82"/>
  <c r="AR12" i="82"/>
  <c r="BV36" i="81"/>
  <c r="AT28" i="81"/>
  <c r="BQ9" i="82"/>
  <c r="AG53" i="81"/>
  <c r="BH43" i="82"/>
  <c r="AS48" i="81"/>
  <c r="BU51" i="81"/>
  <c r="AG43" i="82"/>
  <c r="AR30" i="81"/>
  <c r="BE8" i="81"/>
  <c r="AW40" i="82"/>
  <c r="BF46" i="81"/>
  <c r="AC25" i="81"/>
  <c r="AD36" i="81"/>
  <c r="AI33" i="82"/>
  <c r="BG28" i="82"/>
  <c r="BA38" i="82"/>
  <c r="AU28" i="82"/>
  <c r="BC35" i="81"/>
  <c r="AN33" i="82"/>
  <c r="BH37" i="81"/>
  <c r="AW51" i="82"/>
  <c r="AY44" i="81"/>
  <c r="AR35" i="81"/>
  <c r="BD35" i="82"/>
  <c r="AR19" i="81"/>
  <c r="AL4" i="82"/>
  <c r="BD45" i="82"/>
  <c r="AM15" i="81"/>
  <c r="AK17" i="82"/>
  <c r="AQ22" i="81"/>
  <c r="AL35" i="81"/>
  <c r="AQ41" i="82"/>
  <c r="AO49" i="82"/>
  <c r="AH11" i="81"/>
  <c r="BI7" i="81"/>
  <c r="BD13" i="82"/>
  <c r="AA16" i="81"/>
  <c r="BP36" i="81"/>
  <c r="BF20" i="82"/>
  <c r="AZ32" i="82"/>
  <c r="AR39" i="82"/>
  <c r="BV16" i="81"/>
  <c r="AI53" i="82"/>
  <c r="BJ10" i="81"/>
  <c r="B38" i="82"/>
  <c r="B9" i="82"/>
  <c r="BR16" i="82"/>
  <c r="AF41" i="82"/>
  <c r="BH28" i="81"/>
  <c r="BR9" i="82"/>
  <c r="BS36" i="82"/>
  <c r="AH24" i="81"/>
  <c r="BG21" i="82"/>
  <c r="BK27" i="81"/>
  <c r="BD34" i="82"/>
  <c r="BK7" i="81"/>
  <c r="AU24" i="81"/>
  <c r="BO23" i="82"/>
  <c r="BP26" i="81"/>
  <c r="BV50" i="82"/>
  <c r="BU28" i="82"/>
  <c r="BH29" i="81"/>
  <c r="BD47" i="82"/>
  <c r="BK12" i="81"/>
  <c r="AQ14" i="81"/>
  <c r="AO19" i="81"/>
  <c r="BG46" i="82"/>
  <c r="BS51" i="82"/>
  <c r="BU30" i="81"/>
  <c r="BM6" i="81"/>
  <c r="BK18" i="81"/>
  <c r="AU30" i="81"/>
  <c r="AG3" i="81"/>
  <c r="BB27" i="82"/>
  <c r="AG29" i="82"/>
  <c r="AI27" i="82"/>
  <c r="BN15" i="81"/>
  <c r="AH28" i="81"/>
  <c r="AX6" i="81"/>
  <c r="BG51" i="82"/>
  <c r="BO24" i="81"/>
  <c r="BC19" i="81"/>
  <c r="BC53" i="82"/>
  <c r="BP21" i="82"/>
  <c r="BH25" i="81"/>
  <c r="AW33" i="81"/>
  <c r="AY33" i="81"/>
  <c r="AL10" i="82"/>
  <c r="AY32" i="82"/>
  <c r="AG37" i="82"/>
  <c r="AY19" i="81"/>
  <c r="AZ41" i="81"/>
  <c r="AG22" i="82"/>
  <c r="AX23" i="81"/>
  <c r="AC35" i="82"/>
  <c r="AY39" i="82"/>
  <c r="AF22" i="81"/>
  <c r="BE53" i="82"/>
  <c r="AY7" i="82"/>
  <c r="AT4" i="81"/>
  <c r="BV16" i="82"/>
  <c r="AM18" i="81"/>
  <c r="BS44" i="82"/>
  <c r="AS15" i="81"/>
  <c r="BL14" i="82"/>
  <c r="AX17" i="82"/>
  <c r="AB35" i="82"/>
  <c r="BU20" i="81"/>
  <c r="AK35" i="81"/>
  <c r="BV7" i="81"/>
  <c r="BT48" i="81"/>
  <c r="AL40" i="81"/>
  <c r="AY42" i="82"/>
  <c r="AH5" i="81"/>
  <c r="BP19" i="82"/>
  <c r="AN47" i="81"/>
  <c r="AQ23" i="81"/>
  <c r="B4" i="81"/>
  <c r="BI28" i="82"/>
  <c r="BR16" i="81"/>
  <c r="AP51" i="82"/>
  <c r="AZ31" i="81"/>
  <c r="BE49" i="81"/>
  <c r="AK31" i="81"/>
  <c r="AJ8" i="82"/>
  <c r="AA52" i="82"/>
  <c r="BT19" i="82"/>
  <c r="AQ53" i="81"/>
  <c r="AD25" i="81"/>
  <c r="BB39" i="81"/>
  <c r="AB43" i="82"/>
  <c r="BU40" i="81"/>
  <c r="AR7" i="81"/>
  <c r="AJ34" i="82"/>
  <c r="BH50" i="81"/>
  <c r="BF5" i="82"/>
  <c r="BL20" i="82"/>
  <c r="BQ13" i="81"/>
  <c r="AM37" i="81"/>
  <c r="BF40" i="81"/>
  <c r="AB35" i="81"/>
  <c r="AK6" i="82"/>
  <c r="BL48" i="81"/>
  <c r="BM35" i="81"/>
  <c r="BG3" i="81"/>
  <c r="AF38" i="81"/>
  <c r="AQ3" i="81"/>
  <c r="AN38" i="81"/>
  <c r="BP49" i="81"/>
  <c r="AC36" i="82"/>
  <c r="AI21" i="82"/>
  <c r="BT12" i="82"/>
  <c r="AA30" i="81"/>
  <c r="AU37" i="82"/>
  <c r="AU46" i="81"/>
  <c r="BQ32" i="82"/>
  <c r="AJ31" i="81"/>
  <c r="AR5" i="82"/>
  <c r="AG15" i="81"/>
  <c r="BQ3" i="81"/>
  <c r="BM39" i="81"/>
  <c r="AI30" i="81"/>
  <c r="BF49" i="81"/>
  <c r="BG9" i="82"/>
  <c r="BH33" i="82"/>
  <c r="AA12" i="82"/>
  <c r="BQ7" i="82"/>
  <c r="AF15" i="82"/>
  <c r="AT53" i="81"/>
  <c r="AA28" i="81"/>
  <c r="AZ34" i="81"/>
  <c r="BB50" i="81"/>
  <c r="AO29" i="82"/>
  <c r="BE33" i="81"/>
  <c r="AK46" i="81"/>
  <c r="BQ49" i="81"/>
  <c r="BN27" i="81"/>
  <c r="BD7" i="82"/>
  <c r="BG50" i="82"/>
  <c r="BF24" i="81"/>
  <c r="AQ37" i="81"/>
  <c r="BU47" i="81"/>
  <c r="AI39" i="81"/>
  <c r="AW30" i="81"/>
  <c r="AQ46" i="81"/>
  <c r="BU16" i="82"/>
  <c r="AQ49" i="81"/>
  <c r="BR52" i="82"/>
  <c r="AA4" i="82"/>
  <c r="BQ47" i="81"/>
  <c r="AY32" i="81"/>
  <c r="BO33" i="82"/>
  <c r="BT16" i="82"/>
  <c r="BK26" i="82"/>
  <c r="BE19" i="81"/>
  <c r="AB44" i="81"/>
  <c r="B8" i="82"/>
  <c r="AC4" i="81"/>
  <c r="AU27" i="81"/>
  <c r="AW16" i="81"/>
  <c r="AC31" i="82"/>
  <c r="AM53" i="81"/>
  <c r="BH22" i="82"/>
  <c r="BK14" i="81"/>
  <c r="AU45" i="82"/>
  <c r="BP17" i="81"/>
  <c r="AJ12" i="82"/>
  <c r="B39" i="81"/>
  <c r="BT33" i="82"/>
  <c r="BG3" i="82"/>
  <c r="BO50" i="81"/>
  <c r="BD50" i="81"/>
  <c r="AW47" i="82"/>
  <c r="AO43" i="82"/>
  <c r="BH31" i="82"/>
  <c r="AB34" i="81"/>
  <c r="AJ52" i="81"/>
  <c r="AU41" i="82"/>
  <c r="AZ16" i="82"/>
  <c r="AQ15" i="82"/>
  <c r="BB14" i="81"/>
  <c r="AU11" i="82"/>
  <c r="AH15" i="81"/>
  <c r="AA40" i="82"/>
  <c r="BU3" i="82"/>
  <c r="AP30" i="81"/>
  <c r="AE6" i="82"/>
  <c r="AZ25" i="81"/>
  <c r="AS22" i="81"/>
  <c r="BB40" i="81"/>
  <c r="BU11" i="81"/>
  <c r="AP40" i="81"/>
  <c r="AI21" i="81"/>
  <c r="BO20" i="82"/>
  <c r="BA9" i="81"/>
  <c r="BQ33" i="82"/>
  <c r="AF44" i="81"/>
  <c r="AK53" i="82"/>
  <c r="AB22" i="82"/>
  <c r="AI9" i="81"/>
  <c r="AJ42" i="81"/>
  <c r="AC30" i="82"/>
  <c r="AH33" i="81"/>
  <c r="BV4" i="81"/>
  <c r="BM53" i="81"/>
  <c r="BS28" i="82"/>
  <c r="BA23" i="82"/>
  <c r="BT31" i="81"/>
  <c r="AA32" i="81"/>
  <c r="BT28" i="82"/>
  <c r="BL9" i="81"/>
  <c r="BO36" i="81"/>
  <c r="AW44" i="81"/>
  <c r="AX7" i="81"/>
  <c r="BF13" i="82"/>
  <c r="BP46" i="82"/>
  <c r="AF22" i="82"/>
  <c r="AJ40" i="82"/>
  <c r="BS46" i="81"/>
  <c r="AT53" i="82"/>
  <c r="BC41" i="81"/>
  <c r="BR45" i="81"/>
  <c r="BJ48" i="81"/>
  <c r="BU53" i="81"/>
  <c r="BV45" i="82"/>
  <c r="BN45" i="81"/>
  <c r="AA36" i="82"/>
  <c r="AG48" i="81"/>
  <c r="AX53" i="82"/>
  <c r="BI49" i="81"/>
  <c r="BU36" i="81"/>
  <c r="B34" i="82"/>
  <c r="AE33" i="81"/>
  <c r="BN51" i="82"/>
  <c r="BU19" i="82"/>
  <c r="BD15" i="82"/>
  <c r="BO14" i="82"/>
  <c r="AD47" i="82"/>
  <c r="BQ32" i="81"/>
  <c r="AL3" i="81"/>
  <c r="AA38" i="81"/>
  <c r="AZ50" i="81"/>
  <c r="AW50" i="81"/>
  <c r="BH30" i="82"/>
  <c r="BA28" i="81"/>
  <c r="BR50" i="81"/>
  <c r="AH22" i="81"/>
  <c r="AX19" i="82"/>
  <c r="BJ31" i="81"/>
  <c r="AT14" i="81"/>
  <c r="BA46" i="82"/>
  <c r="AH23" i="82"/>
  <c r="AP9" i="81"/>
  <c r="BV26" i="81"/>
  <c r="BR40" i="82"/>
  <c r="BA8" i="81"/>
  <c r="AI36" i="81"/>
  <c r="AD34" i="81"/>
  <c r="BB21" i="81"/>
  <c r="BC50" i="82"/>
  <c r="AU5" i="82"/>
  <c r="AD32" i="82"/>
  <c r="AA50" i="81"/>
  <c r="BM31" i="81"/>
  <c r="AJ7" i="82"/>
  <c r="BC48" i="82"/>
  <c r="BO39" i="81"/>
  <c r="BR5" i="81"/>
  <c r="BN38" i="82"/>
  <c r="B7" i="81"/>
  <c r="AL52" i="81"/>
  <c r="AG19" i="81"/>
  <c r="AN35" i="82"/>
  <c r="AK39" i="81"/>
  <c r="BD46" i="81"/>
  <c r="AU47" i="82"/>
  <c r="AI34" i="82"/>
  <c r="AE23" i="82"/>
  <c r="AB9" i="81"/>
  <c r="AM40" i="81"/>
  <c r="BN19" i="81"/>
  <c r="AQ38" i="82"/>
  <c r="AZ14" i="81"/>
  <c r="AV48" i="81"/>
  <c r="AB38" i="82"/>
  <c r="AT10" i="81"/>
  <c r="AN15" i="81"/>
  <c r="BV28" i="81"/>
  <c r="AU44" i="81"/>
  <c r="BS49" i="81"/>
  <c r="AF27" i="81"/>
  <c r="BB28" i="82"/>
  <c r="BM24" i="82"/>
  <c r="AI13" i="81"/>
  <c r="BP7" i="82"/>
  <c r="BL51" i="81"/>
  <c r="AN14" i="81"/>
  <c r="AS10" i="81"/>
  <c r="AT23" i="82"/>
  <c r="AN32" i="81"/>
  <c r="BQ29" i="81"/>
  <c r="BQ5" i="81"/>
  <c r="AR22" i="82"/>
  <c r="BK9" i="82"/>
  <c r="AL29" i="82"/>
  <c r="BU50" i="81"/>
  <c r="AQ39" i="82"/>
  <c r="BS20" i="82"/>
  <c r="AA29" i="82"/>
  <c r="BV49" i="81"/>
  <c r="AT23" i="81"/>
  <c r="AR23" i="81"/>
  <c r="AO4" i="81"/>
  <c r="AI40" i="81"/>
  <c r="BH3" i="81"/>
  <c r="BM27" i="81"/>
  <c r="AM22" i="82"/>
  <c r="AY36" i="81"/>
  <c r="BE21" i="81"/>
  <c r="AS30" i="81"/>
  <c r="AZ38" i="82"/>
  <c r="AD38" i="82"/>
  <c r="AD19" i="82"/>
  <c r="AO17" i="81"/>
  <c r="BO46" i="81"/>
  <c r="AO18" i="81"/>
  <c r="BL3" i="82"/>
  <c r="B22" i="82"/>
  <c r="AI14" i="81"/>
  <c r="AX5" i="82"/>
  <c r="AX37" i="81"/>
  <c r="AJ26" i="82"/>
  <c r="AW25" i="82"/>
  <c r="AN5" i="82"/>
  <c r="AF39" i="82"/>
  <c r="AK31" i="82"/>
  <c r="BP30" i="82"/>
  <c r="AL16" i="81"/>
  <c r="AX10" i="81"/>
  <c r="BB44" i="82"/>
  <c r="AA30" i="82"/>
  <c r="AW30" i="82"/>
  <c r="AA46" i="82"/>
  <c r="AS18" i="82"/>
  <c r="BU52" i="81"/>
  <c r="AS52" i="81"/>
  <c r="BS43" i="81"/>
  <c r="BF15" i="82"/>
  <c r="AG28" i="81"/>
  <c r="AS34" i="82"/>
  <c r="AL5" i="82"/>
  <c r="AT19" i="81"/>
  <c r="AE49" i="81"/>
  <c r="AJ3" i="82"/>
  <c r="AZ21" i="81"/>
  <c r="BE38" i="82"/>
  <c r="BU25" i="82"/>
  <c r="AM38" i="82"/>
  <c r="BV17" i="81"/>
  <c r="B46" i="82"/>
  <c r="BE6" i="81"/>
  <c r="BR14" i="81"/>
  <c r="BQ46" i="81"/>
  <c r="AX51" i="81"/>
  <c r="BS10" i="81"/>
  <c r="AM11" i="81"/>
  <c r="AK5" i="82"/>
  <c r="BG8" i="82"/>
  <c r="AG50" i="81"/>
  <c r="BJ4" i="81"/>
  <c r="AZ51" i="81"/>
  <c r="BJ41" i="81"/>
  <c r="BV34" i="81"/>
  <c r="BB47" i="81"/>
  <c r="BV28" i="82"/>
  <c r="BT10" i="82"/>
  <c r="BB5" i="81"/>
  <c r="AK7" i="81"/>
  <c r="AY9" i="82"/>
  <c r="BT8" i="82"/>
  <c r="BN32" i="82"/>
  <c r="BK25" i="81"/>
  <c r="AJ11" i="82"/>
  <c r="BJ35" i="81"/>
  <c r="BH12" i="81"/>
  <c r="AA17" i="81"/>
  <c r="BL13" i="81"/>
  <c r="AK33" i="82"/>
  <c r="AA26" i="81"/>
  <c r="AI15" i="82"/>
  <c r="AO22" i="82"/>
  <c r="BM6" i="82"/>
  <c r="AO25" i="81"/>
  <c r="BG44" i="81"/>
  <c r="AK8" i="81"/>
  <c r="BT44" i="81"/>
  <c r="AY8" i="81"/>
  <c r="BC26" i="82"/>
  <c r="BQ41" i="82"/>
  <c r="B27" i="81"/>
  <c r="AK26" i="81"/>
  <c r="BE52" i="82"/>
  <c r="AF46" i="82"/>
  <c r="BL46" i="81"/>
  <c r="BA43" i="82"/>
  <c r="AN22" i="81"/>
  <c r="BK36" i="82"/>
  <c r="AJ28" i="82"/>
  <c r="BF3" i="81"/>
  <c r="BM38" i="82"/>
  <c r="AH15" i="82"/>
  <c r="AJ33" i="82"/>
  <c r="BD28" i="82"/>
  <c r="BJ8" i="82"/>
  <c r="AA21" i="81"/>
  <c r="AS29" i="81"/>
  <c r="BL52" i="82"/>
  <c r="BD39" i="82"/>
  <c r="BN22" i="82"/>
  <c r="BO48" i="81"/>
  <c r="BK26" i="81"/>
  <c r="AQ38" i="81"/>
  <c r="AT47" i="82"/>
  <c r="BS16" i="82"/>
  <c r="BB15" i="81"/>
  <c r="BV30" i="81"/>
  <c r="AV36" i="81"/>
  <c r="BG45" i="82"/>
  <c r="AP25" i="82"/>
  <c r="BT51" i="81"/>
  <c r="BM18" i="81"/>
  <c r="BC8" i="81"/>
  <c r="AQ32" i="81"/>
  <c r="BI53" i="81"/>
  <c r="AX26" i="82"/>
  <c r="BN18" i="82"/>
  <c r="BI33" i="81"/>
  <c r="AA53" i="81"/>
  <c r="AS33" i="81"/>
  <c r="BR3" i="82"/>
  <c r="BG6" i="81"/>
  <c r="AM44" i="81"/>
  <c r="AN18" i="82"/>
  <c r="BK33" i="82"/>
  <c r="AW37" i="82"/>
  <c r="AF6" i="81"/>
  <c r="BU42" i="82"/>
  <c r="AT28" i="82"/>
  <c r="BV25" i="82"/>
  <c r="AJ34" i="81"/>
  <c r="BD21" i="81"/>
  <c r="BQ9" i="81"/>
  <c r="AK4" i="81"/>
  <c r="AT34" i="82"/>
  <c r="AQ17" i="82"/>
  <c r="BV9" i="82"/>
  <c r="BJ10" i="82"/>
  <c r="AD50" i="82"/>
  <c r="BS20" i="81"/>
  <c r="BF19" i="82"/>
  <c r="BH47" i="81"/>
  <c r="AA25" i="82"/>
  <c r="BK4" i="82"/>
  <c r="AZ7" i="82"/>
  <c r="BF53" i="82"/>
  <c r="BD51" i="82"/>
  <c r="BE32" i="82"/>
  <c r="AJ6" i="81"/>
  <c r="AW34" i="82"/>
  <c r="AC26" i="81"/>
  <c r="BV6" i="82"/>
  <c r="AW39" i="82"/>
  <c r="BL24" i="81"/>
  <c r="BR21" i="81"/>
  <c r="AM51" i="81"/>
  <c r="BE17" i="82"/>
  <c r="BO28" i="81"/>
  <c r="AL4" i="81"/>
  <c r="AV53" i="81"/>
  <c r="AS23" i="81"/>
  <c r="AH51" i="82"/>
  <c r="AR21" i="81"/>
  <c r="BC52" i="81"/>
  <c r="AF45" i="82"/>
  <c r="AH26" i="82"/>
  <c r="AB8" i="81"/>
  <c r="AV49" i="82"/>
  <c r="BR19" i="81"/>
  <c r="BO40" i="81"/>
  <c r="AG11" i="81"/>
  <c r="BG53" i="82"/>
  <c r="AH53" i="82"/>
  <c r="AG24" i="82"/>
  <c r="BP6" i="82"/>
  <c r="AM9" i="81"/>
  <c r="BD8" i="82"/>
  <c r="AR11" i="81"/>
  <c r="AX53" i="81"/>
  <c r="BG5" i="81"/>
  <c r="AY11" i="82"/>
  <c r="AH34" i="81"/>
  <c r="AO10" i="81"/>
  <c r="AU51" i="82"/>
  <c r="AY27" i="82"/>
  <c r="BP15" i="82"/>
  <c r="BK31" i="82"/>
  <c r="BB53" i="82"/>
  <c r="AG16" i="81"/>
  <c r="AK27" i="81"/>
  <c r="BU9" i="82"/>
  <c r="BK47" i="81"/>
  <c r="B41" i="82"/>
  <c r="BV46" i="81"/>
  <c r="AZ31" i="82"/>
  <c r="AI12" i="82"/>
  <c r="BG22" i="81"/>
  <c r="BV33" i="81"/>
  <c r="BL11" i="81"/>
  <c r="AF39" i="81"/>
  <c r="AR47" i="81"/>
  <c r="BV31" i="81"/>
  <c r="AF10" i="82"/>
  <c r="AV13" i="82"/>
  <c r="BE38" i="81"/>
  <c r="BD25" i="82"/>
  <c r="AM38" i="81"/>
  <c r="BT50" i="81"/>
  <c r="BL31" i="82"/>
  <c r="AE40" i="82"/>
  <c r="AK24" i="81"/>
  <c r="AH53" i="81"/>
  <c r="BJ38" i="81"/>
  <c r="AV9" i="82"/>
  <c r="AB52" i="82"/>
  <c r="BB13" i="81"/>
  <c r="AL52" i="82"/>
  <c r="AD24" i="82"/>
  <c r="AN42" i="81"/>
  <c r="AN52" i="81"/>
  <c r="BK3" i="82"/>
  <c r="AE43" i="81"/>
  <c r="AT34" i="81"/>
  <c r="BP44" i="82"/>
  <c r="BJ40" i="81"/>
  <c r="AU3" i="82"/>
  <c r="BK22" i="81"/>
  <c r="AO25" i="82"/>
  <c r="BR26" i="82"/>
  <c r="AD8" i="82"/>
  <c r="AQ25" i="81"/>
  <c r="BT42" i="81"/>
  <c r="AY9" i="81"/>
  <c r="AC40" i="82"/>
  <c r="AB29" i="82"/>
  <c r="AW5" i="81"/>
  <c r="BV29" i="81"/>
  <c r="AL10" i="81"/>
  <c r="AA3" i="82"/>
  <c r="AQ23" i="82"/>
  <c r="AW10" i="82"/>
  <c r="BP16" i="82"/>
  <c r="AZ7" i="81"/>
  <c r="AQ53" i="82"/>
  <c r="AO5" i="82"/>
  <c r="AS42" i="82"/>
  <c r="AG50" i="82"/>
  <c r="BC16" i="81"/>
  <c r="BO37" i="81"/>
  <c r="BQ33" i="81"/>
  <c r="BE51" i="82"/>
  <c r="AT9" i="81"/>
  <c r="BN20" i="82"/>
  <c r="BA21" i="81"/>
  <c r="AC22" i="82"/>
  <c r="BB11" i="82"/>
  <c r="AE47" i="81"/>
  <c r="AG20" i="81"/>
  <c r="BR49" i="82"/>
  <c r="AK41" i="81"/>
  <c r="AA18" i="82"/>
  <c r="AR20" i="82"/>
  <c r="BR29" i="81"/>
  <c r="AC10" i="82"/>
  <c r="BE47" i="82"/>
  <c r="BF21" i="81"/>
  <c r="AH30" i="81"/>
  <c r="AR38" i="82"/>
  <c r="BT34" i="82"/>
  <c r="BS30" i="81"/>
  <c r="BP42" i="82"/>
  <c r="BL46" i="82"/>
  <c r="BL31" i="81"/>
  <c r="BJ44" i="81"/>
  <c r="BN17" i="82"/>
  <c r="AI3" i="82"/>
  <c r="AX31" i="82"/>
  <c r="BC42" i="81"/>
  <c r="AX42" i="82"/>
  <c r="BR52" i="81"/>
  <c r="BP38" i="81"/>
  <c r="BF33" i="82"/>
  <c r="AE21" i="82"/>
  <c r="BD38" i="81"/>
  <c r="BN22" i="81"/>
  <c r="AL19" i="81"/>
  <c r="AZ42" i="81"/>
  <c r="AM9" i="82"/>
  <c r="BD34" i="81"/>
  <c r="AB3" i="81"/>
  <c r="BH6" i="82"/>
  <c r="AT8" i="82"/>
  <c r="AR6" i="81"/>
  <c r="BH6" i="81"/>
  <c r="BT36" i="82"/>
  <c r="BV19" i="81"/>
  <c r="AB27" i="82"/>
  <c r="BI7" i="82"/>
  <c r="BI29" i="82"/>
  <c r="BQ22" i="82"/>
  <c r="BI24" i="82"/>
  <c r="AM29" i="81"/>
  <c r="AD27" i="82"/>
  <c r="BO46" i="82"/>
  <c r="BR28" i="81"/>
  <c r="BG29" i="82"/>
  <c r="AA15" i="82"/>
  <c r="AZ3" i="82"/>
  <c r="BO26" i="81"/>
  <c r="BG6" i="82"/>
  <c r="AM41" i="82"/>
  <c r="BI44" i="82"/>
  <c r="AO23" i="81"/>
  <c r="B26" i="81"/>
  <c r="B16" i="81"/>
  <c r="BF30" i="81"/>
  <c r="BN21" i="81"/>
  <c r="AO42" i="82"/>
  <c r="AU7" i="82"/>
  <c r="AQ33" i="81"/>
  <c r="AA46" i="81"/>
  <c r="AV27" i="82"/>
  <c r="BK31" i="81"/>
  <c r="AE19" i="81"/>
  <c r="BN31" i="81"/>
  <c r="AP36" i="82"/>
  <c r="AG21" i="82"/>
  <c r="BT41" i="82"/>
  <c r="BL44" i="82"/>
  <c r="BC23" i="81"/>
  <c r="BR23" i="82"/>
  <c r="BM13" i="81"/>
  <c r="AE49" i="82"/>
  <c r="AH32" i="81"/>
  <c r="AP52" i="82"/>
  <c r="BJ3" i="81"/>
  <c r="AB39" i="82"/>
  <c r="AO5" i="81"/>
  <c r="AL6" i="82"/>
  <c r="BN3" i="81"/>
  <c r="AM4" i="82"/>
  <c r="BE37" i="82"/>
  <c r="BU35" i="81"/>
  <c r="BV52" i="81"/>
  <c r="BA38" i="81"/>
  <c r="B10" i="81"/>
  <c r="BV11" i="81"/>
  <c r="BA9" i="82"/>
  <c r="AI34" i="81"/>
  <c r="AW8" i="81"/>
  <c r="BF51" i="81"/>
  <c r="BB3" i="81"/>
  <c r="BK52" i="82"/>
  <c r="AS4" i="81"/>
  <c r="B51" i="81"/>
  <c r="AX39" i="82"/>
  <c r="BM50" i="82"/>
  <c r="BS18" i="82"/>
  <c r="AV22" i="82"/>
  <c r="AU48" i="81"/>
  <c r="BJ11" i="81"/>
  <c r="BH51" i="81"/>
  <c r="BA6" i="81"/>
  <c r="AH22" i="82"/>
  <c r="AL28" i="82"/>
  <c r="BJ9" i="81"/>
  <c r="BF45" i="81"/>
  <c r="AP13" i="82"/>
  <c r="AD7" i="81"/>
  <c r="BK34" i="81"/>
  <c r="AB14" i="81"/>
  <c r="BK8" i="82"/>
  <c r="AY13" i="81"/>
  <c r="AN26" i="81"/>
  <c r="AB32" i="82"/>
  <c r="AO44" i="81"/>
  <c r="BC46" i="81"/>
  <c r="AK42" i="82"/>
  <c r="BJ26" i="82"/>
  <c r="AV45" i="81"/>
  <c r="BE22" i="82"/>
  <c r="AJ16" i="81"/>
  <c r="BC7" i="81"/>
  <c r="BE42" i="81"/>
  <c r="AB30" i="82"/>
  <c r="AC4" i="82"/>
  <c r="BI52" i="82"/>
  <c r="BG27" i="81"/>
  <c r="AZ48" i="81"/>
  <c r="BB49" i="82"/>
  <c r="BG25" i="81"/>
  <c r="BM51" i="82"/>
  <c r="BC33" i="82"/>
  <c r="BU9" i="81"/>
  <c r="BU42" i="81"/>
  <c r="AH47" i="81"/>
  <c r="AR9" i="82"/>
  <c r="AC36" i="81"/>
  <c r="AD36" i="82"/>
  <c r="AJ5" i="82"/>
  <c r="AG31" i="82"/>
  <c r="BF18" i="82"/>
  <c r="BO47" i="81"/>
  <c r="AS28" i="82"/>
  <c r="BN4" i="82"/>
  <c r="AE37" i="81"/>
  <c r="AI22" i="82"/>
  <c r="AX9" i="81"/>
  <c r="B29" i="82"/>
  <c r="AO40" i="82"/>
  <c r="BD45" i="81"/>
  <c r="AD8" i="81"/>
  <c r="AC33" i="81"/>
  <c r="BC52" i="82"/>
  <c r="AR10" i="81"/>
  <c r="BE20" i="82"/>
  <c r="AV17" i="82"/>
  <c r="AR5" i="81"/>
  <c r="AU23" i="81"/>
  <c r="AH25" i="82"/>
  <c r="AK28" i="81"/>
  <c r="BA44" i="82"/>
  <c r="AZ27" i="81"/>
  <c r="AW38" i="82"/>
  <c r="AT11" i="82"/>
  <c r="BM46" i="81"/>
  <c r="BI38" i="82"/>
  <c r="AR48" i="81"/>
  <c r="BF53" i="81"/>
  <c r="AK53" i="81"/>
  <c r="AQ36" i="81"/>
  <c r="B25" i="81"/>
  <c r="AE23" i="81"/>
  <c r="AG52" i="81"/>
  <c r="AF11" i="81"/>
  <c r="BE50" i="81"/>
  <c r="AX22" i="82"/>
  <c r="BB41" i="82"/>
  <c r="BQ52" i="82"/>
  <c r="BU28" i="81"/>
  <c r="AF19" i="82"/>
  <c r="AY33" i="82"/>
  <c r="BK41" i="82"/>
  <c r="AS44" i="82"/>
  <c r="AE13" i="81"/>
  <c r="AO41" i="81"/>
  <c r="AC7" i="81"/>
  <c r="AO37" i="82"/>
  <c r="BL22" i="82"/>
  <c r="AN8" i="82"/>
  <c r="BL50" i="82"/>
  <c r="BF44" i="82"/>
  <c r="AI10" i="81"/>
  <c r="BI27" i="81"/>
  <c r="AV5" i="82"/>
  <c r="BB21" i="82"/>
  <c r="AR19" i="82"/>
  <c r="AG41" i="82"/>
  <c r="BT12" i="81"/>
  <c r="AK50" i="82"/>
  <c r="AI39" i="82"/>
  <c r="BN8" i="82"/>
  <c r="AR41" i="81"/>
  <c r="BQ50" i="82"/>
  <c r="BU14" i="81"/>
  <c r="AC39" i="81"/>
  <c r="BP25" i="81"/>
  <c r="BI50" i="82"/>
  <c r="B11" i="81"/>
  <c r="BS39" i="81"/>
  <c r="AJ7" i="81"/>
  <c r="AY17" i="82"/>
  <c r="BP51" i="81"/>
  <c r="AJ32" i="81"/>
  <c r="AV23" i="82"/>
  <c r="BG14" i="81"/>
  <c r="AV48" i="82"/>
  <c r="AK9" i="81"/>
  <c r="AE8" i="81"/>
  <c r="BN6" i="82"/>
  <c r="AV45" i="82"/>
  <c r="AA33" i="81"/>
  <c r="AX11" i="82"/>
  <c r="BG53" i="81"/>
  <c r="AU46" i="82"/>
  <c r="BF17" i="81"/>
  <c r="BS25" i="81"/>
  <c r="AT49" i="82"/>
  <c r="BC51" i="82"/>
  <c r="BS34" i="82"/>
  <c r="BE45" i="82"/>
  <c r="BF47" i="82"/>
  <c r="BS7" i="81"/>
  <c r="AO16" i="81"/>
  <c r="AR24" i="82"/>
  <c r="AG25" i="81"/>
  <c r="AU15" i="82"/>
  <c r="BF7" i="82"/>
  <c r="BV24" i="82"/>
  <c r="BC19" i="82"/>
  <c r="AP13" i="81"/>
  <c r="BE27" i="81"/>
  <c r="BD26" i="82"/>
  <c r="BT32" i="81"/>
  <c r="BA34" i="82"/>
  <c r="BP31" i="82"/>
  <c r="AS53" i="82"/>
  <c r="AW26" i="82"/>
  <c r="AZ8" i="81"/>
  <c r="BF28" i="81"/>
  <c r="AN4" i="81"/>
  <c r="AA33" i="82"/>
  <c r="AN49" i="82"/>
  <c r="AX44" i="82"/>
  <c r="AC24" i="82"/>
  <c r="AA10" i="81"/>
  <c r="AF13" i="81"/>
  <c r="BG23" i="81"/>
  <c r="AM39" i="81"/>
  <c r="AD12" i="81"/>
  <c r="AP15" i="81"/>
  <c r="BJ5" i="82"/>
  <c r="BE40" i="81"/>
  <c r="AK37" i="82"/>
  <c r="AC44" i="82"/>
  <c r="BF29" i="81"/>
  <c r="AB9" i="82"/>
  <c r="AP7" i="82"/>
  <c r="AZ35" i="81"/>
  <c r="BF38" i="81"/>
  <c r="AF4" i="81"/>
  <c r="AB39" i="81"/>
  <c r="BN17" i="81"/>
  <c r="AB21" i="81"/>
  <c r="AZ48" i="82"/>
  <c r="AO35" i="81"/>
  <c r="AS52" i="82"/>
  <c r="AC15" i="82"/>
  <c r="BL24" i="82"/>
  <c r="BU33" i="82"/>
  <c r="BC29" i="82"/>
  <c r="B50" i="82"/>
  <c r="BS14" i="81"/>
  <c r="AQ17" i="81"/>
  <c r="AK11" i="82"/>
  <c r="AB11" i="82"/>
  <c r="AC34" i="81"/>
  <c r="AT12" i="82"/>
  <c r="AO23" i="82"/>
  <c r="BO21" i="82"/>
  <c r="BP45" i="81"/>
  <c r="BS11" i="82"/>
  <c r="AO19" i="82"/>
  <c r="AO13" i="81"/>
  <c r="BR25" i="82"/>
  <c r="AG9" i="82"/>
  <c r="AQ50" i="81"/>
  <c r="AR42" i="82"/>
  <c r="AU14" i="82"/>
  <c r="AD34" i="82"/>
  <c r="BM48" i="82"/>
  <c r="BH45" i="82"/>
  <c r="BC21" i="81"/>
  <c r="BP52" i="81"/>
  <c r="BA17" i="81"/>
  <c r="BR51" i="81"/>
  <c r="BP31" i="81"/>
  <c r="AP21" i="82"/>
  <c r="AH21" i="81"/>
  <c r="AK51" i="82"/>
  <c r="BQ26" i="81"/>
  <c r="BO26" i="82"/>
  <c r="BK42" i="81"/>
  <c r="BV18" i="81"/>
  <c r="AD41" i="82"/>
  <c r="BU46" i="82"/>
  <c r="AA38" i="82"/>
  <c r="AT10" i="82"/>
  <c r="AT25" i="82"/>
  <c r="AQ30" i="81"/>
  <c r="BM7" i="82"/>
  <c r="AK50" i="81"/>
  <c r="AQ20" i="82"/>
  <c r="BS23" i="82"/>
  <c r="AU31" i="81"/>
  <c r="AS44" i="81"/>
  <c r="AD40" i="81"/>
  <c r="BR7" i="81"/>
  <c r="BU38" i="81"/>
  <c r="AX29" i="82"/>
  <c r="AY16" i="81"/>
  <c r="BF10" i="81"/>
  <c r="AQ43" i="81"/>
  <c r="AH38" i="82"/>
  <c r="BH9" i="82"/>
  <c r="AE25" i="81"/>
  <c r="AW12" i="81"/>
  <c r="BT22" i="81"/>
  <c r="BI52" i="81"/>
  <c r="BJ17" i="82"/>
  <c r="AA39" i="81"/>
  <c r="AP50" i="82"/>
  <c r="BL29" i="82"/>
  <c r="B53" i="81"/>
  <c r="BM41" i="82"/>
  <c r="AH39" i="81"/>
  <c r="AC14" i="81"/>
  <c r="AG6" i="82"/>
  <c r="AW23" i="81"/>
  <c r="AY21" i="81"/>
  <c r="AA9" i="82"/>
  <c r="AB28" i="81"/>
  <c r="BU26" i="81"/>
  <c r="BI25" i="82"/>
  <c r="AY28" i="81"/>
  <c r="AA7" i="81"/>
  <c r="AI47" i="81"/>
  <c r="B3" i="82"/>
  <c r="BC46" i="82"/>
  <c r="AX36" i="82"/>
  <c r="AN43" i="81"/>
  <c r="BM8" i="81"/>
  <c r="AL46" i="81"/>
  <c r="BH10" i="82"/>
  <c r="AJ25" i="82"/>
  <c r="AX27" i="81"/>
  <c r="BC48" i="81"/>
  <c r="BD3" i="82"/>
  <c r="AX8" i="82"/>
  <c r="BM40" i="81"/>
  <c r="AT42" i="81"/>
  <c r="BM10" i="82"/>
  <c r="BE35" i="81"/>
  <c r="BS22" i="82"/>
  <c r="BL16" i="81"/>
  <c r="BD37" i="81"/>
  <c r="AO22" i="81"/>
  <c r="BN39" i="82"/>
  <c r="AF29" i="82"/>
  <c r="AC11" i="82"/>
  <c r="AL45" i="81"/>
  <c r="AY49" i="82"/>
  <c r="AZ35" i="82"/>
  <c r="AE51" i="82"/>
  <c r="AE46" i="81"/>
  <c r="AF48" i="82"/>
  <c r="BB22" i="81"/>
  <c r="BD4" i="82"/>
  <c r="BG39" i="82"/>
  <c r="AC48" i="82"/>
  <c r="BH40" i="82"/>
  <c r="BQ8" i="81"/>
  <c r="BN19" i="82"/>
  <c r="AZ26" i="82"/>
  <c r="AH49" i="81"/>
  <c r="AO41" i="82"/>
  <c r="AM40" i="82"/>
  <c r="AH50" i="81"/>
  <c r="AQ40" i="82"/>
  <c r="AJ35" i="82"/>
  <c r="AQ16" i="82"/>
  <c r="AS13" i="82"/>
  <c r="AK24" i="82"/>
  <c r="BH25" i="82"/>
  <c r="BR46" i="82"/>
  <c r="AY20" i="82"/>
  <c r="AW13" i="82"/>
  <c r="AX52" i="82"/>
  <c r="BG47" i="81"/>
  <c r="AI19" i="82"/>
  <c r="AU41" i="81"/>
  <c r="BH49" i="82"/>
  <c r="BF16" i="82"/>
  <c r="AY26" i="82"/>
  <c r="AL35" i="82"/>
  <c r="AQ7" i="82"/>
  <c r="BS31" i="81"/>
  <c r="AV31" i="82"/>
  <c r="BU41" i="81"/>
  <c r="BD42" i="82"/>
  <c r="AU12" i="82"/>
  <c r="AJ43" i="82"/>
  <c r="BA30" i="81"/>
  <c r="AC10" i="81"/>
  <c r="AR33" i="81"/>
  <c r="BV14" i="82"/>
  <c r="AL26" i="82"/>
  <c r="BL30" i="81"/>
  <c r="AX24" i="81"/>
  <c r="AP9" i="82"/>
  <c r="BL3" i="81"/>
  <c r="AG37" i="81"/>
  <c r="AR43" i="82"/>
  <c r="BO31" i="82"/>
  <c r="AK47" i="82"/>
  <c r="BF14" i="82"/>
  <c r="BI32" i="81"/>
  <c r="BG32" i="82"/>
  <c r="BA25" i="81"/>
  <c r="BH48" i="82"/>
  <c r="BO12" i="81"/>
  <c r="BU37" i="81"/>
  <c r="AT24" i="82"/>
  <c r="AV29" i="82"/>
  <c r="BP4" i="82"/>
  <c r="BM33" i="81"/>
  <c r="AA19" i="81"/>
  <c r="AW14" i="81"/>
  <c r="BQ6" i="81"/>
  <c r="BT24" i="81"/>
  <c r="AF26" i="82"/>
  <c r="BI41" i="82"/>
  <c r="BS48" i="82"/>
  <c r="AT5" i="81"/>
  <c r="AB17" i="81"/>
  <c r="BL32" i="81"/>
  <c r="BO22" i="81"/>
  <c r="AD35" i="82"/>
  <c r="AS50" i="82"/>
  <c r="AP18" i="81"/>
  <c r="BD26" i="81"/>
  <c r="AN28" i="82"/>
  <c r="AQ25" i="82"/>
  <c r="AG41" i="81"/>
  <c r="AA52" i="81"/>
  <c r="AG32" i="82"/>
  <c r="AY42" i="81"/>
  <c r="AK44" i="82"/>
  <c r="AA48" i="81"/>
  <c r="AF45" i="81"/>
  <c r="BI34" i="81"/>
  <c r="B29" i="81"/>
  <c r="B24" i="81"/>
  <c r="BJ49" i="81"/>
  <c r="BH21" i="81"/>
  <c r="AT29" i="81"/>
  <c r="BT39" i="81"/>
  <c r="AJ36" i="81"/>
  <c r="AB10" i="81"/>
  <c r="AJ8" i="81"/>
  <c r="BU44" i="82"/>
  <c r="BD41" i="82"/>
  <c r="AM17" i="81"/>
  <c r="BQ51" i="82"/>
  <c r="BO14" i="81"/>
  <c r="BO33" i="81"/>
  <c r="AL53" i="81"/>
  <c r="AL36" i="81"/>
  <c r="B44" i="82"/>
  <c r="BV14" i="81"/>
  <c r="AF24" i="82"/>
  <c r="BK11" i="82"/>
  <c r="BA26" i="81"/>
  <c r="BI30" i="81"/>
  <c r="BI41" i="81"/>
  <c r="AC44" i="81"/>
  <c r="AN44" i="81"/>
  <c r="AR48" i="82"/>
  <c r="AY10" i="82"/>
  <c r="AC15" i="81"/>
  <c r="BJ11" i="82"/>
  <c r="AO15" i="81"/>
  <c r="AF49" i="82"/>
  <c r="AO39" i="82"/>
  <c r="AV4" i="81"/>
  <c r="AT39" i="81"/>
  <c r="BD49" i="81"/>
  <c r="BQ10" i="81"/>
  <c r="AN7" i="81"/>
  <c r="AX16" i="81"/>
  <c r="BG19" i="82"/>
  <c r="AD17" i="81"/>
  <c r="BJ42" i="81"/>
  <c r="BO15" i="82"/>
  <c r="AN40" i="81"/>
  <c r="BM41" i="81"/>
  <c r="BI42" i="82"/>
  <c r="AE35" i="82"/>
  <c r="BU47" i="82"/>
  <c r="B28" i="81"/>
  <c r="AI33" i="81"/>
  <c r="BQ46" i="82"/>
  <c r="AB4" i="81"/>
  <c r="BB4" i="82"/>
  <c r="AM26" i="82"/>
  <c r="AF9" i="82"/>
  <c r="BL10" i="82"/>
  <c r="AU26" i="82"/>
  <c r="AW8" i="82"/>
  <c r="BP29" i="81"/>
  <c r="AN8" i="81"/>
  <c r="BS3" i="81"/>
  <c r="BT13" i="82"/>
  <c r="AE43" i="82"/>
  <c r="BH17" i="82"/>
  <c r="AE50" i="81"/>
  <c r="BR13" i="82"/>
  <c r="AK10" i="82"/>
  <c r="BJ29" i="82"/>
  <c r="BB17" i="82"/>
  <c r="BI16" i="81"/>
  <c r="AK45" i="82"/>
  <c r="AX14" i="82"/>
  <c r="AO42" i="81"/>
  <c r="BT44" i="82"/>
  <c r="AR31" i="81"/>
  <c r="AI7" i="81"/>
  <c r="AH18" i="82"/>
  <c r="AB14" i="82"/>
  <c r="BR19" i="82"/>
  <c r="BI6" i="82"/>
  <c r="AC48" i="81"/>
  <c r="AK43" i="81"/>
  <c r="BI17" i="81"/>
  <c r="AL33" i="82"/>
  <c r="BH5" i="82"/>
  <c r="AO17" i="82"/>
  <c r="AK4" i="82"/>
  <c r="BE5" i="82"/>
  <c r="AK35" i="82"/>
  <c r="AA47" i="81"/>
  <c r="AS10" i="82"/>
  <c r="BE39" i="81"/>
  <c r="BD30" i="81"/>
  <c r="AU7" i="81"/>
  <c r="AQ5" i="81"/>
  <c r="BL35" i="82"/>
  <c r="AC6" i="81"/>
  <c r="BS8" i="82"/>
  <c r="AB33" i="81"/>
  <c r="AD51" i="82"/>
  <c r="AG42" i="81"/>
  <c r="AN47" i="82"/>
  <c r="AG8" i="82"/>
  <c r="BA27" i="82"/>
  <c r="BK32" i="82"/>
  <c r="AB47" i="81"/>
  <c r="BB45" i="82"/>
  <c r="AL32" i="81"/>
  <c r="AD4" i="81"/>
  <c r="BP3" i="82"/>
  <c r="AR13" i="82"/>
  <c r="AA28" i="82"/>
  <c r="BB52" i="82"/>
  <c r="BD28" i="81"/>
  <c r="AK30" i="82"/>
  <c r="BB33" i="82"/>
  <c r="BH7" i="81"/>
  <c r="BG27" i="82"/>
  <c r="BI36" i="82"/>
  <c r="AR52" i="81"/>
  <c r="AV30" i="82"/>
  <c r="BB22" i="82"/>
  <c r="BS47" i="82"/>
  <c r="AH37" i="82"/>
  <c r="BL15" i="82"/>
  <c r="BD10" i="82"/>
  <c r="BH35" i="81"/>
  <c r="AJ21" i="82"/>
  <c r="BK30" i="81"/>
  <c r="BQ35" i="81"/>
  <c r="AP32" i="82"/>
  <c r="AV7" i="81"/>
  <c r="AW52" i="81"/>
  <c r="AJ35" i="81"/>
  <c r="BF36" i="81"/>
  <c r="AY46" i="82"/>
  <c r="AI46" i="81"/>
  <c r="BG20" i="82"/>
  <c r="BV32" i="81"/>
  <c r="BI27" i="82"/>
  <c r="AX11" i="81"/>
  <c r="AV52" i="82"/>
  <c r="AS4" i="82"/>
  <c r="BS12" i="81"/>
  <c r="AP24" i="82"/>
  <c r="AR3" i="82"/>
  <c r="AO14" i="82"/>
  <c r="BN45" i="82"/>
  <c r="AO52" i="81"/>
  <c r="BN10" i="82"/>
  <c r="BD29" i="81"/>
  <c r="BA42" i="81"/>
  <c r="AQ47" i="82"/>
  <c r="BN16" i="82"/>
  <c r="AK10" i="81"/>
  <c r="BB28" i="81"/>
  <c r="BE31" i="81"/>
  <c r="BH48" i="81"/>
  <c r="BU45" i="81"/>
  <c r="AL27" i="81"/>
  <c r="BQ36" i="82"/>
  <c r="BP16" i="81"/>
  <c r="BE26" i="82"/>
  <c r="BK50" i="82"/>
  <c r="AN20" i="81"/>
  <c r="AI24" i="81"/>
  <c r="B22" i="81"/>
  <c r="AT33" i="82"/>
  <c r="AD12" i="82"/>
  <c r="AB25" i="81"/>
  <c r="BG5" i="82"/>
  <c r="AD29" i="81"/>
  <c r="AD51" i="81"/>
  <c r="BU29" i="82"/>
  <c r="BT11" i="82"/>
  <c r="BB38" i="82"/>
  <c r="BJ20" i="82"/>
  <c r="BB8" i="81"/>
  <c r="AM48" i="81"/>
  <c r="BN16" i="81"/>
  <c r="AT40" i="82"/>
  <c r="BS29" i="81"/>
  <c r="BR23" i="81"/>
  <c r="AV24" i="82"/>
  <c r="BP24" i="82"/>
  <c r="BU24" i="82"/>
  <c r="AF21" i="81"/>
  <c r="BT35" i="81"/>
  <c r="BI23" i="82"/>
  <c r="AP4" i="82"/>
  <c r="AE41" i="82"/>
  <c r="AP35" i="81"/>
  <c r="BD16" i="81"/>
  <c r="AW21" i="81"/>
  <c r="AY37" i="81"/>
  <c r="AV35" i="81"/>
  <c r="AL49" i="81"/>
  <c r="AZ4" i="82"/>
  <c r="AV53" i="82"/>
  <c r="BS49" i="82"/>
  <c r="AH10" i="81"/>
  <c r="AF47" i="82"/>
  <c r="BI4" i="82"/>
  <c r="AX3" i="82"/>
  <c r="AS46" i="82"/>
  <c r="BS40" i="81"/>
  <c r="AE13" i="82"/>
  <c r="AQ11" i="82"/>
  <c r="BD33" i="82"/>
  <c r="BL47" i="82"/>
  <c r="BD18" i="81"/>
  <c r="BK38" i="81"/>
  <c r="AF14" i="82"/>
  <c r="BG38" i="81"/>
  <c r="BJ14" i="82"/>
  <c r="AV20" i="82"/>
  <c r="AX24" i="82"/>
  <c r="AP26" i="81"/>
  <c r="AN37" i="81"/>
  <c r="BD6" i="81"/>
  <c r="BF51" i="82"/>
  <c r="AS22" i="82"/>
  <c r="BF33" i="81"/>
  <c r="BO24" i="82"/>
  <c r="BD42" i="81"/>
  <c r="AS9" i="82"/>
  <c r="BU31" i="82"/>
  <c r="BQ25" i="82"/>
  <c r="BT49" i="81"/>
  <c r="AO27" i="82"/>
  <c r="BJ39" i="81"/>
  <c r="BK45" i="82"/>
  <c r="AY22" i="81"/>
  <c r="BU15" i="81"/>
  <c r="BC5" i="82"/>
  <c r="AI42" i="82"/>
  <c r="AC30" i="81"/>
  <c r="BV39" i="81"/>
  <c r="AH20" i="81"/>
  <c r="AK22" i="82"/>
  <c r="BH4" i="81"/>
  <c r="AD3" i="81"/>
  <c r="AF40" i="82"/>
  <c r="BD23" i="82"/>
  <c r="AX15" i="81"/>
  <c r="AW5" i="82"/>
  <c r="AU36" i="82"/>
  <c r="BF32" i="81"/>
  <c r="AH10" i="82"/>
  <c r="AH17" i="81"/>
  <c r="BI12" i="81"/>
  <c r="BU26" i="82"/>
  <c r="BB40" i="82"/>
  <c r="B30" i="81"/>
  <c r="AL41" i="82"/>
  <c r="AZ49" i="82"/>
  <c r="BQ39" i="81"/>
  <c r="AX20" i="81"/>
  <c r="AR16" i="81"/>
  <c r="AJ50" i="82"/>
  <c r="AE31" i="82"/>
  <c r="AW19" i="82"/>
  <c r="BS9" i="82"/>
  <c r="AC45" i="81"/>
  <c r="AQ44" i="82"/>
  <c r="AI38" i="82"/>
  <c r="BA22" i="81"/>
  <c r="BM20" i="81"/>
  <c r="BU32" i="82"/>
  <c r="BG7" i="81"/>
  <c r="AL47" i="81"/>
  <c r="BG28" i="81"/>
  <c r="BQ11" i="81"/>
  <c r="BT9" i="82"/>
  <c r="BR4" i="81"/>
  <c r="BI45" i="82"/>
  <c r="AJ28" i="81"/>
  <c r="BO52" i="82"/>
  <c r="BQ15" i="81"/>
  <c r="AB4" i="82"/>
  <c r="BR9" i="81"/>
  <c r="BJ28" i="81"/>
  <c r="AG38" i="82"/>
  <c r="BG15" i="81"/>
  <c r="BE24" i="82"/>
  <c r="BC30" i="81"/>
  <c r="BP32" i="82"/>
  <c r="AV40" i="81"/>
  <c r="AB10" i="82"/>
  <c r="BB24" i="81"/>
  <c r="BL15" i="81"/>
  <c r="BU23" i="82"/>
  <c r="AU49" i="82"/>
  <c r="BO18" i="82"/>
  <c r="BD5" i="82"/>
  <c r="AO48" i="82"/>
  <c r="BD12" i="81"/>
  <c r="AV28" i="81"/>
  <c r="AE4" i="81"/>
  <c r="BC16" i="82"/>
  <c r="AJ25" i="81"/>
  <c r="AK13" i="81"/>
  <c r="AK34" i="81"/>
  <c r="AN11" i="82"/>
  <c r="BE40" i="82"/>
  <c r="BR41" i="82"/>
  <c r="AF5" i="82"/>
  <c r="AV10" i="82"/>
  <c r="AM10" i="82"/>
  <c r="AQ36" i="82"/>
  <c r="AV16" i="82"/>
  <c r="AN29" i="81"/>
  <c r="AJ23" i="81"/>
  <c r="BD10" i="81"/>
  <c r="AB53" i="82"/>
  <c r="AV32" i="82"/>
  <c r="B42" i="82"/>
  <c r="BL21" i="82"/>
  <c r="BL26" i="82"/>
  <c r="BP39" i="82"/>
  <c r="AC13" i="82"/>
  <c r="BQ23" i="81"/>
  <c r="B6" i="81"/>
  <c r="BL17" i="81"/>
  <c r="AI22" i="81"/>
  <c r="AR15" i="81"/>
  <c r="AG10" i="81"/>
  <c r="BG52" i="82"/>
  <c r="BB14" i="82"/>
  <c r="AC17" i="81"/>
  <c r="AN6" i="81"/>
  <c r="BF23" i="81"/>
  <c r="BN47" i="81"/>
  <c r="BC10" i="82"/>
  <c r="BE42" i="82"/>
  <c r="AP7" i="81"/>
  <c r="AZ41" i="82"/>
  <c r="AG52" i="82"/>
  <c r="AV28" i="82"/>
  <c r="BK16" i="81"/>
  <c r="BE12" i="82"/>
  <c r="AB46" i="81"/>
  <c r="BA50" i="81"/>
  <c r="AY11" i="81"/>
  <c r="BM31" i="82"/>
  <c r="BT48" i="82"/>
  <c r="BJ19" i="82"/>
  <c r="AE30" i="81"/>
  <c r="BL27" i="81"/>
  <c r="BD47" i="81"/>
  <c r="BK49" i="81"/>
  <c r="AV47" i="82"/>
  <c r="BE53" i="81"/>
  <c r="BP9" i="81"/>
  <c r="AS42" i="81"/>
  <c r="BV38" i="81"/>
  <c r="AL49" i="82"/>
  <c r="BJ17" i="81"/>
  <c r="AE5" i="82"/>
  <c r="AQ13" i="81"/>
  <c r="BJ51" i="82"/>
  <c r="AD18" i="82"/>
  <c r="AS53" i="81"/>
  <c r="AE26" i="82"/>
  <c r="BL18" i="81"/>
  <c r="AS19" i="82"/>
  <c r="BG35" i="81"/>
  <c r="AY12" i="82"/>
  <c r="AL47" i="82"/>
  <c r="B48" i="81"/>
  <c r="BQ28" i="81"/>
  <c r="AJ37" i="81"/>
  <c r="BU37" i="82"/>
  <c r="AG18" i="81"/>
  <c r="AW28" i="81"/>
  <c r="AM45" i="82"/>
  <c r="BR44" i="81"/>
  <c r="BR11" i="82"/>
  <c r="BC34" i="82"/>
  <c r="BD31" i="81"/>
  <c r="BH43" i="81"/>
  <c r="AU8" i="81"/>
  <c r="AJ20" i="81"/>
  <c r="AV46" i="81"/>
  <c r="B47" i="81"/>
  <c r="BG4" i="82"/>
  <c r="AL20" i="82"/>
  <c r="BH44" i="82"/>
  <c r="AT32" i="81"/>
  <c r="AZ46" i="82"/>
  <c r="AS48" i="82"/>
  <c r="AO11" i="81"/>
  <c r="AL11" i="82"/>
  <c r="AD45" i="82"/>
  <c r="AN48" i="81"/>
  <c r="B45" i="81"/>
  <c r="AM7" i="82"/>
  <c r="AF43" i="82"/>
  <c r="BN9" i="81"/>
  <c r="BQ45" i="82"/>
  <c r="AB15" i="81"/>
  <c r="BG44" i="82"/>
  <c r="BH38" i="82"/>
  <c r="BO34" i="81"/>
  <c r="BA25" i="82"/>
  <c r="BJ49" i="82"/>
  <c r="BJ51" i="81"/>
  <c r="AR49" i="82"/>
  <c r="AE11" i="81"/>
  <c r="BC12" i="82"/>
  <c r="AU4" i="81"/>
  <c r="AS35" i="82"/>
  <c r="AE48" i="81"/>
  <c r="BA39" i="82"/>
  <c r="AF8" i="82"/>
  <c r="BU7" i="82"/>
  <c r="AN44" i="82"/>
  <c r="BL45" i="82"/>
  <c r="BU49" i="81"/>
  <c r="BM32" i="81"/>
  <c r="BF48" i="82"/>
  <c r="BO29" i="81"/>
  <c r="AH36" i="81"/>
  <c r="AY50" i="82"/>
  <c r="AW42" i="82"/>
  <c r="AH34" i="82"/>
  <c r="BN15" i="82"/>
  <c r="BH49" i="81"/>
  <c r="AO26" i="82"/>
  <c r="AL6" i="81"/>
  <c r="AL14" i="81"/>
  <c r="BJ21" i="81"/>
  <c r="AH14" i="81"/>
  <c r="BC7" i="82"/>
  <c r="AA34" i="82"/>
  <c r="AH52" i="82"/>
  <c r="BO8" i="81"/>
  <c r="AX25" i="81"/>
  <c r="BR34" i="82"/>
  <c r="BM44" i="81"/>
  <c r="BE50" i="82"/>
  <c r="AR37" i="81"/>
  <c r="BO10" i="82"/>
  <c r="AR27" i="82"/>
  <c r="AF38" i="82"/>
  <c r="AU21" i="81"/>
  <c r="BL41" i="81"/>
  <c r="AU6" i="81"/>
  <c r="BV5" i="81"/>
  <c r="AM27" i="82"/>
  <c r="AN9" i="81"/>
  <c r="AU19" i="82"/>
  <c r="BF4" i="82"/>
  <c r="AC23" i="82"/>
  <c r="AX25" i="82"/>
  <c r="BJ31" i="82"/>
  <c r="AF43" i="81"/>
  <c r="BS3" i="82"/>
  <c r="BA17" i="82"/>
  <c r="AE34" i="82"/>
  <c r="AY45" i="82"/>
  <c r="BU6" i="82"/>
  <c r="AY38" i="81"/>
  <c r="AP43" i="82"/>
  <c r="AL17" i="82"/>
  <c r="BH53" i="81"/>
  <c r="AK42" i="81"/>
  <c r="BJ14" i="81"/>
  <c r="AY5" i="81"/>
  <c r="BG35" i="82"/>
  <c r="BV20" i="82"/>
  <c r="AP46" i="82"/>
  <c r="BO6" i="82"/>
  <c r="AB43" i="81"/>
  <c r="BK48" i="82"/>
  <c r="BN36" i="81"/>
  <c r="AY29" i="82"/>
  <c r="BI26" i="82"/>
  <c r="AV9" i="81"/>
  <c r="AU42" i="82"/>
  <c r="BS33" i="81"/>
  <c r="AD5" i="82"/>
  <c r="AU9" i="82"/>
  <c r="AK25" i="81"/>
  <c r="AU31" i="82"/>
  <c r="AY18" i="81"/>
  <c r="AW22" i="82"/>
  <c r="AX39" i="81"/>
  <c r="AO28" i="82"/>
  <c r="BQ40" i="81"/>
  <c r="AH48" i="82"/>
  <c r="AT39" i="82"/>
  <c r="AY26" i="81"/>
  <c r="BK39" i="82"/>
  <c r="BM38" i="81"/>
  <c r="AL25" i="81"/>
  <c r="BF25" i="82"/>
  <c r="AU23" i="82"/>
  <c r="AY39" i="81"/>
  <c r="AH42" i="81"/>
  <c r="AP18" i="82"/>
  <c r="AO3" i="82"/>
  <c r="BN32" i="81"/>
  <c r="AG28" i="82"/>
  <c r="AW36" i="81"/>
  <c r="AR14" i="82"/>
  <c r="BF6" i="82"/>
  <c r="BP38" i="82"/>
  <c r="BL28" i="81"/>
  <c r="BH46" i="82"/>
  <c r="BK10" i="81"/>
  <c r="BP29" i="82"/>
  <c r="BH10" i="81"/>
  <c r="BR32" i="81"/>
  <c r="BN24" i="82"/>
  <c r="AA35" i="82"/>
  <c r="BC53" i="81"/>
  <c r="AJ22" i="81"/>
  <c r="BJ32" i="81"/>
  <c r="AQ29" i="82"/>
  <c r="AA13" i="81"/>
  <c r="BJ16" i="82"/>
  <c r="BN20" i="81"/>
  <c r="BR38" i="81"/>
  <c r="BV6" i="81"/>
  <c r="AN34" i="82"/>
  <c r="BC9" i="82"/>
  <c r="BR39" i="82"/>
  <c r="AE38" i="82"/>
  <c r="AX30" i="81"/>
  <c r="AA11" i="82"/>
  <c r="AS29" i="82"/>
  <c r="BV53" i="82"/>
  <c r="AE40" i="81"/>
  <c r="AS3" i="82"/>
  <c r="AV18" i="82"/>
  <c r="AW20" i="81"/>
  <c r="AM43" i="81"/>
  <c r="BR26" i="81"/>
  <c r="BP34" i="81"/>
  <c r="BS42" i="81"/>
  <c r="AD40" i="82"/>
  <c r="AG53" i="82"/>
  <c r="AI42" i="81"/>
  <c r="AC37" i="82"/>
  <c r="AB45" i="82"/>
  <c r="AZ34" i="82"/>
  <c r="AP10" i="82"/>
  <c r="AF4" i="82"/>
  <c r="BR8" i="81"/>
  <c r="AB11" i="81"/>
  <c r="BS43" i="82"/>
  <c r="AW24" i="81"/>
  <c r="AP12" i="82"/>
  <c r="AE3" i="82"/>
  <c r="AL42" i="81"/>
  <c r="AJ45" i="82"/>
  <c r="BJ21" i="82"/>
  <c r="AH18" i="81"/>
  <c r="BC18" i="81"/>
  <c r="BS24" i="81"/>
  <c r="AD27" i="81"/>
  <c r="BR47" i="82"/>
  <c r="BH17" i="81"/>
  <c r="BH34" i="82"/>
  <c r="AM15" i="82"/>
  <c r="AP14" i="81"/>
  <c r="AU3" i="81"/>
  <c r="AH29" i="82"/>
  <c r="BJ25" i="82"/>
  <c r="BF22" i="82"/>
  <c r="BF39" i="82"/>
  <c r="BL40" i="82"/>
  <c r="BI17" i="82"/>
  <c r="BF13" i="81"/>
  <c r="BE44" i="82"/>
  <c r="AP29" i="82"/>
  <c r="BN12" i="81"/>
  <c r="BQ19" i="81"/>
  <c r="AZ50" i="82"/>
  <c r="BF12" i="81"/>
  <c r="AF33" i="82"/>
  <c r="BR8" i="82"/>
  <c r="AY36" i="82"/>
  <c r="AR26" i="81"/>
  <c r="AZ36" i="82"/>
  <c r="AZ37" i="82"/>
  <c r="BK13" i="82"/>
  <c r="AF32" i="81"/>
  <c r="BM33" i="82"/>
  <c r="BC44" i="81"/>
  <c r="BR31" i="81"/>
  <c r="BU51" i="82"/>
  <c r="AP38" i="81"/>
  <c r="BJ43" i="81"/>
  <c r="AY53" i="81"/>
  <c r="BJ37" i="81"/>
  <c r="B51" i="82"/>
  <c r="BS35" i="82"/>
  <c r="BT41" i="81"/>
  <c r="AU4" i="82"/>
  <c r="BQ10" i="82"/>
  <c r="BB13" i="82"/>
  <c r="BO27" i="81"/>
  <c r="BE39" i="82"/>
  <c r="AG12" i="82"/>
  <c r="BU35" i="82"/>
  <c r="BC25" i="81"/>
  <c r="BM9" i="81"/>
  <c r="AA41" i="82"/>
  <c r="AB31" i="82"/>
  <c r="AY43" i="81"/>
  <c r="BK53" i="82"/>
  <c r="AE39" i="81"/>
  <c r="AF23" i="82"/>
  <c r="BR24" i="82"/>
  <c r="BU46" i="81"/>
  <c r="AC21" i="81"/>
  <c r="BE8" i="82"/>
  <c r="AU35" i="82"/>
  <c r="BM19" i="81"/>
  <c r="BS29" i="82"/>
  <c r="AT37" i="82"/>
  <c r="AD52" i="82"/>
  <c r="BC40" i="81"/>
  <c r="BO38" i="81"/>
  <c r="B32" i="82"/>
  <c r="AU13" i="81"/>
  <c r="BA19" i="82"/>
  <c r="BL25" i="81"/>
  <c r="BN48" i="81"/>
  <c r="AG34" i="82"/>
  <c r="BS23" i="81"/>
  <c r="AB44" i="82"/>
  <c r="BO3" i="81"/>
  <c r="BG34" i="81"/>
  <c r="AY47" i="81"/>
  <c r="BD15" i="81"/>
  <c r="AO38" i="81"/>
  <c r="BR35" i="82"/>
  <c r="AC45" i="82"/>
  <c r="AT25" i="81"/>
  <c r="AG51" i="82"/>
  <c r="AL42" i="82"/>
  <c r="AX28" i="82"/>
  <c r="BD30" i="82"/>
  <c r="AH48" i="81"/>
  <c r="AA37" i="82"/>
  <c r="BN30" i="81"/>
  <c r="AT26" i="82"/>
  <c r="BF14" i="81"/>
  <c r="AG26" i="81"/>
  <c r="AU34" i="82"/>
  <c r="BT25" i="81"/>
  <c r="AT48" i="82"/>
  <c r="BV19" i="82"/>
  <c r="BK7" i="82"/>
  <c r="BB29" i="81"/>
  <c r="BA31" i="81"/>
  <c r="BH33" i="81"/>
  <c r="BI47" i="81"/>
  <c r="AS45" i="82"/>
  <c r="BP22" i="81"/>
  <c r="BF42" i="81"/>
  <c r="AX19" i="81"/>
  <c r="BV37" i="82"/>
  <c r="BS21" i="81"/>
  <c r="AX47" i="82"/>
  <c r="AR18" i="81"/>
  <c r="AM6" i="81"/>
  <c r="AE52" i="81"/>
  <c r="AO30" i="81"/>
  <c r="BM20" i="82"/>
  <c r="AA15" i="81"/>
  <c r="AU44" i="82"/>
  <c r="AZ5" i="81"/>
  <c r="AZ43" i="81"/>
  <c r="BQ14" i="81"/>
  <c r="AY45" i="81"/>
  <c r="AH9" i="81"/>
  <c r="BP27" i="82"/>
  <c r="AB42" i="82"/>
  <c r="AU10" i="82"/>
  <c r="AZ24" i="81"/>
  <c r="AB7" i="82"/>
  <c r="AC3" i="82"/>
  <c r="BB30" i="81"/>
  <c r="BN33" i="81"/>
  <c r="BE36" i="82"/>
  <c r="AS36" i="81"/>
  <c r="BE48" i="82"/>
  <c r="BE7" i="81"/>
  <c r="BE25" i="82"/>
  <c r="BT42" i="82"/>
  <c r="BT27" i="81"/>
  <c r="AX48" i="81"/>
  <c r="BR20" i="82"/>
  <c r="BK37" i="82"/>
  <c r="BK52" i="81"/>
  <c r="BV7" i="82"/>
  <c r="BH27" i="82"/>
  <c r="AD38" i="81"/>
  <c r="BE19" i="82"/>
  <c r="BE41" i="81"/>
  <c r="AS31" i="81"/>
  <c r="AU16" i="82"/>
  <c r="AD30" i="82"/>
  <c r="AB45" i="81"/>
  <c r="BR53" i="82"/>
  <c r="BA40" i="81"/>
  <c r="BO4" i="82"/>
  <c r="BF50" i="81"/>
  <c r="BG19" i="81"/>
  <c r="AC42" i="82"/>
  <c r="BP40" i="82"/>
  <c r="AM27" i="81"/>
  <c r="AE42" i="81"/>
  <c r="BA16" i="81"/>
  <c r="BS41" i="82"/>
  <c r="AU39" i="81"/>
  <c r="AT43" i="82"/>
  <c r="B34" i="81"/>
  <c r="AJ20" i="82"/>
  <c r="BP37" i="81"/>
  <c r="AI5" i="82"/>
  <c r="AK36" i="81"/>
  <c r="AD21" i="81"/>
  <c r="AB46" i="82"/>
  <c r="BT19" i="81"/>
  <c r="BE24" i="81"/>
  <c r="BA15" i="82"/>
  <c r="AW9" i="82"/>
  <c r="AK3" i="82"/>
  <c r="BC11" i="82"/>
  <c r="BT53" i="81"/>
  <c r="BA33" i="81"/>
  <c r="BV3" i="81"/>
  <c r="BA3" i="81"/>
  <c r="AW6" i="82"/>
  <c r="AP25" i="81"/>
  <c r="BG26" i="81"/>
  <c r="AW31" i="81"/>
  <c r="BO19" i="81"/>
  <c r="AA8" i="81"/>
  <c r="BQ50" i="81"/>
  <c r="AW29" i="82"/>
  <c r="BB23" i="82"/>
  <c r="AQ19" i="82"/>
  <c r="BS41" i="81"/>
  <c r="BH16" i="82"/>
  <c r="AJ33" i="81"/>
  <c r="AO46" i="82"/>
  <c r="BB53" i="81"/>
  <c r="BP47" i="82"/>
  <c r="AD24" i="81"/>
  <c r="AW26" i="81"/>
  <c r="AZ17" i="82"/>
  <c r="AU34" i="81"/>
  <c r="BA21" i="82"/>
  <c r="AK18" i="81"/>
  <c r="BS32" i="81"/>
  <c r="BO13" i="82"/>
  <c r="BJ48" i="82"/>
  <c r="BD44" i="81"/>
  <c r="AH12" i="81"/>
  <c r="BT9" i="81"/>
  <c r="BS5" i="81"/>
  <c r="BJ42" i="82"/>
  <c r="BP33" i="81"/>
  <c r="AF40" i="81"/>
  <c r="AE11" i="82"/>
  <c r="AD15" i="82"/>
  <c r="BS35" i="81"/>
  <c r="AZ6" i="82"/>
  <c r="BP49" i="82"/>
  <c r="AE20" i="81"/>
  <c r="BQ47" i="82"/>
  <c r="AI52" i="82"/>
  <c r="BB5" i="82"/>
  <c r="AR12" i="81"/>
  <c r="BG17" i="81"/>
  <c r="BN46" i="81"/>
  <c r="AM36" i="81"/>
  <c r="AV42" i="82"/>
  <c r="AU40" i="82"/>
  <c r="AT27" i="81"/>
  <c r="AS5" i="82"/>
  <c r="BS5" i="82"/>
  <c r="BE25" i="81"/>
  <c r="BP26" i="82"/>
  <c r="BJ40" i="82"/>
  <c r="AZ6" i="81"/>
  <c r="BA40" i="82"/>
  <c r="AL33" i="81"/>
  <c r="AS51" i="81"/>
  <c r="BH35" i="82"/>
  <c r="BV21" i="81"/>
  <c r="AF28" i="82"/>
  <c r="BQ8" i="82"/>
  <c r="BG39" i="81"/>
  <c r="BA34" i="81"/>
  <c r="BK40" i="82"/>
  <c r="AL20" i="81"/>
  <c r="AA22" i="81"/>
  <c r="BA52" i="82"/>
  <c r="BA29" i="82"/>
  <c r="AN45" i="81"/>
  <c r="AX35" i="82"/>
  <c r="AH30" i="82"/>
  <c r="AM21" i="82"/>
  <c r="AH25" i="81"/>
  <c r="AV34" i="81"/>
  <c r="AS21" i="81"/>
  <c r="BL34" i="81"/>
  <c r="BI44" i="81"/>
  <c r="AD4" i="82"/>
  <c r="AQ24" i="81"/>
  <c r="AE45" i="81"/>
  <c r="AI31" i="81"/>
  <c r="AB13" i="81"/>
  <c r="AK3" i="81"/>
  <c r="B44" i="81"/>
  <c r="AX31" i="81"/>
  <c r="AN51" i="81"/>
  <c r="AI5" i="81"/>
  <c r="AC51" i="81"/>
  <c r="BC20" i="81"/>
  <c r="AF6" i="82"/>
  <c r="BE30" i="81"/>
  <c r="BA47" i="81"/>
  <c r="AQ12" i="81"/>
  <c r="AU8" i="82"/>
  <c r="AZ42" i="82"/>
  <c r="BL17" i="82"/>
  <c r="BU20" i="82"/>
  <c r="AG12" i="81"/>
  <c r="AQ27" i="82"/>
  <c r="BU12" i="81"/>
  <c r="AI38" i="81"/>
  <c r="AQ6" i="81"/>
  <c r="BC24" i="81"/>
  <c r="BG21" i="81"/>
  <c r="AO29" i="81"/>
  <c r="AN19" i="82"/>
  <c r="BI40" i="82"/>
  <c r="AR6" i="82"/>
  <c r="BP18" i="81"/>
  <c r="AT8" i="81"/>
  <c r="AX22" i="81"/>
  <c r="AU28" i="81"/>
  <c r="BS26" i="81"/>
  <c r="AZ18" i="82"/>
  <c r="BE34" i="81"/>
  <c r="AM49" i="82"/>
  <c r="BH42" i="82"/>
  <c r="B8" i="81"/>
  <c r="AX43" i="82"/>
  <c r="B33" i="81"/>
  <c r="AE31" i="81"/>
  <c r="B53" i="82"/>
  <c r="AW19" i="81"/>
  <c r="AW43" i="82"/>
  <c r="AA31" i="82"/>
  <c r="AD26" i="82"/>
  <c r="AH33" i="82"/>
  <c r="BD11" i="82"/>
  <c r="BI35" i="81"/>
  <c r="AP11" i="82"/>
  <c r="AP28" i="82"/>
  <c r="BH4" i="82"/>
  <c r="BQ19" i="82"/>
  <c r="AT17" i="82"/>
  <c r="BS19" i="82"/>
  <c r="AW4" i="81"/>
  <c r="AR40" i="81"/>
  <c r="AU37" i="81"/>
  <c r="AT29" i="82"/>
  <c r="BT8" i="81"/>
  <c r="BN29" i="81"/>
  <c r="AT13" i="81"/>
  <c r="AV41" i="81"/>
  <c r="AI24" i="82"/>
  <c r="AY34" i="82"/>
  <c r="AO18" i="82"/>
  <c r="AI45" i="82"/>
  <c r="BK20" i="82"/>
  <c r="AX46" i="81"/>
  <c r="AI41" i="82"/>
  <c r="AB37" i="81"/>
  <c r="AB19" i="82"/>
  <c r="AA32" i="82"/>
  <c r="AY6" i="81"/>
  <c r="BL5" i="81"/>
  <c r="AG15" i="82"/>
  <c r="BK14" i="82"/>
  <c r="AA4" i="81"/>
  <c r="BJ36" i="82"/>
  <c r="BM16" i="82"/>
  <c r="AD7" i="82"/>
  <c r="BQ4" i="81"/>
  <c r="AD5" i="81"/>
  <c r="BD4" i="81"/>
  <c r="BO38" i="82"/>
  <c r="AF7" i="81"/>
  <c r="AI35" i="81"/>
  <c r="AR36" i="81"/>
  <c r="AD19" i="81"/>
  <c r="AA34" i="81"/>
  <c r="BC20" i="82"/>
  <c r="BH50" i="82"/>
  <c r="AV7" i="82"/>
  <c r="AP53" i="82"/>
  <c r="AQ11" i="81"/>
  <c r="AA53" i="82"/>
  <c r="AZ15" i="82"/>
  <c r="AQ50" i="82"/>
  <c r="AN27" i="81"/>
  <c r="AO33" i="82"/>
  <c r="AN10" i="82"/>
  <c r="BK28" i="82"/>
  <c r="AN23" i="82"/>
  <c r="AH45" i="81"/>
  <c r="BN13" i="81"/>
  <c r="BJ34" i="82"/>
  <c r="BQ27" i="82"/>
  <c r="BB51" i="81"/>
  <c r="BF39" i="81"/>
  <c r="AB49" i="81"/>
  <c r="BD9" i="81"/>
  <c r="AR38" i="81"/>
  <c r="AN22" i="82"/>
  <c r="BR15" i="81"/>
  <c r="BS34" i="81"/>
  <c r="AP41" i="82"/>
  <c r="AG49" i="81"/>
  <c r="BE3" i="82"/>
  <c r="BM47" i="81"/>
  <c r="AC49" i="81"/>
  <c r="B9" i="81"/>
  <c r="BR5" i="82"/>
  <c r="AF15" i="81"/>
  <c r="AQ39" i="81"/>
  <c r="BF42" i="82"/>
  <c r="AY27" i="81"/>
  <c r="AM21" i="81"/>
  <c r="BG42" i="82"/>
  <c r="BK17" i="82"/>
  <c r="BT49" i="82"/>
  <c r="BV46" i="82"/>
  <c r="AS8" i="81"/>
  <c r="AI20" i="82"/>
  <c r="AP8" i="82"/>
  <c r="AL39" i="81"/>
  <c r="AH42" i="82"/>
  <c r="BC45" i="81"/>
  <c r="BB49" i="81"/>
  <c r="AO39" i="81"/>
  <c r="AQ48" i="81"/>
  <c r="BI18" i="81"/>
  <c r="BG52" i="81"/>
  <c r="AG44" i="81"/>
  <c r="BH39" i="81"/>
  <c r="BG11" i="81"/>
  <c r="AM6" i="82"/>
  <c r="AN14" i="82"/>
  <c r="AV51" i="81"/>
  <c r="BH20" i="82"/>
  <c r="AZ51" i="82"/>
  <c r="BM36" i="81"/>
  <c r="AY3" i="82"/>
  <c r="AS24" i="81"/>
  <c r="AI29" i="82"/>
  <c r="AA22" i="82"/>
  <c r="AO51" i="81"/>
  <c r="AX40" i="81"/>
  <c r="BR6" i="81"/>
  <c r="BG29" i="81"/>
  <c r="AZ29" i="81"/>
  <c r="AA51" i="81"/>
  <c r="AN50" i="81"/>
  <c r="AA50" i="82"/>
  <c r="AA40" i="81"/>
  <c r="BS16" i="81"/>
  <c r="AE48" i="82"/>
  <c r="AB5" i="82"/>
  <c r="BC29" i="81"/>
  <c r="AL22" i="82"/>
  <c r="BK40" i="81"/>
  <c r="AT7" i="82"/>
  <c r="BH38" i="81"/>
  <c r="AN37" i="82"/>
  <c r="BT35" i="82"/>
  <c r="AS17" i="82"/>
  <c r="BQ44" i="82"/>
  <c r="BH52" i="82"/>
  <c r="BT26" i="82"/>
  <c r="AI32" i="81"/>
  <c r="B16" i="82"/>
  <c r="AM13" i="81"/>
  <c r="BJ45" i="82"/>
  <c r="AE26" i="81"/>
  <c r="AX23" i="82"/>
  <c r="AQ9" i="82"/>
  <c r="AZ3" i="81"/>
  <c r="AA39" i="82"/>
  <c r="AD9" i="82"/>
  <c r="BT7" i="82"/>
  <c r="AQ16" i="81"/>
  <c r="AC16" i="81"/>
  <c r="AU40" i="81"/>
  <c r="AM37" i="82"/>
  <c r="AQ37" i="82"/>
  <c r="AB6" i="82"/>
  <c r="AU38" i="81"/>
  <c r="AD41" i="81"/>
  <c r="AZ21" i="82"/>
  <c r="AB26" i="81"/>
  <c r="AA44" i="82"/>
  <c r="AJ44" i="82"/>
  <c r="BG15" i="82"/>
  <c r="AB7" i="81"/>
  <c r="BP13" i="82"/>
  <c r="AB40" i="82"/>
  <c r="AS6" i="82"/>
  <c r="BJ46" i="81"/>
  <c r="AV16" i="81"/>
  <c r="BH18" i="82"/>
  <c r="AI3" i="81"/>
  <c r="BN28" i="81"/>
  <c r="AD9" i="81"/>
  <c r="BJ18" i="82"/>
  <c r="BP42" i="81"/>
  <c r="BT38" i="81"/>
  <c r="BN8" i="81"/>
  <c r="AU39" i="82"/>
  <c r="BP50" i="82"/>
  <c r="AJ29" i="81"/>
  <c r="AP42" i="81"/>
  <c r="AB38" i="81"/>
  <c r="AW22" i="81"/>
  <c r="AY41" i="82"/>
  <c r="AQ43" i="82"/>
  <c r="BK35" i="82"/>
  <c r="AF27" i="82"/>
  <c r="BU29" i="81"/>
  <c r="AA27" i="81"/>
  <c r="AB33" i="82"/>
  <c r="AY19" i="82"/>
  <c r="AJ11" i="81"/>
  <c r="BU11" i="82"/>
  <c r="AW18" i="81"/>
  <c r="BI30" i="82"/>
  <c r="BE43" i="81"/>
  <c r="BI33" i="82"/>
  <c r="BE33" i="82"/>
  <c r="AG46" i="82"/>
  <c r="BO35" i="82"/>
  <c r="AG45" i="82"/>
  <c r="AF20" i="82"/>
  <c r="BI24" i="81"/>
  <c r="BT36" i="81"/>
  <c r="AO46" i="81"/>
  <c r="BF3" i="82"/>
  <c r="AX7" i="82"/>
  <c r="BM37" i="81"/>
  <c r="AC8" i="82"/>
  <c r="AP38" i="82"/>
  <c r="BD14" i="82"/>
  <c r="BT21" i="82"/>
  <c r="AA35" i="81"/>
  <c r="BO11" i="81"/>
  <c r="AM14" i="81"/>
  <c r="BG38" i="82"/>
  <c r="AM32" i="81"/>
  <c r="AE10" i="81"/>
  <c r="BS40" i="82"/>
  <c r="AW46" i="81"/>
  <c r="BB7" i="81"/>
  <c r="BC32" i="82"/>
  <c r="BT33" i="81"/>
  <c r="AY31" i="81"/>
  <c r="BE22" i="81"/>
  <c r="BU53" i="82"/>
  <c r="AV14" i="82"/>
  <c r="AP11" i="81"/>
  <c r="BL38" i="82"/>
  <c r="AG6" i="81"/>
  <c r="BQ14" i="82"/>
  <c r="BP44" i="81"/>
  <c r="AN53" i="81"/>
  <c r="B4" i="82"/>
  <c r="BS45" i="81"/>
  <c r="BL37" i="82"/>
  <c r="BT15" i="81"/>
  <c r="BT51" i="82"/>
  <c r="BV23" i="81"/>
  <c r="BK51" i="81"/>
  <c r="BE28" i="82"/>
  <c r="AK46" i="82"/>
  <c r="AB16" i="82"/>
  <c r="BC31" i="82"/>
  <c r="BV52" i="82"/>
  <c r="BC17" i="82"/>
  <c r="BJ15" i="82"/>
  <c r="BO11" i="82"/>
  <c r="AS14" i="81"/>
  <c r="BT24" i="82"/>
  <c r="BA11" i="82"/>
  <c r="AW28" i="82"/>
  <c r="AF37" i="82"/>
  <c r="AX45" i="82"/>
  <c r="AT41" i="82"/>
  <c r="AS43" i="81"/>
  <c r="AI25" i="82"/>
  <c r="AO9" i="81"/>
  <c r="BL42" i="82"/>
  <c r="BI9" i="81"/>
  <c r="AX18" i="81"/>
  <c r="BT32" i="82"/>
  <c r="BK9" i="81"/>
  <c r="AD10" i="81"/>
  <c r="AJ43" i="81"/>
  <c r="BH26" i="81"/>
  <c r="B25" i="82"/>
  <c r="AH6" i="82"/>
  <c r="AI11" i="81"/>
  <c r="BJ15" i="81"/>
  <c r="AX52" i="81"/>
  <c r="AU49" i="81"/>
  <c r="BG30" i="81"/>
  <c r="AZ29" i="82"/>
  <c r="BO30" i="82"/>
  <c r="AB16" i="81"/>
  <c r="BM4" i="81"/>
  <c r="BF35" i="81"/>
  <c r="AC33" i="82"/>
  <c r="AN31" i="81"/>
  <c r="AN48" i="82"/>
  <c r="BU18" i="81"/>
  <c r="AX35" i="81"/>
  <c r="AC52" i="81"/>
  <c r="AD39" i="82"/>
  <c r="AU38" i="82"/>
  <c r="AG44" i="82"/>
  <c r="B48" i="82"/>
  <c r="BQ6" i="82"/>
  <c r="AT50" i="81"/>
  <c r="BM15" i="82"/>
  <c r="AC32" i="81"/>
  <c r="BL29" i="81"/>
  <c r="BP50" i="81"/>
  <c r="AC11" i="81"/>
  <c r="AS18" i="81"/>
  <c r="BH28" i="82"/>
  <c r="BN39" i="81"/>
  <c r="AC5" i="82"/>
  <c r="AM31" i="81"/>
  <c r="BE37" i="81"/>
  <c r="BM39" i="82"/>
  <c r="AY48" i="81"/>
  <c r="BV11" i="82"/>
  <c r="AV33" i="82"/>
  <c r="AA23" i="82"/>
  <c r="AJ36" i="82"/>
  <c r="BV20" i="81"/>
  <c r="AN6" i="82"/>
  <c r="BP33" i="82"/>
  <c r="AW15" i="82"/>
  <c r="AM46" i="82"/>
  <c r="BR14" i="82"/>
  <c r="BK27" i="82"/>
  <c r="AP39" i="81"/>
  <c r="AI44" i="82"/>
  <c r="BR36" i="81"/>
  <c r="BO49" i="82"/>
  <c r="AS37" i="82"/>
  <c r="BC36" i="81"/>
  <c r="AC20" i="81"/>
  <c r="BD3" i="81"/>
  <c r="BT22" i="82"/>
  <c r="AQ19" i="81"/>
  <c r="AW20" i="82"/>
  <c r="BT46" i="82"/>
  <c r="BH16" i="81"/>
  <c r="AF28" i="81"/>
  <c r="BO32" i="82"/>
  <c r="BI29" i="81"/>
  <c r="BU34" i="81"/>
  <c r="BL7" i="81"/>
  <c r="AJ42" i="82"/>
  <c r="BT27" i="82"/>
  <c r="BR48" i="82"/>
  <c r="AY35" i="81"/>
  <c r="AA24" i="81"/>
  <c r="AV39" i="81"/>
  <c r="B15" i="81"/>
  <c r="AR36" i="82"/>
  <c r="BR37" i="81"/>
  <c r="BB31" i="81"/>
  <c r="AI15" i="81"/>
  <c r="BT14" i="81"/>
  <c r="BL30" i="82"/>
  <c r="AS32" i="81"/>
  <c r="AK47" i="81"/>
  <c r="AQ24" i="82"/>
  <c r="AX49" i="82"/>
  <c r="BL38" i="81"/>
  <c r="BT39" i="82"/>
  <c r="BM30" i="81"/>
  <c r="BH30" i="81"/>
  <c r="BD32" i="81"/>
  <c r="AS11" i="82"/>
  <c r="AJ10" i="81"/>
  <c r="AB53" i="81"/>
  <c r="AQ6" i="82"/>
  <c r="BB7" i="82"/>
  <c r="BF41" i="82"/>
  <c r="AW7" i="82"/>
  <c r="AE51" i="81"/>
  <c r="BB10" i="82"/>
  <c r="AR40" i="82"/>
  <c r="BI42" i="81"/>
  <c r="AT30" i="81"/>
  <c r="BB38" i="81"/>
  <c r="BV33" i="82"/>
  <c r="BC39" i="82"/>
  <c r="AC21" i="82"/>
  <c r="BN6" i="81"/>
  <c r="AS12" i="82"/>
  <c r="BU16" i="81"/>
  <c r="AH27" i="81"/>
  <c r="AL12" i="81"/>
  <c r="AS28" i="81"/>
  <c r="BO18" i="81"/>
  <c r="AV38" i="82"/>
  <c r="BP9" i="82"/>
  <c r="AA20" i="81"/>
  <c r="BK36" i="81"/>
  <c r="BO48" i="82"/>
  <c r="BT17" i="82"/>
  <c r="BJ47" i="81"/>
  <c r="BS27" i="81"/>
  <c r="BD22" i="82"/>
  <c r="AN40" i="82"/>
  <c r="BO25" i="81"/>
  <c r="BD53" i="81"/>
  <c r="BU8" i="82"/>
  <c r="BT17" i="81"/>
  <c r="AP49" i="81"/>
  <c r="BQ39" i="82"/>
  <c r="AS17" i="81"/>
  <c r="AR14" i="81"/>
  <c r="AA24" i="82"/>
  <c r="AM8" i="82"/>
  <c r="AG46" i="81"/>
  <c r="AZ28" i="81"/>
  <c r="AZ36" i="81"/>
  <c r="BN37" i="81"/>
  <c r="AA41" i="81"/>
  <c r="BH47" i="82"/>
  <c r="AA23" i="81"/>
  <c r="BN26" i="81"/>
  <c r="AJ10" i="82"/>
  <c r="AR28" i="81"/>
  <c r="BV47" i="82"/>
  <c r="BQ29" i="82"/>
  <c r="AL46" i="82"/>
  <c r="BB30" i="82"/>
  <c r="AL43" i="82"/>
  <c r="BM17" i="81"/>
  <c r="BP52" i="82"/>
  <c r="BS4" i="81"/>
  <c r="B15" i="82"/>
  <c r="BU15" i="82"/>
  <c r="AS30" i="82"/>
  <c r="AC16" i="82"/>
  <c r="AQ4" i="82"/>
  <c r="AP17" i="82"/>
  <c r="AN12" i="82"/>
  <c r="AQ45" i="82"/>
  <c r="AM20" i="81"/>
  <c r="AB19" i="81"/>
  <c r="BG11" i="82"/>
  <c r="BQ48" i="81"/>
  <c r="BS45" i="82"/>
  <c r="BT3" i="82"/>
  <c r="BF8" i="81"/>
  <c r="BS27" i="82"/>
  <c r="BB43" i="81"/>
  <c r="AW49" i="81"/>
  <c r="BM30" i="82"/>
  <c r="BA7" i="82"/>
  <c r="BF6" i="81"/>
  <c r="BK28" i="81"/>
  <c r="AR51" i="81"/>
  <c r="AR27" i="81"/>
  <c r="B35" i="82"/>
  <c r="AS8" i="82"/>
  <c r="AX41" i="82"/>
  <c r="BU21" i="81"/>
  <c r="BV15" i="82"/>
  <c r="BI8" i="82"/>
  <c r="BB24" i="82"/>
  <c r="BR49" i="81"/>
  <c r="B12" i="82"/>
  <c r="AC35" i="81"/>
  <c r="AI29" i="81"/>
  <c r="BE23" i="82"/>
  <c r="BV17" i="82"/>
  <c r="AZ44" i="82"/>
  <c r="AT3" i="81"/>
  <c r="AR53" i="82"/>
  <c r="BL51" i="82"/>
  <c r="BD35" i="81"/>
  <c r="BH23" i="81"/>
  <c r="BO35" i="81"/>
  <c r="AN46" i="82"/>
  <c r="AU45" i="81"/>
  <c r="BP10" i="81"/>
  <c r="AJ15" i="81"/>
  <c r="BU23" i="81"/>
  <c r="AH41" i="81"/>
  <c r="BP45" i="82"/>
  <c r="BA28" i="82"/>
  <c r="AG7" i="82"/>
  <c r="AF52" i="82"/>
  <c r="AT21" i="82"/>
  <c r="BN53" i="82"/>
  <c r="AB20" i="82"/>
  <c r="BA49" i="81"/>
  <c r="AP3" i="82"/>
  <c r="AL8" i="82"/>
  <c r="BF26" i="82"/>
  <c r="AL26" i="81"/>
  <c r="BL44" i="81"/>
  <c r="BR45" i="82"/>
  <c r="BL10" i="81"/>
  <c r="BA46" i="81"/>
  <c r="AD23" i="82"/>
  <c r="BV50" i="81"/>
  <c r="AM53" i="82"/>
  <c r="AN30" i="82"/>
  <c r="AF51" i="81"/>
  <c r="BS10" i="82"/>
  <c r="AT17" i="81"/>
  <c r="BS13" i="81"/>
  <c r="AG48" i="82"/>
  <c r="AI43" i="82"/>
  <c r="AN24" i="81"/>
  <c r="AO6" i="82"/>
  <c r="AA48" i="82"/>
  <c r="BD19" i="82"/>
  <c r="AX51" i="82"/>
  <c r="BI39" i="81"/>
  <c r="AK15" i="81"/>
  <c r="BM32" i="82"/>
  <c r="AF31" i="82"/>
  <c r="AT19" i="82"/>
  <c r="AF31" i="81"/>
  <c r="BR30" i="81"/>
  <c r="BD21" i="82"/>
  <c r="BJ12" i="82"/>
  <c r="AT15" i="82"/>
  <c r="AX20" i="82"/>
  <c r="BG48" i="82"/>
  <c r="BO47" i="82"/>
  <c r="AW27" i="81"/>
  <c r="BM21" i="81"/>
  <c r="BC14" i="82"/>
  <c r="AS24" i="82"/>
  <c r="BN41" i="81"/>
  <c r="AE18" i="82"/>
  <c r="AH49" i="82"/>
  <c r="BN48" i="82"/>
  <c r="AW11" i="82"/>
  <c r="AR8" i="81"/>
  <c r="BG13" i="82"/>
  <c r="BU12" i="82"/>
  <c r="BC11" i="81"/>
  <c r="AL48" i="82"/>
  <c r="BH14" i="81"/>
  <c r="BI20" i="81"/>
  <c r="AX45" i="81"/>
  <c r="BG23" i="82"/>
  <c r="AM23" i="82"/>
  <c r="BR44" i="82"/>
  <c r="BM42" i="82"/>
  <c r="BJ34" i="81"/>
  <c r="BU36" i="82"/>
  <c r="AS12" i="81"/>
  <c r="AA29" i="81"/>
  <c r="AT27" i="82"/>
  <c r="AY15" i="82"/>
  <c r="AD46" i="82"/>
  <c r="AE24" i="81"/>
  <c r="BC25" i="82"/>
  <c r="BV8" i="82"/>
  <c r="AZ19" i="81"/>
  <c r="AH8" i="81"/>
  <c r="BR47" i="81"/>
  <c r="BF37" i="81"/>
  <c r="AA25" i="81"/>
  <c r="BJ50" i="81"/>
  <c r="AR53" i="81"/>
  <c r="AK36" i="82"/>
  <c r="AC26" i="82"/>
  <c r="AS45" i="81"/>
  <c r="AM24" i="82"/>
  <c r="AQ4" i="81"/>
  <c r="AS20" i="81"/>
  <c r="AD37" i="82"/>
  <c r="AG21" i="81"/>
  <c r="AE32" i="82"/>
  <c r="BG18" i="82"/>
  <c r="AF52" i="81"/>
  <c r="BB23" i="81"/>
  <c r="AD53" i="82"/>
  <c r="BC21" i="82"/>
  <c r="BQ3" i="82"/>
  <c r="AO47" i="82"/>
  <c r="AX33" i="82"/>
  <c r="BJ23" i="82"/>
  <c r="BV41" i="81"/>
  <c r="AK39" i="82"/>
  <c r="AE6" i="81"/>
  <c r="AE7" i="81"/>
  <c r="BJ47" i="82"/>
  <c r="BT52" i="81"/>
  <c r="BF30" i="82"/>
  <c r="AM8" i="81"/>
  <c r="AQ47" i="81"/>
  <c r="BQ53" i="82"/>
  <c r="AP53" i="81"/>
  <c r="AE53" i="82"/>
  <c r="AV18" i="81"/>
  <c r="BR37" i="82"/>
  <c r="AZ8" i="82"/>
  <c r="AA8" i="82"/>
  <c r="AZ37" i="81"/>
  <c r="AN13" i="81"/>
  <c r="AE28" i="82"/>
  <c r="BT34" i="81"/>
  <c r="BG49" i="82"/>
  <c r="AI14" i="82"/>
  <c r="BT7" i="81"/>
  <c r="AL43" i="81"/>
  <c r="AQ8" i="81"/>
  <c r="BE27" i="82"/>
  <c r="AX41" i="81"/>
  <c r="BV5" i="82"/>
  <c r="AO10" i="82"/>
  <c r="AG39" i="81"/>
  <c r="AN33" i="81"/>
  <c r="AJ41" i="82"/>
  <c r="BO51" i="81"/>
  <c r="BL36" i="81"/>
  <c r="AD33" i="82"/>
  <c r="AH43" i="81"/>
  <c r="AB20" i="81"/>
  <c r="AZ30" i="82"/>
  <c r="BB36" i="82"/>
  <c r="AD30" i="81"/>
  <c r="AN41" i="81"/>
  <c r="AK14" i="81"/>
  <c r="BG40" i="81"/>
  <c r="AD26" i="81"/>
  <c r="AT6" i="81"/>
  <c r="BC47" i="82"/>
  <c r="BU48" i="82"/>
  <c r="BO41" i="82"/>
  <c r="BD20" i="81"/>
  <c r="AM49" i="81"/>
  <c r="BQ24" i="82"/>
  <c r="AS27" i="82"/>
  <c r="B5" i="81"/>
  <c r="AZ24" i="82"/>
  <c r="BH41" i="81"/>
  <c r="BB35" i="81"/>
  <c r="AS25" i="81"/>
  <c r="BF31" i="82"/>
  <c r="AV4" i="82"/>
  <c r="BJ27" i="82"/>
  <c r="AE19" i="82"/>
  <c r="AY29" i="81"/>
  <c r="AP44" i="81"/>
  <c r="BM34" i="82"/>
  <c r="AR11" i="82"/>
  <c r="AC53" i="82"/>
  <c r="AH31" i="82"/>
  <c r="AO7" i="81"/>
  <c r="AC25" i="82"/>
  <c r="BB46" i="81"/>
  <c r="AJ23" i="82"/>
  <c r="BL45" i="81"/>
  <c r="AB23" i="82"/>
  <c r="BP10" i="82"/>
  <c r="B32" i="81"/>
  <c r="AZ12" i="82"/>
  <c r="BK6" i="81"/>
  <c r="AC12" i="82"/>
  <c r="AF50" i="81"/>
  <c r="AB50" i="82"/>
  <c r="BI12" i="82"/>
  <c r="BJ52" i="81"/>
  <c r="AY51" i="81"/>
  <c r="BA35" i="82"/>
  <c r="BD11" i="81"/>
  <c r="BJ35" i="82"/>
  <c r="AE37" i="82"/>
  <c r="BQ20" i="82"/>
  <c r="AN23" i="81"/>
  <c r="AP43" i="81"/>
  <c r="AB34" i="82"/>
  <c r="BF27" i="82"/>
  <c r="BV45" i="81"/>
  <c r="BR24" i="81"/>
  <c r="BN14" i="81"/>
  <c r="BE29" i="81"/>
  <c r="BK18" i="82"/>
  <c r="AD17" i="82"/>
  <c r="B39" i="82"/>
  <c r="BI37" i="82"/>
  <c r="BA42" i="82"/>
  <c r="BH40" i="81"/>
  <c r="AW48" i="82"/>
  <c r="AL45" i="82"/>
  <c r="BC9" i="81"/>
  <c r="BN34" i="81"/>
  <c r="AF25" i="81"/>
  <c r="BC13" i="81"/>
  <c r="BP35" i="82"/>
  <c r="BI46" i="82"/>
  <c r="AS20" i="82"/>
  <c r="BF36" i="82"/>
  <c r="BS22" i="81"/>
  <c r="BO28" i="82"/>
  <c r="AQ31" i="82"/>
  <c r="AJ30" i="82"/>
  <c r="AV19" i="82"/>
  <c r="AW51" i="81"/>
  <c r="BB18" i="82"/>
  <c r="AC50" i="81"/>
  <c r="AK52" i="81"/>
  <c r="BV12" i="81"/>
  <c r="B5" i="82"/>
  <c r="AP30" i="82"/>
  <c r="AB18" i="81"/>
  <c r="BI13" i="82"/>
  <c r="BM4" i="82"/>
  <c r="BT43" i="82"/>
  <c r="BN23" i="82"/>
  <c r="AM10" i="81"/>
  <c r="BA12" i="82"/>
  <c r="BT29" i="81"/>
  <c r="AI18" i="81"/>
  <c r="AR17" i="81"/>
  <c r="BK4" i="81"/>
  <c r="AV3" i="81"/>
  <c r="BS50" i="82"/>
  <c r="BF44" i="81"/>
  <c r="AK12" i="81"/>
  <c r="BI31" i="81"/>
  <c r="AR41" i="82"/>
  <c r="BA45" i="82"/>
  <c r="AO12" i="81"/>
  <c r="BH19" i="82"/>
  <c r="AP42" i="82"/>
  <c r="BE45" i="81"/>
  <c r="BL34" i="82"/>
  <c r="BM22" i="81"/>
  <c r="BV47" i="81"/>
  <c r="BM45" i="81"/>
  <c r="BF46" i="82"/>
  <c r="BG31" i="82"/>
  <c r="BV18" i="82"/>
  <c r="AU19" i="81"/>
  <c r="AF23" i="81"/>
  <c r="AJ40" i="81"/>
  <c r="BG14" i="82"/>
  <c r="BS37" i="81"/>
  <c r="BR3" i="81"/>
  <c r="AE15" i="82"/>
  <c r="AP51" i="81"/>
  <c r="BA53" i="82"/>
  <c r="AE9" i="82"/>
  <c r="AG5" i="81"/>
  <c r="AA36" i="81"/>
  <c r="BE17" i="81"/>
  <c r="AO12" i="82"/>
  <c r="AE44" i="82"/>
  <c r="BQ43" i="81"/>
  <c r="BO39" i="82"/>
  <c r="AG27" i="81"/>
  <c r="AJ41" i="81"/>
  <c r="BS38" i="81"/>
  <c r="BQ23" i="82"/>
  <c r="BS18" i="81"/>
  <c r="AR18" i="82"/>
  <c r="AA47" i="82"/>
  <c r="AZ53" i="82"/>
  <c r="BA5" i="82"/>
  <c r="AY48" i="82"/>
  <c r="AI53" i="81"/>
  <c r="BG40" i="82"/>
  <c r="AN53" i="82"/>
  <c r="BG7" i="82"/>
  <c r="BU10" i="81"/>
  <c r="BU22" i="82"/>
  <c r="AV21" i="82"/>
  <c r="AK33" i="81"/>
  <c r="AS38" i="81"/>
  <c r="AW32" i="81"/>
  <c r="AV15" i="81"/>
  <c r="AV49" i="81"/>
  <c r="AX40" i="82"/>
  <c r="AN32" i="82"/>
  <c r="AU11" i="81"/>
  <c r="BP6" i="81"/>
  <c r="BJ44" i="82"/>
  <c r="AN9" i="82"/>
  <c r="BA47" i="82"/>
  <c r="BK15" i="82"/>
  <c r="BI13" i="81"/>
  <c r="AP4" i="81"/>
  <c r="BT3" i="81"/>
  <c r="AS40" i="82"/>
  <c r="AN10" i="81"/>
  <c r="AK52" i="82"/>
  <c r="AQ44" i="81"/>
  <c r="AT50" i="82"/>
  <c r="AC31" i="81"/>
  <c r="AJ39" i="81"/>
  <c r="AO45" i="81"/>
  <c r="B10" i="82"/>
  <c r="AT36" i="82"/>
  <c r="BA41" i="82"/>
  <c r="BM17" i="82"/>
  <c r="BA15" i="81"/>
  <c r="AH20" i="82"/>
  <c r="BM5" i="81"/>
  <c r="AN39" i="82"/>
  <c r="BH52" i="81"/>
  <c r="BE26" i="81"/>
  <c r="BB4" i="81"/>
  <c r="AE36" i="81"/>
  <c r="BL18" i="82"/>
  <c r="AX50" i="81"/>
  <c r="BA10" i="82"/>
  <c r="AU15" i="81"/>
  <c r="AN38" i="82"/>
  <c r="AC9" i="81"/>
  <c r="BM28" i="82"/>
  <c r="AK14" i="82"/>
  <c r="AH32" i="82"/>
  <c r="B46" i="81"/>
  <c r="BM25" i="81"/>
  <c r="B33" i="82"/>
  <c r="BC49" i="81"/>
  <c r="AM22" i="81"/>
  <c r="BO52" i="81"/>
  <c r="BG37" i="81"/>
  <c r="B20" i="82"/>
  <c r="AA12" i="81"/>
  <c r="BS6" i="82"/>
  <c r="AA14" i="81"/>
  <c r="BF25" i="81"/>
  <c r="BE46" i="81"/>
  <c r="BI21" i="81"/>
  <c r="AW45" i="82"/>
  <c r="AO30" i="82"/>
  <c r="AP32" i="81"/>
  <c r="AB27" i="81"/>
  <c r="AF48" i="81"/>
  <c r="BN24" i="81"/>
  <c r="BD40" i="82"/>
  <c r="BC15" i="82"/>
  <c r="AU26" i="81"/>
  <c r="BT29" i="82"/>
  <c r="AS16" i="82"/>
  <c r="AK32" i="81"/>
  <c r="B20" i="81"/>
  <c r="AC50" i="82"/>
  <c r="AQ21" i="82"/>
  <c r="BD17" i="81"/>
  <c r="AT37" i="81"/>
  <c r="AS7" i="81"/>
  <c r="AU6" i="82"/>
  <c r="AG34" i="81"/>
  <c r="BI9" i="82"/>
  <c r="AJ48" i="81"/>
  <c r="AL21" i="82"/>
  <c r="B52" i="81"/>
  <c r="BA22" i="82"/>
  <c r="AO45" i="82"/>
  <c r="BT31" i="82"/>
  <c r="AA3" i="81"/>
  <c r="BO29" i="82"/>
  <c r="BJ13" i="82"/>
  <c r="BR11" i="81"/>
  <c r="BD36" i="82"/>
  <c r="BI25" i="81"/>
  <c r="AK18" i="82"/>
  <c r="BF18" i="81"/>
  <c r="AF30" i="81"/>
  <c r="AW18" i="82"/>
  <c r="BM21" i="82"/>
  <c r="BP20" i="81"/>
  <c r="BB32" i="81"/>
  <c r="AH44" i="82"/>
  <c r="BV44" i="81"/>
  <c r="AT16" i="81"/>
  <c r="BF19" i="81"/>
  <c r="AV26" i="81"/>
  <c r="AT22" i="82"/>
  <c r="BA51" i="81"/>
  <c r="AG23" i="82"/>
  <c r="AN43" i="82"/>
  <c r="BE16" i="81"/>
  <c r="AC46" i="82"/>
  <c r="AY51" i="82"/>
  <c r="BG30" i="82"/>
  <c r="BT26" i="81"/>
  <c r="AD14" i="82"/>
  <c r="AL32" i="82"/>
  <c r="AZ43" i="82"/>
  <c r="AV36" i="82"/>
  <c r="BJ30" i="81"/>
  <c r="BU13" i="82"/>
  <c r="BG9" i="81"/>
  <c r="AQ49" i="82"/>
  <c r="AC13" i="81"/>
  <c r="AJ9" i="82"/>
  <c r="AH44" i="81"/>
  <c r="BM15" i="81"/>
  <c r="BN42" i="81"/>
  <c r="AN45" i="82"/>
  <c r="AF29" i="81"/>
  <c r="AC14" i="82"/>
  <c r="AD20" i="81"/>
  <c r="AP37" i="82"/>
  <c r="AJ45" i="81"/>
  <c r="BD53" i="82"/>
  <c r="AW49" i="82"/>
  <c r="AO32" i="81"/>
  <c r="BD51" i="81"/>
  <c r="BR29" i="82"/>
  <c r="AF51" i="82"/>
  <c r="AE4" i="82"/>
  <c r="AV34" i="82"/>
  <c r="AA18" i="81"/>
  <c r="BP32" i="81"/>
  <c r="AT44" i="82"/>
  <c r="AY14" i="81"/>
  <c r="AT4" i="82"/>
  <c r="BN44" i="82"/>
  <c r="BK45" i="81"/>
  <c r="BI43" i="82"/>
  <c r="AI48" i="81"/>
  <c r="BP7" i="81"/>
  <c r="AR44" i="82"/>
  <c r="BA32" i="81"/>
  <c r="AQ35" i="81"/>
  <c r="BU50" i="82"/>
  <c r="AN36" i="81"/>
  <c r="AF30" i="82"/>
  <c r="BM11" i="82"/>
  <c r="AL22" i="81"/>
  <c r="BE13" i="82"/>
  <c r="AT12" i="81"/>
  <c r="BQ36" i="81"/>
  <c r="AD29" i="82"/>
  <c r="AL39" i="82"/>
  <c r="BJ24" i="81"/>
  <c r="BF32" i="82"/>
  <c r="BR51" i="82"/>
  <c r="AQ28" i="82"/>
  <c r="BS50" i="81"/>
  <c r="AV50" i="82"/>
  <c r="AG8" i="81"/>
  <c r="AI36" i="82"/>
  <c r="AH31" i="81"/>
  <c r="AK16" i="82"/>
  <c r="AU48" i="82"/>
  <c r="AJ18" i="82"/>
  <c r="AZ4" i="81"/>
  <c r="AU29" i="81"/>
  <c r="AE34" i="81"/>
  <c r="AB13" i="82"/>
  <c r="AV8" i="82"/>
  <c r="AU10" i="81"/>
  <c r="AW9" i="81"/>
  <c r="BQ44" i="81"/>
  <c r="AL40" i="82"/>
  <c r="BU21" i="82"/>
  <c r="AO49" i="81"/>
  <c r="AI37" i="81"/>
  <c r="AT11" i="81"/>
  <c r="BP8" i="82"/>
  <c r="AV43" i="81"/>
  <c r="BV30" i="82"/>
  <c r="AD32" i="81"/>
  <c r="AI17" i="82"/>
  <c r="AF16" i="81"/>
  <c r="BR42" i="82"/>
  <c r="AD3" i="82"/>
  <c r="BR32" i="82"/>
  <c r="AT35" i="82"/>
  <c r="BB32" i="82"/>
  <c r="BI31" i="82"/>
  <c r="AC42" i="81"/>
  <c r="BM47" i="82"/>
  <c r="AY52" i="81"/>
  <c r="AQ7" i="81"/>
  <c r="AU12" i="81"/>
  <c r="AN3" i="81"/>
  <c r="BL28" i="82"/>
  <c r="AR47" i="82"/>
  <c r="AL8" i="81"/>
  <c r="BR4" i="82"/>
  <c r="AD23" i="81"/>
  <c r="AS36" i="82"/>
  <c r="BH8" i="82"/>
  <c r="AG3" i="82"/>
  <c r="AV22" i="81"/>
  <c r="AM7" i="81"/>
  <c r="AS32" i="82"/>
  <c r="BJ5" i="81"/>
  <c r="BK35" i="81"/>
  <c r="BF48" i="81"/>
  <c r="AP31" i="81"/>
  <c r="AJ14" i="81"/>
  <c r="BQ38" i="82"/>
  <c r="AQ13" i="82"/>
  <c r="AQ12" i="82"/>
  <c r="AH16" i="81"/>
  <c r="AM33" i="82"/>
  <c r="BR43" i="82"/>
  <c r="AL44" i="82"/>
  <c r="AB40" i="81"/>
  <c r="BA13" i="82"/>
  <c r="BH14" i="82"/>
  <c r="BV40" i="82"/>
  <c r="AZ5" i="82"/>
  <c r="AM39" i="82"/>
  <c r="BC4" i="81"/>
  <c r="BF12" i="82"/>
  <c r="BP22" i="82"/>
  <c r="BL13" i="82"/>
  <c r="AX10" i="82"/>
  <c r="AE35" i="81"/>
  <c r="AP15" i="82"/>
  <c r="BJ6" i="81"/>
  <c r="BH13" i="82"/>
  <c r="AO36" i="82"/>
  <c r="AV38" i="81"/>
  <c r="AT35" i="81"/>
  <c r="AT42" i="82"/>
  <c r="AC7" i="82"/>
  <c r="AX26" i="81"/>
  <c r="AG47" i="81"/>
  <c r="AE17" i="82"/>
  <c r="AB42" i="81"/>
  <c r="AY17" i="81"/>
  <c r="AM36" i="82"/>
  <c r="AO43" i="81"/>
  <c r="AX8" i="81"/>
  <c r="AV25" i="81"/>
  <c r="AL3" i="82"/>
  <c r="AS39" i="81"/>
  <c r="B40" i="82"/>
  <c r="BA26" i="82"/>
  <c r="BN14" i="82"/>
  <c r="BQ35" i="82"/>
  <c r="BT38" i="82"/>
  <c r="AG36" i="81"/>
  <c r="AS37" i="81"/>
  <c r="BR22" i="82"/>
  <c r="BK32" i="81"/>
  <c r="BB19" i="82"/>
  <c r="AI7" i="82"/>
  <c r="AJ22" i="82"/>
  <c r="AP6" i="81"/>
  <c r="BV22" i="81"/>
  <c r="BV25" i="81"/>
  <c r="BK53" i="81"/>
  <c r="BJ52" i="82"/>
  <c r="AA7" i="82"/>
  <c r="AD14" i="81"/>
  <c r="AW53" i="82"/>
  <c r="BQ30" i="81"/>
  <c r="AJ12" i="81"/>
  <c r="AT38" i="81"/>
  <c r="BS15" i="81"/>
  <c r="AI25" i="81"/>
  <c r="AG5" i="82"/>
  <c r="AP12" i="81"/>
  <c r="AT18" i="81"/>
  <c r="AI40" i="82"/>
  <c r="AO31" i="82"/>
  <c r="AV43" i="82"/>
  <c r="BP19" i="81"/>
  <c r="AU50" i="82"/>
  <c r="AY25" i="81"/>
  <c r="AJ30" i="81"/>
  <c r="AC53" i="81"/>
  <c r="BP40" i="81"/>
  <c r="AY23" i="82"/>
  <c r="BG42" i="81"/>
  <c r="AI44" i="81"/>
  <c r="AM18" i="82"/>
  <c r="AX16" i="82"/>
  <c r="BV41" i="82"/>
  <c r="AV42" i="81"/>
  <c r="AF50" i="82"/>
  <c r="BO42" i="82"/>
  <c r="AT46" i="82"/>
  <c r="AW29" i="81"/>
  <c r="AT49" i="81"/>
  <c r="BP28" i="82"/>
  <c r="AA42" i="81"/>
  <c r="BR35" i="81"/>
  <c r="BI14" i="82"/>
  <c r="BC42" i="82"/>
  <c r="BK8" i="81"/>
  <c r="AE9" i="81"/>
  <c r="AQ28" i="81"/>
  <c r="BF35" i="82"/>
  <c r="AU32" i="82"/>
  <c r="AA13" i="82"/>
  <c r="AA20" i="82"/>
  <c r="BA20" i="81"/>
  <c r="AG47" i="82"/>
  <c r="AX48" i="82"/>
  <c r="BP41" i="82"/>
  <c r="B21" i="81"/>
  <c r="AZ47" i="82"/>
  <c r="BU32" i="81"/>
  <c r="BE36" i="81"/>
  <c r="BO37" i="82"/>
  <c r="AO9" i="82"/>
  <c r="AU53" i="81"/>
  <c r="BL25" i="82"/>
  <c r="AM5" i="81"/>
  <c r="BQ20" i="81"/>
  <c r="AP35" i="82"/>
  <c r="BP13" i="81"/>
  <c r="BT53" i="82"/>
  <c r="AD18" i="81"/>
  <c r="BJ41" i="82"/>
  <c r="BM23" i="82"/>
  <c r="BK19" i="81"/>
  <c r="AB12" i="81"/>
  <c r="BR42" i="81"/>
  <c r="AP49" i="82"/>
  <c r="AG35" i="82"/>
  <c r="BV38" i="82"/>
  <c r="BS52" i="82"/>
  <c r="BK34" i="82"/>
  <c r="AZ33" i="81"/>
  <c r="BB9" i="81"/>
  <c r="BN25" i="81"/>
  <c r="BN27" i="82"/>
  <c r="BC37" i="81"/>
  <c r="BS17" i="82"/>
  <c r="BM43" i="82"/>
  <c r="BK3" i="81"/>
  <c r="AR50" i="82"/>
  <c r="BM43" i="81"/>
  <c r="AK8" i="82"/>
  <c r="BK29" i="82"/>
  <c r="AR13" i="81"/>
  <c r="AI16" i="82"/>
  <c r="AN30" i="81"/>
  <c r="BV53" i="81"/>
  <c r="BG45" i="81"/>
  <c r="BC51" i="81"/>
  <c r="AF9" i="81"/>
  <c r="AS19" i="81"/>
  <c r="AA45" i="81"/>
  <c r="AC41" i="82"/>
  <c r="BN3" i="82"/>
  <c r="BS17" i="81"/>
  <c r="BM23" i="81"/>
  <c r="BK25" i="82"/>
  <c r="AK15" i="82"/>
  <c r="AO33" i="81"/>
  <c r="BJ36" i="81"/>
  <c r="BP11" i="81"/>
  <c r="AZ27" i="82"/>
  <c r="AV20" i="81"/>
  <c r="AY12" i="81"/>
  <c r="BC43" i="82"/>
  <c r="B41" i="81"/>
  <c r="AZ20" i="82"/>
  <c r="BD20" i="82"/>
  <c r="BG10" i="82"/>
  <c r="BQ38" i="81"/>
  <c r="AG9" i="81"/>
  <c r="AW17" i="82"/>
  <c r="B23" i="82"/>
  <c r="AE28" i="81"/>
  <c r="BU24" i="81"/>
  <c r="AC5" i="81"/>
  <c r="AN21" i="81"/>
  <c r="AQ41" i="81"/>
  <c r="AQ40" i="81"/>
  <c r="BS12" i="82"/>
  <c r="BQ34" i="82"/>
  <c r="BV22" i="82"/>
  <c r="AB23" i="81"/>
  <c r="AE29" i="81"/>
  <c r="BK21" i="82"/>
  <c r="BA8" i="82"/>
  <c r="AH36" i="82"/>
  <c r="AI6" i="82"/>
  <c r="AE33" i="82"/>
  <c r="AF44" i="82"/>
  <c r="AY10" i="81"/>
  <c r="BM28" i="81"/>
  <c r="BH26" i="82"/>
  <c r="BN18" i="81"/>
  <c r="AR22" i="81"/>
  <c r="BC28" i="82"/>
  <c r="AD10" i="82"/>
  <c r="AW42" i="81"/>
  <c r="BC41" i="82"/>
  <c r="BM8" i="82"/>
  <c r="AN35" i="81"/>
  <c r="BT47" i="81"/>
  <c r="AX18" i="82"/>
  <c r="BT50" i="82"/>
  <c r="AG18" i="82"/>
  <c r="AK51" i="81"/>
  <c r="BF52" i="81"/>
  <c r="AW34" i="81"/>
  <c r="AS39" i="82"/>
  <c r="AK13" i="82"/>
  <c r="BU6" i="81"/>
  <c r="BN40" i="81"/>
  <c r="AS6" i="81"/>
  <c r="BL40" i="81"/>
  <c r="AH12" i="82"/>
  <c r="AZ32" i="81"/>
  <c r="BF34" i="81"/>
  <c r="AM50" i="81"/>
  <c r="BT46" i="81"/>
  <c r="BM52" i="81"/>
  <c r="AC38" i="81"/>
  <c r="BL21" i="81"/>
  <c r="AN25" i="81"/>
  <c r="AF26" i="81"/>
  <c r="AI16" i="81"/>
  <c r="AT51" i="81"/>
  <c r="BL26" i="81"/>
  <c r="BT13" i="81"/>
  <c r="BE31" i="82"/>
  <c r="AV26" i="82"/>
  <c r="BH29" i="82"/>
  <c r="BS7" i="82"/>
  <c r="AX21" i="81"/>
  <c r="AQ33" i="82"/>
  <c r="AF46" i="81"/>
  <c r="BK48" i="81"/>
  <c r="BT21" i="81"/>
  <c r="BO10" i="81"/>
  <c r="AZ22" i="81"/>
  <c r="AF25" i="82"/>
  <c r="AJ44" i="81"/>
  <c r="AX4" i="82"/>
  <c r="BP47" i="81"/>
  <c r="AU52" i="81"/>
  <c r="BQ21" i="81"/>
  <c r="BQ42" i="81"/>
  <c r="BA20" i="82"/>
  <c r="BE29" i="82"/>
  <c r="BH15" i="81"/>
  <c r="BG43" i="81"/>
  <c r="AU20" i="82"/>
  <c r="AU33" i="82"/>
  <c r="AS9" i="81"/>
  <c r="BQ18" i="81"/>
  <c r="AH41" i="82"/>
  <c r="BA31" i="82"/>
  <c r="BQ12" i="82"/>
  <c r="BK44" i="82"/>
  <c r="BH12" i="82"/>
  <c r="BU40" i="82"/>
  <c r="AI28" i="81"/>
  <c r="AR8" i="82"/>
  <c r="AE12" i="82"/>
  <c r="BD7" i="81"/>
  <c r="BV32" i="82"/>
  <c r="AH9" i="82"/>
  <c r="BB26" i="81"/>
  <c r="AV11" i="82"/>
  <c r="AI47" i="82"/>
  <c r="BU34" i="82"/>
  <c r="AB29" i="81"/>
  <c r="B18" i="82"/>
  <c r="BH46" i="81"/>
  <c r="BF38" i="82"/>
  <c r="AN36" i="82"/>
  <c r="BC28" i="81"/>
  <c r="BN41" i="82"/>
  <c r="AV8" i="81"/>
  <c r="AD20" i="82"/>
  <c r="BE43" i="82"/>
  <c r="BI34" i="82"/>
  <c r="BD46" i="82"/>
  <c r="AW46" i="82"/>
  <c r="BS6" i="81"/>
  <c r="AX33" i="81"/>
  <c r="BG25" i="82"/>
  <c r="AJ27" i="81"/>
  <c r="AL29" i="81"/>
  <c r="AD44" i="82"/>
  <c r="AT3" i="82"/>
  <c r="AD44" i="81"/>
  <c r="BS51" i="81"/>
  <c r="BV26" i="82"/>
  <c r="BI39" i="82"/>
  <c r="AY35" i="82"/>
  <c r="BT25" i="82"/>
  <c r="B7" i="82"/>
  <c r="AV13" i="81"/>
  <c r="BC49" i="82"/>
  <c r="AP23" i="82"/>
  <c r="BH5" i="81"/>
  <c r="AX21" i="82"/>
  <c r="BB15" i="82"/>
  <c r="AO38" i="82"/>
  <c r="BE46" i="82"/>
  <c r="BB8" i="82"/>
  <c r="BQ28" i="82"/>
  <c r="BO20" i="81"/>
  <c r="BP18" i="82"/>
  <c r="BR17" i="82"/>
  <c r="BI47" i="82"/>
  <c r="AR29" i="82"/>
  <c r="AO8" i="82"/>
  <c r="BC45" i="82"/>
  <c r="AR34" i="81"/>
  <c r="AY24" i="82"/>
  <c r="AN28" i="81"/>
  <c r="AS11" i="81"/>
  <c r="BV35" i="82"/>
  <c r="AC38" i="82"/>
  <c r="BA24" i="81"/>
  <c r="AA17" i="82"/>
  <c r="BF7" i="81"/>
  <c r="AM47" i="82"/>
  <c r="AD11" i="81"/>
  <c r="AM41" i="81"/>
  <c r="AN20" i="82"/>
  <c r="AM35" i="81"/>
  <c r="AW25" i="81"/>
  <c r="BK33" i="81"/>
  <c r="AG40" i="82"/>
  <c r="AW31" i="82"/>
  <c r="BO15" i="81"/>
  <c r="AD49" i="81"/>
  <c r="AV5" i="81"/>
  <c r="AM46" i="81"/>
  <c r="BO42" i="81"/>
  <c r="BS53" i="81"/>
  <c r="AD43" i="82"/>
  <c r="AH45" i="82"/>
  <c r="AE27" i="81"/>
  <c r="AK45" i="81"/>
  <c r="AQ42" i="81"/>
  <c r="BD24" i="82"/>
  <c r="BE23" i="81"/>
  <c r="BS4" i="82"/>
  <c r="BC40" i="82"/>
  <c r="BL16" i="82"/>
  <c r="BJ6" i="82"/>
  <c r="AM19" i="81"/>
  <c r="AY3" i="81"/>
  <c r="BK24" i="81"/>
  <c r="AQ26" i="81"/>
  <c r="BU7" i="81"/>
  <c r="BS46" i="82"/>
  <c r="BT43" i="81"/>
  <c r="BV15" i="81"/>
  <c r="BU31" i="81"/>
  <c r="AC17" i="82"/>
  <c r="AA9" i="81"/>
  <c r="BC37" i="82"/>
  <c r="BM52" i="82"/>
  <c r="AC6" i="82"/>
  <c r="AD53" i="81"/>
  <c r="B13" i="81"/>
  <c r="AS14" i="82"/>
  <c r="AW3" i="82"/>
  <c r="AR24" i="81"/>
  <c r="BI43" i="81"/>
  <c r="BF28" i="82"/>
  <c r="BM3" i="81"/>
  <c r="BB44" i="81"/>
  <c r="AW12" i="82"/>
  <c r="AR35" i="82"/>
  <c r="BF49" i="82"/>
  <c r="BR10" i="82"/>
  <c r="AD31" i="82"/>
  <c r="BE20" i="81"/>
  <c r="AU27" i="82"/>
  <c r="AI8" i="82"/>
  <c r="BS14" i="82"/>
  <c r="AF47" i="81"/>
  <c r="BV51" i="81"/>
  <c r="AK49" i="81"/>
  <c r="AP31" i="82"/>
  <c r="AG36" i="82"/>
  <c r="AE10" i="82"/>
  <c r="AX5" i="81"/>
  <c r="BA5" i="81"/>
  <c r="BH15" i="82"/>
  <c r="BC10" i="81"/>
  <c r="BI22" i="82"/>
  <c r="AW44" i="82"/>
  <c r="BO22" i="82"/>
  <c r="BM34" i="81"/>
  <c r="AX38" i="81"/>
  <c r="AF18" i="82"/>
  <c r="BF37" i="82"/>
  <c r="BK43" i="82"/>
  <c r="AA26" i="82"/>
  <c r="BO43" i="82"/>
  <c r="AD48" i="81"/>
  <c r="BQ49" i="82"/>
  <c r="BQ42" i="82"/>
  <c r="BL9" i="82"/>
  <c r="AV12" i="82"/>
  <c r="BC34" i="81"/>
  <c r="AC43" i="81"/>
  <c r="AH39" i="82"/>
  <c r="BJ32" i="82"/>
  <c r="AA11" i="81"/>
  <c r="AW41" i="82"/>
  <c r="AQ5" i="82"/>
  <c r="BM29" i="81"/>
  <c r="BO53" i="81"/>
  <c r="BN4" i="81"/>
  <c r="BS32" i="82"/>
  <c r="AY25" i="82"/>
  <c r="AB30" i="81"/>
  <c r="AH13" i="82"/>
  <c r="AY6" i="82"/>
  <c r="AQ26" i="82"/>
  <c r="BM12" i="81"/>
  <c r="AO36" i="81"/>
  <c r="AP26" i="82"/>
  <c r="AX3" i="81"/>
  <c r="BL12" i="82"/>
  <c r="BG34" i="82"/>
  <c r="BP14" i="82"/>
  <c r="AU17" i="82"/>
  <c r="BC22" i="82"/>
  <c r="BU27" i="81"/>
  <c r="AB17" i="82"/>
  <c r="BF45" i="82"/>
  <c r="BS19" i="81"/>
  <c r="AW33" i="82"/>
  <c r="AM23" i="81"/>
  <c r="AK17" i="81"/>
  <c r="BL12" i="81"/>
  <c r="AR10" i="82"/>
  <c r="BA50" i="82"/>
  <c r="BK38" i="82"/>
  <c r="BH31" i="81"/>
  <c r="AN52" i="82"/>
  <c r="AW23" i="82"/>
  <c r="BL6" i="82"/>
  <c r="AP28" i="81"/>
  <c r="AZ30" i="81"/>
  <c r="AU43" i="81"/>
  <c r="AU35" i="81"/>
  <c r="BD8" i="81"/>
  <c r="BH36" i="82"/>
  <c r="AZ26" i="81"/>
  <c r="AF33" i="81"/>
  <c r="BN35" i="82"/>
  <c r="BN34" i="82"/>
  <c r="BE11" i="81"/>
  <c r="AR45" i="81"/>
  <c r="AY5" i="82"/>
  <c r="BB10" i="81"/>
  <c r="BA6" i="82"/>
  <c r="BD43" i="82"/>
  <c r="AG25" i="82"/>
  <c r="AM28" i="82"/>
  <c r="AG24" i="81"/>
  <c r="BI48" i="82"/>
  <c r="AX29" i="81"/>
  <c r="BP43" i="82"/>
  <c r="BS26" i="82"/>
  <c r="AC47" i="81"/>
  <c r="AP34" i="81"/>
  <c r="BN11" i="82"/>
  <c r="AB36" i="82"/>
  <c r="AZ25" i="82"/>
  <c r="AQ21" i="81"/>
  <c r="AC19" i="82"/>
  <c r="BG4" i="81"/>
  <c r="AC27" i="82"/>
  <c r="BI51" i="81"/>
  <c r="BK44" i="81"/>
  <c r="AR42" i="81"/>
  <c r="AT41" i="81"/>
  <c r="AT16" i="82"/>
  <c r="AQ20" i="81"/>
  <c r="AV50" i="81"/>
  <c r="AK26" i="82"/>
  <c r="BF43" i="81"/>
  <c r="BL36" i="82"/>
  <c r="BR10" i="81"/>
  <c r="BB18" i="81"/>
  <c r="AB51" i="81"/>
  <c r="AA44" i="81"/>
  <c r="AH28" i="82"/>
  <c r="AE41" i="81"/>
  <c r="AS27" i="81"/>
  <c r="AB24" i="82"/>
  <c r="AZ44" i="81"/>
  <c r="AY40" i="82"/>
  <c r="AC47" i="82"/>
  <c r="AI12" i="81"/>
  <c r="AO47" i="81"/>
  <c r="BO45" i="82"/>
  <c r="AV29" i="81"/>
  <c r="AH35" i="81"/>
  <c r="AQ18" i="82"/>
  <c r="BN7" i="82"/>
  <c r="BT10" i="81"/>
  <c r="AK38" i="82"/>
  <c r="AR51" i="82"/>
  <c r="B23" i="81"/>
  <c r="AE30" i="82"/>
  <c r="BM50" i="81"/>
  <c r="BF26" i="81"/>
  <c r="BU3" i="81"/>
  <c r="BN42" i="82"/>
  <c r="BI6" i="81"/>
  <c r="BV43" i="82"/>
  <c r="BL41" i="82"/>
  <c r="BI15" i="82"/>
  <c r="AI26" i="81"/>
  <c r="AG51" i="81"/>
  <c r="BA52" i="81"/>
  <c r="BP34" i="82"/>
  <c r="B36" i="81"/>
  <c r="AE17" i="81"/>
  <c r="AR25" i="81"/>
  <c r="AL31" i="82"/>
  <c r="AU52" i="82"/>
  <c r="BT52" i="82"/>
  <c r="BR31" i="82"/>
  <c r="AO53" i="82"/>
  <c r="AV44" i="81"/>
  <c r="AH46" i="82"/>
  <c r="BV48" i="81"/>
  <c r="B17" i="82"/>
  <c r="AR50" i="81"/>
  <c r="AV40" i="82"/>
  <c r="BT20" i="82"/>
  <c r="AJ39" i="82"/>
  <c r="BM45" i="82"/>
  <c r="AE24" i="82"/>
  <c r="AM34" i="82"/>
  <c r="BT47" i="82"/>
  <c r="BR50" i="82"/>
  <c r="BB3" i="82"/>
  <c r="AP45" i="81"/>
  <c r="AK19" i="81"/>
  <c r="BI4" i="81"/>
  <c r="BB16" i="81"/>
  <c r="AV33" i="81"/>
  <c r="AP20" i="82"/>
  <c r="BH7" i="82"/>
  <c r="BA7" i="81"/>
  <c r="BA3" i="82"/>
  <c r="AM44" i="82"/>
  <c r="AJ47" i="82"/>
  <c r="AF5" i="81"/>
  <c r="BO3" i="82"/>
  <c r="AM12" i="82"/>
  <c r="AW24" i="82"/>
  <c r="BB12" i="81"/>
  <c r="AH50" i="82"/>
  <c r="BC32" i="81"/>
  <c r="B30" i="82"/>
  <c r="AU20" i="81"/>
  <c r="AP3" i="81"/>
  <c r="AD22" i="81"/>
  <c r="AH43" i="82"/>
  <c r="BF27" i="81"/>
  <c r="AE22" i="81"/>
  <c r="AY44" i="82"/>
  <c r="AD52" i="81"/>
  <c r="AZ19" i="82"/>
  <c r="BJ24" i="82"/>
  <c r="AR28" i="82"/>
  <c r="BO49" i="81"/>
  <c r="AL23" i="82"/>
  <c r="AN25" i="82"/>
  <c r="AP33" i="82"/>
  <c r="AQ34" i="82"/>
  <c r="BJ9" i="82"/>
  <c r="AO31" i="81"/>
  <c r="AD47" i="81"/>
  <c r="BL19" i="81"/>
  <c r="AZ38" i="81"/>
  <c r="BO32" i="81"/>
  <c r="BV24" i="81"/>
  <c r="BM48" i="81"/>
  <c r="AD25" i="82"/>
  <c r="BV39" i="82"/>
  <c r="BC30" i="82"/>
  <c r="AM3" i="81"/>
  <c r="BU5" i="81"/>
  <c r="AN39" i="81"/>
  <c r="AB52" i="81"/>
  <c r="BL47" i="81"/>
  <c r="AG30" i="81"/>
  <c r="BV23" i="82"/>
  <c r="AZ13" i="81"/>
  <c r="BK20" i="81"/>
  <c r="AH24" i="82"/>
  <c r="AD33" i="81"/>
  <c r="AQ10" i="81"/>
  <c r="BT16" i="81"/>
  <c r="AD49" i="82"/>
  <c r="AL51" i="81"/>
  <c r="BF11" i="81"/>
  <c r="B14" i="81"/>
  <c r="AG19" i="82"/>
  <c r="AC40" i="81"/>
  <c r="AP50" i="81"/>
  <c r="BN5" i="81"/>
  <c r="BC3" i="81"/>
  <c r="BC31" i="81"/>
  <c r="BR41" i="81"/>
  <c r="BG18" i="81"/>
  <c r="BR28" i="82"/>
  <c r="BJ43" i="82"/>
  <c r="AA10" i="82"/>
  <c r="AC18" i="82"/>
  <c r="BP12" i="82"/>
  <c r="BD44" i="82"/>
  <c r="AG27" i="82"/>
  <c r="BU5" i="82"/>
  <c r="BB41" i="81"/>
  <c r="BV3" i="82"/>
  <c r="BM18" i="82"/>
  <c r="AA43" i="82"/>
  <c r="AD6" i="82"/>
  <c r="AQ22" i="82"/>
  <c r="BA19" i="81"/>
  <c r="AE38" i="81"/>
  <c r="AF16" i="82"/>
  <c r="AH19" i="81"/>
  <c r="AJ32" i="82"/>
  <c r="BV35" i="81"/>
  <c r="AX13" i="82"/>
  <c r="AN5" i="81"/>
  <c r="BG31" i="81"/>
  <c r="AJ24" i="81"/>
  <c r="BT23" i="81"/>
  <c r="AR32" i="82"/>
  <c r="AO51" i="82"/>
  <c r="BG51" i="81"/>
  <c r="BH11" i="82"/>
  <c r="AP5" i="82"/>
  <c r="AF49" i="81"/>
  <c r="AG17" i="82"/>
  <c r="AS3" i="81"/>
  <c r="BN29" i="82"/>
  <c r="BV51" i="82"/>
  <c r="AL36" i="82"/>
  <c r="AK32" i="82"/>
  <c r="AG33" i="82"/>
  <c r="BO6" i="81"/>
  <c r="AD50" i="81"/>
  <c r="AF18" i="81"/>
  <c r="BP37" i="82"/>
  <c r="AY28" i="82"/>
  <c r="AD31" i="81"/>
  <c r="BF17" i="82"/>
  <c r="B43" i="82"/>
  <c r="BB20" i="81"/>
  <c r="BU10" i="82"/>
  <c r="AW10" i="81"/>
  <c r="BB12" i="82"/>
  <c r="BE21" i="82"/>
  <c r="BM16" i="81"/>
  <c r="AJ52" i="82"/>
  <c r="AP27" i="81"/>
  <c r="BF23" i="82"/>
  <c r="AS34" i="81"/>
  <c r="AX34" i="81"/>
  <c r="BA39" i="81"/>
  <c r="BG20" i="81"/>
  <c r="AT45" i="81"/>
  <c r="AE5" i="81"/>
  <c r="BO9" i="82"/>
  <c r="BP35" i="81"/>
  <c r="AI35" i="82"/>
  <c r="BJ26" i="81"/>
  <c r="BN50" i="81"/>
  <c r="AR39" i="81"/>
  <c r="AR23" i="82"/>
  <c r="BI18" i="82"/>
  <c r="BE18" i="81"/>
  <c r="AE36" i="82"/>
  <c r="AH7" i="82"/>
  <c r="AF14" i="81"/>
  <c r="BE10" i="82"/>
  <c r="AD42" i="81"/>
  <c r="AY15" i="81"/>
  <c r="AG35" i="81"/>
  <c r="AX12" i="82"/>
  <c r="BJ33" i="82"/>
  <c r="AW27" i="82"/>
  <c r="BN46" i="82"/>
  <c r="AA45" i="82"/>
  <c r="BF16" i="81"/>
  <c r="BS25" i="82"/>
  <c r="BG22" i="82"/>
  <c r="AJ53" i="81"/>
  <c r="AY41" i="81"/>
  <c r="BE47" i="81"/>
  <c r="BO7" i="81"/>
  <c r="BL7" i="82"/>
  <c r="B13" i="82"/>
  <c r="AG45" i="81"/>
  <c r="AC23" i="81"/>
  <c r="AC41" i="81"/>
  <c r="BP14" i="81"/>
  <c r="AY40" i="81"/>
  <c r="BM7" i="81"/>
  <c r="AG11" i="82"/>
  <c r="AH3" i="81"/>
  <c r="AD6" i="81"/>
  <c r="AK43" i="82"/>
  <c r="AT46" i="81"/>
  <c r="AN17" i="81"/>
  <c r="AN11" i="81"/>
  <c r="BL20" i="81"/>
  <c r="BU49" i="82"/>
  <c r="AK29" i="82"/>
  <c r="AM14" i="82"/>
  <c r="AF41" i="81"/>
  <c r="BI28" i="81"/>
  <c r="AO44" i="82"/>
  <c r="BU19" i="81"/>
  <c r="BN12" i="82"/>
  <c r="AP47" i="81"/>
  <c r="AU43" i="82"/>
  <c r="B47" i="82"/>
  <c r="AW15" i="81"/>
  <c r="AN15" i="82"/>
  <c r="AG29" i="81"/>
  <c r="BI21" i="82"/>
  <c r="BI3" i="82"/>
  <c r="BE12" i="81"/>
  <c r="BC27" i="82"/>
  <c r="AG16" i="82"/>
  <c r="BH11" i="81"/>
  <c r="AK16" i="81"/>
  <c r="BV8" i="81"/>
  <c r="AM25" i="82"/>
  <c r="BO27" i="82"/>
  <c r="BD41" i="81"/>
  <c r="AW47" i="81"/>
  <c r="BT6" i="81"/>
  <c r="AE52" i="82"/>
  <c r="AY50" i="81"/>
  <c r="AJ24" i="82"/>
  <c r="AG42" i="82"/>
  <c r="BQ13" i="82"/>
  <c r="AZ17" i="81"/>
  <c r="AB41" i="82"/>
  <c r="AH6" i="81"/>
  <c r="AW43" i="81"/>
  <c r="AX36" i="81"/>
  <c r="BA24" i="82"/>
  <c r="BV49" i="82"/>
  <c r="BI26" i="81"/>
  <c r="BG33" i="81"/>
  <c r="AO24" i="81"/>
  <c r="BB45" i="81"/>
  <c r="BD5" i="81"/>
  <c r="BU30" i="82"/>
  <c r="BN25" i="82"/>
  <c r="BM13" i="82"/>
  <c r="BG41" i="82"/>
  <c r="BI23" i="81"/>
  <c r="BP12" i="81"/>
  <c r="AY46" i="81"/>
  <c r="AI50" i="81"/>
  <c r="BV10" i="81"/>
  <c r="BS31" i="82"/>
  <c r="BL39" i="82"/>
  <c r="BU33" i="81"/>
  <c r="AV41" i="82"/>
  <c r="BO44" i="82"/>
  <c r="BQ16" i="82"/>
  <c r="AJ38" i="81"/>
  <c r="BQ40" i="82"/>
  <c r="BR39" i="81"/>
  <c r="AK23" i="81"/>
  <c r="AM48" i="82"/>
  <c r="AR46" i="82"/>
  <c r="BF40" i="82"/>
  <c r="BR27" i="81"/>
  <c r="AI4" i="82"/>
  <c r="AH52" i="81"/>
  <c r="AK29" i="81"/>
  <c r="AP46" i="81"/>
  <c r="AN42" i="82"/>
  <c r="AK40" i="82"/>
  <c r="AS43" i="82"/>
  <c r="BD22" i="81"/>
  <c r="AE53" i="81"/>
  <c r="BU43" i="82"/>
  <c r="AO21" i="82"/>
  <c r="BK17" i="81"/>
  <c r="BM37" i="82"/>
  <c r="BS53" i="82"/>
  <c r="AR26" i="82"/>
  <c r="AE27" i="82"/>
  <c r="AW41" i="81"/>
  <c r="AA49" i="82"/>
  <c r="AF8" i="81"/>
  <c r="BV36" i="82"/>
  <c r="AT45" i="82"/>
  <c r="BB31" i="82"/>
  <c r="BD29" i="82"/>
  <c r="AE20" i="82"/>
  <c r="AP8" i="81"/>
  <c r="BH24" i="81"/>
  <c r="AR16" i="82"/>
  <c r="BG37" i="82"/>
  <c r="AY4" i="82"/>
  <c r="AY16" i="82"/>
  <c r="AL50" i="81"/>
  <c r="BB42" i="82"/>
  <c r="BS28" i="81"/>
  <c r="BK43" i="81"/>
  <c r="AU16" i="81"/>
  <c r="BP15" i="81"/>
  <c r="AT22" i="81"/>
  <c r="BH21" i="82"/>
  <c r="BF52" i="82"/>
  <c r="AZ11" i="81"/>
  <c r="BP8" i="81"/>
  <c r="AE15" i="81"/>
  <c r="AR45" i="82"/>
  <c r="AU14" i="81"/>
  <c r="AE22" i="82"/>
  <c r="BA37" i="81"/>
  <c r="BD16" i="82"/>
  <c r="AQ35" i="82"/>
  <c r="AB22" i="81"/>
  <c r="BV29" i="82"/>
  <c r="BP48" i="81"/>
  <c r="BN5" i="82"/>
  <c r="BA49" i="82"/>
  <c r="AL30" i="81"/>
  <c r="AV11" i="81"/>
  <c r="BJ33" i="81"/>
  <c r="BH41" i="82"/>
  <c r="AZ28" i="82"/>
  <c r="AZ40" i="81"/>
  <c r="AE39" i="82"/>
  <c r="AT21" i="81"/>
  <c r="AN29" i="82"/>
  <c r="AJ6" i="82"/>
  <c r="BQ37" i="82"/>
  <c r="BH39" i="82"/>
  <c r="AQ51" i="82"/>
  <c r="BB39" i="82"/>
  <c r="BB20" i="82"/>
  <c r="BK46" i="82"/>
  <c r="AN31" i="82"/>
  <c r="AT24" i="81"/>
  <c r="AZ9" i="81"/>
  <c r="AZ45" i="81"/>
  <c r="AR49" i="81"/>
  <c r="AE16" i="81"/>
  <c r="B26" i="82"/>
  <c r="AO20" i="82"/>
  <c r="BN49" i="82"/>
  <c r="AU13" i="82"/>
  <c r="AN26" i="82"/>
  <c r="BS39" i="82"/>
  <c r="BE10" i="81"/>
  <c r="AT31" i="82"/>
  <c r="BQ27" i="81"/>
  <c r="BA16" i="82"/>
  <c r="BM10" i="81"/>
  <c r="BR34" i="81"/>
  <c r="BK51" i="82"/>
  <c r="AH14" i="82"/>
  <c r="BN40" i="82"/>
  <c r="AP22" i="81"/>
  <c r="AM47" i="81"/>
  <c r="AW45" i="81"/>
  <c r="AB18" i="82"/>
  <c r="AS49" i="82"/>
  <c r="AB3" i="82"/>
  <c r="AN21" i="82"/>
  <c r="BL8" i="81"/>
  <c r="BI37" i="81"/>
  <c r="AB12" i="82"/>
  <c r="BO44" i="81"/>
  <c r="AL9" i="82"/>
  <c r="AO50" i="81"/>
  <c r="BL48" i="82"/>
  <c r="AL24" i="82"/>
  <c r="AW13" i="81"/>
  <c r="AR44" i="81"/>
  <c r="AN24" i="82"/>
  <c r="AW7" i="81"/>
  <c r="AL7" i="81"/>
  <c r="AT47" i="81"/>
  <c r="BT5" i="81"/>
  <c r="BF31" i="81"/>
  <c r="BS13" i="82"/>
  <c r="BR15" i="82"/>
  <c r="BG41" i="81"/>
  <c r="AF42" i="82"/>
  <c r="AI49" i="81"/>
  <c r="BD52" i="81"/>
  <c r="AQ15" i="81"/>
  <c r="BD31" i="82"/>
  <c r="BV4" i="82"/>
  <c r="BD12" i="82"/>
  <c r="B37" i="82"/>
  <c r="AC20" i="82"/>
  <c r="AJ46" i="82"/>
  <c r="AZ52" i="82"/>
  <c r="AU22" i="82"/>
  <c r="BL43" i="82"/>
  <c r="AX28" i="81"/>
  <c r="AD21" i="82"/>
  <c r="BO43" i="81"/>
  <c r="BF29" i="82"/>
  <c r="AV47" i="81"/>
  <c r="AT48" i="81"/>
  <c r="BA44" i="81"/>
  <c r="BQ17" i="82"/>
  <c r="AG22" i="81"/>
  <c r="AO50" i="82"/>
  <c r="AI43" i="81"/>
  <c r="BO53" i="82"/>
  <c r="BS44" i="81"/>
  <c r="AC28" i="81"/>
  <c r="BV42" i="82"/>
  <c r="AY31" i="82"/>
  <c r="AL11" i="81"/>
  <c r="AA16" i="82"/>
  <c r="BB6" i="81"/>
  <c r="AK23" i="82"/>
  <c r="BU44" i="81"/>
  <c r="BP30" i="81"/>
  <c r="AC34" i="82"/>
  <c r="BM44" i="82"/>
  <c r="AM24" i="81"/>
  <c r="BP23" i="81"/>
  <c r="AZ11" i="82"/>
  <c r="BN21" i="82"/>
  <c r="AQ29" i="81"/>
  <c r="BD19" i="81"/>
  <c r="BM49" i="82"/>
  <c r="AG31" i="81"/>
  <c r="AQ42" i="82"/>
  <c r="AO14" i="81"/>
  <c r="AK19" i="82"/>
  <c r="BT40" i="81"/>
  <c r="AZ16" i="81"/>
  <c r="AU29" i="82"/>
  <c r="AJ19" i="81"/>
  <c r="BQ26" i="82"/>
  <c r="BA29" i="81"/>
  <c r="BO21" i="81"/>
  <c r="AO52" i="82"/>
  <c r="BH51" i="82"/>
  <c r="AG38" i="81"/>
  <c r="AF10" i="81"/>
  <c r="BC23" i="82"/>
  <c r="B31" i="81"/>
  <c r="BL19" i="82"/>
  <c r="AY53" i="82"/>
  <c r="AL24" i="81"/>
  <c r="AM52" i="81"/>
  <c r="B42" i="81"/>
  <c r="AT20" i="82"/>
  <c r="BU38" i="82"/>
  <c r="AX6" i="82"/>
  <c r="AK21" i="82"/>
  <c r="BP27" i="81"/>
  <c r="AP47" i="82"/>
  <c r="BV42" i="81"/>
  <c r="BH9" i="81"/>
  <c r="BU39" i="81"/>
  <c r="BN37" i="82"/>
  <c r="AG7" i="81"/>
  <c r="BI11" i="82"/>
  <c r="BE32" i="81"/>
  <c r="BP17" i="82"/>
  <c r="BI32" i="82"/>
  <c r="BD27" i="81"/>
  <c r="AZ52" i="81"/>
  <c r="BK50" i="81"/>
  <c r="BB34" i="82"/>
  <c r="AU36" i="81"/>
  <c r="AP16" i="81"/>
  <c r="BQ4" i="82"/>
  <c r="AB5" i="81"/>
  <c r="AK11" i="81"/>
  <c r="AT52" i="82"/>
  <c r="AI20" i="81"/>
  <c r="AB48" i="81"/>
  <c r="AH47" i="82"/>
  <c r="BK29" i="81"/>
  <c r="BO25" i="82"/>
  <c r="BI19" i="81"/>
  <c r="BD9" i="82"/>
  <c r="AB31" i="81"/>
  <c r="BB16" i="82"/>
  <c r="AX4" i="81"/>
  <c r="BV34" i="82"/>
  <c r="AJ14" i="82"/>
  <c r="BJ20" i="81"/>
  <c r="BH20" i="81"/>
  <c r="AC29" i="82"/>
  <c r="AP19" i="82"/>
  <c r="BI46" i="81"/>
  <c r="AE7" i="82"/>
  <c r="AZ23" i="81"/>
  <c r="AZ46" i="81"/>
  <c r="AM50" i="82"/>
  <c r="AS38" i="82"/>
  <c r="BE16" i="82"/>
  <c r="BC8" i="82"/>
  <c r="AF36" i="81"/>
  <c r="AV21" i="81"/>
  <c r="AA6" i="82"/>
  <c r="AP17" i="81"/>
  <c r="AD15" i="81"/>
  <c r="AS49" i="81"/>
  <c r="AV52" i="81"/>
  <c r="AM52" i="82"/>
  <c r="BA13" i="81"/>
  <c r="AY49" i="81"/>
  <c r="AV3" i="82"/>
  <c r="BH8" i="81"/>
  <c r="AK48" i="82"/>
  <c r="BN23" i="81"/>
  <c r="BG17" i="82"/>
  <c r="AK20" i="82"/>
  <c r="AO7" i="82"/>
  <c r="AA5" i="81"/>
  <c r="AM19" i="82"/>
  <c r="AR33" i="82"/>
  <c r="AA51" i="82"/>
  <c r="BD27" i="82"/>
  <c r="BC33" i="81"/>
  <c r="BO7" i="82"/>
  <c r="BJ4" i="82"/>
  <c r="AQ52" i="82"/>
  <c r="AK34" i="82"/>
  <c r="BG12" i="81"/>
  <c r="B36" i="82"/>
  <c r="AQ8" i="82"/>
  <c r="BE35" i="82"/>
  <c r="BG13" i="81"/>
  <c r="AG14" i="81"/>
  <c r="AU25" i="82"/>
  <c r="BG49" i="81"/>
  <c r="AP27" i="82"/>
  <c r="AJ18" i="81"/>
  <c r="AP48" i="81"/>
  <c r="AX42" i="81"/>
  <c r="B50" i="81"/>
  <c r="BM24" i="81"/>
  <c r="BM22" i="82"/>
  <c r="AK37" i="81"/>
  <c r="BF9" i="81"/>
  <c r="BT11" i="81"/>
  <c r="BF47" i="81"/>
  <c r="AW37" i="81"/>
  <c r="B43" i="81"/>
  <c r="AV46" i="82"/>
  <c r="BU48" i="81"/>
  <c r="B19" i="82"/>
  <c r="AO34" i="82"/>
  <c r="BE28" i="81"/>
  <c r="AF11" i="82"/>
  <c r="BA51" i="82"/>
  <c r="BN53" i="81"/>
  <c r="AT36" i="81"/>
  <c r="AD22" i="82"/>
  <c r="AF53" i="82"/>
  <c r="AO28" i="81"/>
  <c r="B40" i="81"/>
  <c r="AV12" i="81"/>
  <c r="BR22" i="81"/>
  <c r="AT26" i="81"/>
  <c r="BD25" i="81"/>
  <c r="BD17" i="82"/>
  <c r="BT15" i="82"/>
  <c r="AK41" i="82"/>
  <c r="BS21" i="82"/>
  <c r="BK42" i="82"/>
  <c r="AF42" i="81"/>
  <c r="AB51" i="82"/>
  <c r="AY14" i="82"/>
  <c r="BA23" i="81"/>
  <c r="AR34" i="82"/>
  <c r="AU50" i="81"/>
  <c r="AI17" i="81"/>
  <c r="AL19" i="82"/>
  <c r="BG48" i="81"/>
  <c r="BL23" i="82"/>
  <c r="AW11" i="81"/>
  <c r="AK22" i="81"/>
  <c r="AU25" i="81"/>
  <c r="BR33" i="81"/>
  <c r="BL14" i="81"/>
  <c r="B49" i="82"/>
  <c r="AU51" i="81"/>
  <c r="BB26" i="82"/>
  <c r="BH34" i="81"/>
  <c r="BS38" i="82"/>
  <c r="BV37" i="81"/>
  <c r="AF3" i="81"/>
  <c r="AK44" i="81"/>
  <c r="AN16" i="82"/>
  <c r="BA35" i="81"/>
  <c r="AK49" i="82"/>
  <c r="AM4" i="81"/>
  <c r="BA18" i="81"/>
  <c r="AX43" i="81"/>
  <c r="BQ52" i="81"/>
  <c r="AJ17" i="81"/>
  <c r="BP25" i="82"/>
  <c r="BF41" i="81"/>
  <c r="BJ22" i="81"/>
  <c r="BF8" i="82"/>
  <c r="AC12" i="81"/>
  <c r="AG20" i="82"/>
  <c r="AL15" i="82"/>
  <c r="AS40" i="81"/>
  <c r="BE34" i="82"/>
  <c r="BJ28" i="82"/>
  <c r="BB19" i="81"/>
  <c r="AE29" i="82"/>
  <c r="AN16" i="81"/>
  <c r="BG43" i="82"/>
  <c r="BR17" i="81"/>
  <c r="BL52" i="81"/>
  <c r="AV31" i="81"/>
  <c r="AO40" i="81"/>
  <c r="AC27" i="81"/>
  <c r="AE50" i="82"/>
  <c r="AT32" i="82"/>
  <c r="AE44" i="81"/>
  <c r="AE47" i="82"/>
  <c r="AU5" i="81"/>
  <c r="AP6" i="82"/>
  <c r="AN18" i="81"/>
  <c r="BU45" i="82"/>
  <c r="BV13" i="81"/>
  <c r="AM16" i="81"/>
  <c r="BC22" i="81"/>
  <c r="AZ12" i="81"/>
  <c r="BO23" i="81"/>
  <c r="BM3" i="82"/>
  <c r="BD40" i="81"/>
  <c r="AO4" i="82"/>
  <c r="AN46" i="81"/>
  <c r="BG8" i="81"/>
  <c r="BM49" i="81"/>
  <c r="BO9" i="81"/>
  <c r="BM5" i="82"/>
  <c r="BK10" i="82"/>
  <c r="AP19" i="81"/>
  <c r="BR12" i="81"/>
  <c r="AN13" i="82"/>
  <c r="AI45" i="81"/>
  <c r="BV31" i="82"/>
  <c r="AJ29" i="82"/>
  <c r="BT37" i="82"/>
  <c r="BC18" i="82"/>
  <c r="AF53" i="81"/>
  <c r="BD24" i="81"/>
  <c r="AO53" i="81"/>
  <c r="AC37" i="81"/>
  <c r="BO12" i="82"/>
  <c r="AR4" i="82"/>
  <c r="B18" i="81"/>
  <c r="BK39" i="81"/>
  <c r="BR30" i="82"/>
  <c r="BH22" i="81"/>
  <c r="AC24" i="81"/>
  <c r="AF21" i="82"/>
  <c r="AX37" i="82"/>
  <c r="AG17" i="81"/>
  <c r="BN10" i="81"/>
  <c r="BS47" i="81"/>
  <c r="BL11" i="82"/>
  <c r="BR18" i="81"/>
  <c r="AC32" i="82"/>
  <c r="AS47" i="82"/>
  <c r="BJ16" i="81"/>
  <c r="AM30" i="81"/>
  <c r="AM45" i="81"/>
  <c r="BQ34" i="81"/>
  <c r="BS9" i="81"/>
  <c r="BG36" i="82"/>
  <c r="AL48" i="81"/>
  <c r="AF12" i="81"/>
  <c r="BE49" i="82"/>
  <c r="BT18" i="82"/>
  <c r="BT23" i="82"/>
  <c r="B35" i="81"/>
  <c r="BK21" i="81"/>
  <c r="AL15" i="81"/>
  <c r="BI40" i="81"/>
  <c r="BP5" i="81"/>
  <c r="BM36" i="82"/>
  <c r="AG4" i="81"/>
  <c r="BH32" i="82"/>
  <c r="BQ22" i="81"/>
  <c r="BR27" i="82"/>
  <c r="AZ10" i="81"/>
  <c r="AN17" i="82"/>
  <c r="BR46" i="81"/>
  <c r="AY30" i="81"/>
  <c r="BP41" i="81"/>
  <c r="AE45" i="82"/>
  <c r="BM26" i="81"/>
  <c r="BA53" i="81"/>
  <c r="BU25" i="81"/>
  <c r="BN28" i="82"/>
  <c r="AL17" i="81"/>
  <c r="BK5" i="81"/>
  <c r="AZ18" i="81"/>
  <c r="BC5" i="81"/>
  <c r="AJ31" i="82"/>
  <c r="BO45" i="81"/>
  <c r="BP39" i="81"/>
  <c r="AJ19" i="82"/>
  <c r="AZ45" i="82"/>
  <c r="BQ21" i="82"/>
  <c r="AI41" i="81"/>
  <c r="AM20" i="82"/>
  <c r="BR18" i="82"/>
  <c r="BM40" i="82"/>
  <c r="BL49" i="82"/>
  <c r="AQ31" i="81"/>
  <c r="BE52" i="81"/>
  <c r="AL21" i="81"/>
  <c r="BV40" i="81"/>
  <c r="AX38" i="82"/>
  <c r="BB42" i="81"/>
  <c r="BK6" i="82"/>
  <c r="AR30" i="82"/>
  <c r="AL28" i="81"/>
  <c r="AJ3" i="81"/>
  <c r="BT4" i="81"/>
  <c r="AY23" i="81"/>
  <c r="AE16" i="82"/>
  <c r="BO40" i="82"/>
  <c r="AR43" i="81"/>
  <c r="BN50" i="82"/>
  <c r="AJ38" i="82"/>
  <c r="AO11" i="82"/>
  <c r="BC43" i="81"/>
  <c r="AK30" i="81"/>
  <c r="BM25" i="82"/>
  <c r="AK28" i="82"/>
  <c r="AJ4" i="81"/>
  <c r="AN41" i="82"/>
  <c r="AD45" i="81"/>
  <c r="BF15" i="81"/>
  <c r="BV27" i="82"/>
  <c r="BK30" i="82"/>
  <c r="BI51" i="82"/>
  <c r="AP44" i="82"/>
  <c r="BD32" i="82"/>
  <c r="BE4" i="81"/>
  <c r="BD43" i="81"/>
  <c r="AK5" i="81"/>
  <c r="BL37" i="81"/>
  <c r="AJ13" i="82"/>
  <c r="AS16" i="81"/>
  <c r="BC27" i="81"/>
  <c r="AI23" i="81"/>
  <c r="AI48" i="82"/>
  <c r="AA27" i="82"/>
  <c r="BU52" i="82"/>
  <c r="BV27" i="81"/>
  <c r="AC52" i="82"/>
  <c r="AY22" i="82"/>
  <c r="BB37" i="82"/>
  <c r="BK22" i="82"/>
  <c r="AF19" i="81"/>
  <c r="AN50" i="82"/>
  <c r="BL5" i="82"/>
  <c r="AJ17" i="82"/>
  <c r="BM35" i="82"/>
  <c r="AM33" i="81"/>
  <c r="AI32" i="82"/>
  <c r="BA30" i="82"/>
  <c r="BP5" i="82"/>
  <c r="AC8" i="81"/>
  <c r="AH37" i="81"/>
  <c r="AL38" i="82"/>
  <c r="BE5" i="81"/>
  <c r="AL5" i="81"/>
  <c r="AZ40" i="82"/>
  <c r="AS51" i="82"/>
  <c r="AL25" i="82"/>
  <c r="BP24" i="81"/>
  <c r="AD37" i="81"/>
  <c r="BT28" i="81"/>
  <c r="AT38" i="82"/>
  <c r="BL53" i="82"/>
  <c r="AV14" i="81"/>
  <c r="AH3" i="82"/>
  <c r="BV9" i="81"/>
  <c r="BH19" i="81"/>
  <c r="BN43" i="82"/>
  <c r="AD35" i="81"/>
  <c r="AO20" i="81"/>
  <c r="BS8" i="81"/>
  <c r="AY20" i="81"/>
  <c r="BE9" i="81"/>
  <c r="AG33" i="81"/>
  <c r="AP14" i="82"/>
  <c r="AC22" i="81"/>
  <c r="BO5" i="81"/>
  <c r="AQ10" i="82"/>
  <c r="BF4" i="81"/>
  <c r="BQ18" i="82"/>
  <c r="BO8" i="82"/>
  <c r="BU27" i="82"/>
  <c r="BU43" i="81"/>
  <c r="AM29" i="82"/>
  <c r="BN43" i="81"/>
  <c r="BR38" i="82"/>
  <c r="AT30" i="82"/>
  <c r="BU17" i="82"/>
  <c r="AF12" i="82"/>
  <c r="BQ43" i="82"/>
  <c r="AC9" i="82"/>
  <c r="AF34" i="82"/>
  <c r="AP21" i="81"/>
  <c r="AP41" i="81"/>
  <c r="BD37" i="82"/>
  <c r="AZ20" i="81"/>
  <c r="AI4" i="81"/>
  <c r="BJ53" i="82"/>
  <c r="AO48" i="81"/>
  <c r="BH53" i="82"/>
  <c r="AW32" i="82"/>
  <c r="B28" i="82"/>
  <c r="AR32" i="81"/>
  <c r="AE46" i="82"/>
  <c r="AQ9" i="81"/>
  <c r="AQ46" i="82"/>
  <c r="AB49" i="82"/>
  <c r="AQ3" i="82"/>
  <c r="BJ18" i="81"/>
  <c r="AK25" i="82"/>
  <c r="BR25" i="81"/>
  <c r="AL16" i="82"/>
  <c r="AX32" i="82"/>
  <c r="AD11" i="82"/>
  <c r="AD46" i="81"/>
  <c r="AB37" i="82"/>
  <c r="AV24" i="81"/>
  <c r="BR21" i="82"/>
  <c r="BS30" i="82"/>
  <c r="BV48" i="82"/>
  <c r="BU4" i="82"/>
  <c r="AJ46" i="81"/>
  <c r="BF50" i="82"/>
  <c r="AS26" i="82"/>
  <c r="BN31" i="82"/>
  <c r="AI11" i="82"/>
  <c r="BD13" i="81"/>
  <c r="BP3" i="81"/>
  <c r="BI5" i="82"/>
  <c r="AM16" i="82"/>
  <c r="AS33" i="82"/>
  <c r="AO27" i="81"/>
  <c r="BD48" i="82"/>
  <c r="BD48" i="81"/>
  <c r="AM13" i="82"/>
  <c r="AT7" i="81"/>
  <c r="BA48" i="81"/>
  <c r="BB25" i="81"/>
  <c r="AI30" i="82"/>
  <c r="AR29" i="81"/>
  <c r="AX9" i="82"/>
  <c r="AH23" i="81"/>
  <c r="AU22" i="81"/>
  <c r="AO37" i="81"/>
  <c r="AI27" i="81"/>
  <c r="BO13" i="81"/>
  <c r="AW17" i="81"/>
  <c r="BR6" i="82"/>
  <c r="AT9" i="82"/>
  <c r="AL7" i="82"/>
  <c r="AK20" i="81"/>
  <c r="BA27" i="81"/>
  <c r="BC39" i="81"/>
  <c r="AG13" i="81"/>
  <c r="AA42" i="82"/>
  <c r="AG40" i="81"/>
  <c r="BC35" i="82"/>
  <c r="BD52" i="82"/>
  <c r="BU13" i="81"/>
  <c r="AL38" i="81"/>
  <c r="BG24" i="82"/>
  <c r="AB50" i="81"/>
  <c r="BL33" i="82"/>
  <c r="AF3" i="82"/>
  <c r="BT14" i="82"/>
  <c r="BC4" i="82"/>
  <c r="BB29" i="82"/>
  <c r="AY37" i="82"/>
  <c r="AT20" i="81"/>
  <c r="AN4" i="82"/>
  <c r="BB43" i="82"/>
  <c r="BB35" i="82"/>
  <c r="BG46" i="81"/>
  <c r="BB37" i="81"/>
  <c r="BA45" i="81"/>
  <c r="BL53" i="81"/>
  <c r="AU30" i="82"/>
  <c r="AL34" i="82"/>
  <c r="BM26" i="82"/>
  <c r="BL49" i="81"/>
  <c r="BS36" i="81"/>
  <c r="BD6" i="82"/>
  <c r="BN9" i="82"/>
  <c r="BI15" i="81"/>
  <c r="BB9" i="82"/>
  <c r="AU32" i="81"/>
  <c r="AZ23" i="82"/>
  <c r="BT30" i="82"/>
  <c r="AB8" i="82"/>
  <c r="BN52" i="82"/>
  <c r="AU53" i="82"/>
  <c r="AX46" i="82"/>
  <c r="AF35" i="81"/>
  <c r="BL39" i="81"/>
  <c r="BA37" i="82"/>
  <c r="BG12" i="82"/>
  <c r="BC13" i="82"/>
  <c r="AL31" i="81"/>
  <c r="AD16" i="81"/>
  <c r="AM32" i="82"/>
  <c r="AB41" i="81"/>
  <c r="AZ47" i="81"/>
  <c r="AR52" i="82"/>
  <c r="AZ14" i="82"/>
  <c r="AY7" i="81"/>
  <c r="AP20" i="81"/>
  <c r="BQ16" i="81"/>
  <c r="BU4" i="81"/>
  <c r="AP5" i="81"/>
  <c r="BN36" i="82"/>
  <c r="AH38" i="81"/>
  <c r="BN49" i="81"/>
  <c r="AR7" i="82"/>
  <c r="BC6" i="82"/>
  <c r="AB47" i="82"/>
  <c r="BN44" i="81"/>
  <c r="AQ45" i="81"/>
  <c r="AN34" i="81"/>
  <c r="BT45" i="82"/>
  <c r="BQ25" i="81"/>
  <c r="BF21" i="82"/>
  <c r="AY30" i="82"/>
  <c r="BN38" i="81"/>
  <c r="BJ3" i="82"/>
  <c r="BL42" i="81"/>
  <c r="AX14" i="81"/>
  <c r="AG32" i="81"/>
  <c r="AI37" i="82"/>
  <c r="BO36" i="82"/>
  <c r="AI13" i="82"/>
  <c r="BK23" i="82"/>
  <c r="BI53" i="82"/>
  <c r="B24" i="82"/>
  <c r="AQ34" i="81"/>
  <c r="BV21" i="82"/>
  <c r="BL35" i="81"/>
  <c r="AI18" i="82"/>
  <c r="AE18" i="81"/>
  <c r="BA41" i="81"/>
  <c r="AG4" i="82"/>
  <c r="AT43" i="81"/>
  <c r="AG43" i="81"/>
  <c r="BB51" i="82"/>
  <c r="BT6" i="82"/>
  <c r="AP23" i="81"/>
  <c r="BJ29" i="81"/>
  <c r="AP48" i="82"/>
  <c r="AH46" i="81"/>
  <c r="AQ51" i="81"/>
  <c r="BE30" i="82"/>
  <c r="BA4" i="81"/>
  <c r="AW35" i="82"/>
  <c r="BD50" i="82"/>
  <c r="AP16" i="82"/>
  <c r="BP11" i="82"/>
  <c r="BA4" i="82"/>
  <c r="BL27" i="82"/>
  <c r="AU21" i="82"/>
  <c r="BK49" i="82"/>
  <c r="AF24" i="81"/>
  <c r="AR3" i="81"/>
  <c r="AH29" i="81"/>
  <c r="BE14" i="82"/>
  <c r="BQ5" i="82"/>
  <c r="AB26" i="82"/>
  <c r="BQ12" i="81"/>
  <c r="BM51" i="81"/>
  <c r="BO50" i="82"/>
  <c r="AI23" i="82"/>
  <c r="BM53" i="82"/>
  <c r="BS24" i="82"/>
  <c r="BS15" i="82"/>
  <c r="BC17" i="81"/>
  <c r="B17" i="81"/>
  <c r="BM42" i="81"/>
  <c r="AY43" i="82"/>
  <c r="AN3" i="82"/>
  <c r="BB52" i="81"/>
  <c r="BL4" i="81"/>
  <c r="BI8" i="81"/>
  <c r="BP53" i="81"/>
  <c r="B49" i="81"/>
  <c r="BR33" i="82"/>
  <c r="BP51" i="82"/>
  <c r="BL43" i="81"/>
  <c r="AI28" i="82"/>
  <c r="AW39" i="81"/>
  <c r="AS50" i="81"/>
  <c r="BT5" i="82"/>
  <c r="BI48" i="81"/>
  <c r="AJ21" i="81"/>
  <c r="AS47" i="81"/>
  <c r="BG26" i="82"/>
  <c r="AY13" i="82"/>
  <c r="BJ23" i="81"/>
  <c r="AF7" i="82"/>
  <c r="BJ46" i="82"/>
  <c r="BP53" i="82"/>
  <c r="AJ4" i="82"/>
  <c r="AI10" i="82"/>
  <c r="BC3" i="82"/>
  <c r="AV23" i="81"/>
  <c r="BA14" i="82"/>
  <c r="AB15" i="82"/>
  <c r="AT31" i="81"/>
  <c r="AE8" i="82"/>
  <c r="AA19" i="82"/>
  <c r="BH32" i="81"/>
  <c r="BO31" i="81"/>
  <c r="AQ30" i="82"/>
  <c r="AZ10" i="82"/>
  <c r="BT30" i="81"/>
  <c r="AI31" i="82"/>
  <c r="AX44" i="81"/>
  <c r="BQ48" i="82"/>
  <c r="BU8" i="81"/>
  <c r="AL30" i="82"/>
  <c r="BQ15" i="82"/>
  <c r="AT13" i="82"/>
  <c r="AB25" i="82"/>
  <c r="AW38" i="81"/>
  <c r="AS26" i="81"/>
  <c r="AK6" i="81"/>
  <c r="AA14" i="82"/>
  <c r="BH18" i="81"/>
  <c r="AF17" i="81"/>
  <c r="AM25" i="81"/>
  <c r="BS33" i="82"/>
  <c r="BE15" i="81"/>
  <c r="BC26" i="81"/>
  <c r="B38" i="81"/>
  <c r="AL14" i="82"/>
  <c r="AG13" i="82"/>
  <c r="AA5" i="82"/>
  <c r="AY4" i="81"/>
  <c r="AP22" i="82"/>
  <c r="BQ37" i="81"/>
  <c r="AB6" i="81"/>
  <c r="AG49" i="82"/>
  <c r="AM30" i="82"/>
  <c r="AJ53" i="82"/>
  <c r="AZ39" i="81"/>
  <c r="AT33" i="81"/>
  <c r="AJ5" i="81"/>
  <c r="BI38" i="81"/>
  <c r="AQ27" i="81"/>
  <c r="BM27" i="82"/>
  <c r="AD13" i="81"/>
  <c r="BG16" i="81"/>
  <c r="BA11" i="81"/>
  <c r="BE13" i="81"/>
  <c r="BT37" i="81"/>
  <c r="BI3" i="81"/>
  <c r="BQ17" i="81"/>
  <c r="BK41" i="81"/>
  <c r="BT20" i="81"/>
  <c r="B3" i="81"/>
  <c r="BL4" i="82"/>
  <c r="AK27" i="82"/>
  <c r="AB28" i="82"/>
  <c r="AH17" i="82"/>
  <c r="AH8" i="82"/>
  <c r="BR20" i="81"/>
  <c r="BP46" i="81"/>
  <c r="AD28" i="81"/>
  <c r="AU17" i="81"/>
  <c r="AD48" i="82"/>
  <c r="AF37" i="81"/>
  <c r="AE32" i="81"/>
  <c r="BL8" i="82"/>
  <c r="AX13" i="81"/>
  <c r="BU14" i="82"/>
  <c r="BB46" i="82"/>
  <c r="BE44" i="81"/>
  <c r="AO16" i="82"/>
  <c r="BA36" i="82"/>
  <c r="BF22" i="81"/>
  <c r="BJ39" i="82"/>
  <c r="BB33" i="81"/>
  <c r="B45" i="82"/>
  <c r="AC3" i="81"/>
  <c r="AL12" i="82"/>
  <c r="AI46" i="82"/>
  <c r="AJ27" i="82"/>
  <c r="AQ48" i="82"/>
  <c r="AE3" i="81"/>
  <c r="BA14" i="81"/>
  <c r="BO34" i="82"/>
  <c r="BM9" i="82"/>
  <c r="AL13" i="81"/>
  <c r="BF5" i="81"/>
  <c r="BN35" i="81"/>
  <c r="AM35" i="82"/>
  <c r="AH13" i="81"/>
  <c r="AB24" i="81"/>
  <c r="AQ32" i="82"/>
  <c r="AR17" i="82"/>
  <c r="AV51" i="82"/>
  <c r="AN7" i="82"/>
  <c r="AU18" i="82"/>
  <c r="AC29" i="81"/>
  <c r="BH45" i="81"/>
  <c r="AH35" i="82"/>
  <c r="AS41" i="81"/>
  <c r="AQ52" i="81"/>
  <c r="BU41" i="82"/>
  <c r="BT40" i="82"/>
  <c r="AL13" i="82"/>
  <c r="BC50" i="81"/>
  <c r="AG26" i="82"/>
  <c r="BJ7" i="81"/>
  <c r="BH24" i="82"/>
  <c r="BQ53" i="81"/>
  <c r="BI22" i="81"/>
  <c r="AL9" i="81"/>
  <c r="AO34" i="81"/>
  <c r="AH40" i="81"/>
  <c r="BD39" i="81"/>
  <c r="AP34" i="82"/>
  <c r="BH23" i="82"/>
  <c r="AN12" i="81"/>
  <c r="AJ26" i="81"/>
  <c r="BU39" i="82"/>
  <c r="BK12" i="82"/>
  <c r="AC46" i="81"/>
  <c r="BH3" i="82"/>
  <c r="AT40" i="81"/>
  <c r="AJ49" i="81"/>
  <c r="BI10" i="82"/>
  <c r="BF11" i="82"/>
  <c r="BC47" i="81"/>
  <c r="BJ22" i="82"/>
  <c r="AQ14" i="82"/>
  <c r="AT18" i="82"/>
  <c r="AO6" i="81"/>
  <c r="BC44" i="82"/>
  <c r="AP39" i="82"/>
  <c r="BB47" i="82"/>
  <c r="AI51" i="81"/>
  <c r="BN47" i="82"/>
  <c r="AS21" i="82"/>
  <c r="BC38" i="81"/>
  <c r="AV25" i="82"/>
  <c r="BV12" i="82"/>
  <c r="BL22" i="81"/>
  <c r="AI6" i="81"/>
  <c r="BH44" i="81"/>
  <c r="AR46" i="81"/>
  <c r="AC19" i="81"/>
  <c r="AR9" i="81"/>
  <c r="BN52" i="81"/>
  <c r="BK16" i="82"/>
  <c r="BQ11" i="82"/>
  <c r="B12" i="81"/>
  <c r="BQ7" i="81"/>
  <c r="BE6" i="82"/>
  <c r="AW14" i="82"/>
  <c r="BF9" i="82"/>
  <c r="BB11" i="81"/>
  <c r="AW3" i="81"/>
  <c r="BV43" i="81"/>
  <c r="BS42" i="82"/>
  <c r="AM3" i="82"/>
  <c r="BM29" i="82"/>
  <c r="B31" i="82"/>
  <c r="AS13" i="81"/>
  <c r="BA36" i="81"/>
  <c r="AE25" i="82"/>
  <c r="BC6" i="81"/>
  <c r="AY52" i="82"/>
  <c r="BO17" i="81"/>
  <c r="AS41" i="82"/>
  <c r="AJ15" i="82"/>
  <c r="BN33" i="82"/>
  <c r="AD43" i="81"/>
  <c r="BF10" i="82"/>
  <c r="AD42" i="82"/>
  <c r="AE12" i="81"/>
  <c r="BB27" i="81"/>
  <c r="AP37" i="81"/>
  <c r="BE4" i="82"/>
  <c r="AZ33" i="82"/>
  <c r="AM42" i="81"/>
  <c r="AF13" i="82"/>
  <c r="AF35" i="82"/>
  <c r="BE41" i="82"/>
  <c r="AO13" i="82"/>
  <c r="AV39" i="82"/>
  <c r="AR31" i="82"/>
  <c r="AL18" i="82"/>
  <c r="BK13" i="81"/>
  <c r="BN26" i="82"/>
  <c r="AB32" i="81"/>
  <c r="AF32" i="82"/>
  <c r="AG30" i="82"/>
  <c r="AM42" i="82"/>
  <c r="BM12" i="82"/>
  <c r="AI9" i="82"/>
  <c r="BD33" i="81"/>
  <c r="BI20" i="82"/>
  <c r="B27" i="82"/>
  <c r="BQ45" i="81"/>
  <c r="AV6" i="82"/>
  <c r="BE48" i="81"/>
  <c r="BH37" i="82"/>
  <c r="BM14" i="82"/>
  <c r="BH27" i="81"/>
  <c r="AY8" i="82"/>
  <c r="BQ24" i="81"/>
  <c r="BN51" i="81"/>
  <c r="AY21" i="82"/>
  <c r="BB50" i="82"/>
  <c r="AR15" i="82"/>
  <c r="BK5" i="82"/>
  <c r="BT4" i="82"/>
  <c r="AQ18" i="81"/>
  <c r="AT51" i="82"/>
  <c r="BB34" i="81"/>
  <c r="BP28" i="81"/>
  <c r="V51" i="82" l="1"/>
  <c r="S18" i="81"/>
  <c r="T15" i="82"/>
  <c r="X6" i="82"/>
  <c r="K9" i="82"/>
  <c r="O42" i="82"/>
  <c r="I30" i="82"/>
  <c r="H32" i="82"/>
  <c r="D32" i="81"/>
  <c r="N18" i="82"/>
  <c r="T31" i="82"/>
  <c r="X39" i="82"/>
  <c r="Q13" i="82"/>
  <c r="H35" i="82"/>
  <c r="H13" i="82"/>
  <c r="O42" i="81"/>
  <c r="R37" i="81"/>
  <c r="G12" i="81"/>
  <c r="F42" i="82"/>
  <c r="F43" i="81"/>
  <c r="L15" i="82"/>
  <c r="U41" i="82"/>
  <c r="G25" i="82"/>
  <c r="U13" i="81"/>
  <c r="O3" i="82"/>
  <c r="Y3" i="81"/>
  <c r="Y14" i="82"/>
  <c r="T9" i="81"/>
  <c r="E19" i="81"/>
  <c r="T46" i="81"/>
  <c r="K6" i="81"/>
  <c r="X25" i="82"/>
  <c r="U21" i="82"/>
  <c r="K51" i="81"/>
  <c r="R39" i="82"/>
  <c r="Q6" i="81"/>
  <c r="V18" i="82"/>
  <c r="S14" i="82"/>
  <c r="L49" i="81"/>
  <c r="V40" i="81"/>
  <c r="E46" i="81"/>
  <c r="L26" i="81"/>
  <c r="P12" i="81"/>
  <c r="R34" i="82"/>
  <c r="J40" i="81"/>
  <c r="Q34" i="81"/>
  <c r="N9" i="81"/>
  <c r="I26" i="82"/>
  <c r="N13" i="82"/>
  <c r="S52" i="81"/>
  <c r="U41" i="81"/>
  <c r="J35" i="82"/>
  <c r="E29" i="81"/>
  <c r="W18" i="82"/>
  <c r="P7" i="82"/>
  <c r="X51" i="82"/>
  <c r="T17" i="82"/>
  <c r="S32" i="82"/>
  <c r="D24" i="81"/>
  <c r="J13" i="81"/>
  <c r="O35" i="82"/>
  <c r="N13" i="81"/>
  <c r="G3" i="81"/>
  <c r="S48" i="82"/>
  <c r="L27" i="82"/>
  <c r="K46" i="82"/>
  <c r="N12" i="82"/>
  <c r="E3" i="81"/>
  <c r="Q16" i="82"/>
  <c r="Z13" i="81"/>
  <c r="G32" i="81"/>
  <c r="H37" i="81"/>
  <c r="F48" i="82"/>
  <c r="W17" i="81"/>
  <c r="F28" i="81"/>
  <c r="J8" i="82"/>
  <c r="J17" i="82"/>
  <c r="D28" i="82"/>
  <c r="M27" i="82"/>
  <c r="F13" i="81"/>
  <c r="S27" i="81"/>
  <c r="L5" i="81"/>
  <c r="V33" i="81"/>
  <c r="L53" i="82"/>
  <c r="O30" i="82"/>
  <c r="I49" i="82"/>
  <c r="D6" i="81"/>
  <c r="R22" i="82"/>
  <c r="C5" i="82"/>
  <c r="I13" i="82"/>
  <c r="N14" i="82"/>
  <c r="O25" i="81"/>
  <c r="H17" i="81"/>
  <c r="C14" i="82"/>
  <c r="M6" i="81"/>
  <c r="U26" i="81"/>
  <c r="Y38" i="81"/>
  <c r="D25" i="82"/>
  <c r="V13" i="82"/>
  <c r="N30" i="82"/>
  <c r="Z44" i="81"/>
  <c r="K31" i="82"/>
  <c r="S30" i="82"/>
  <c r="C19" i="82"/>
  <c r="G8" i="82"/>
  <c r="V31" i="81"/>
  <c r="D15" i="82"/>
  <c r="X23" i="81"/>
  <c r="K10" i="82"/>
  <c r="L4" i="82"/>
  <c r="H7" i="82"/>
  <c r="U47" i="81"/>
  <c r="L21" i="81"/>
  <c r="U50" i="81"/>
  <c r="Y39" i="81"/>
  <c r="K28" i="82"/>
  <c r="P3" i="82"/>
  <c r="K23" i="82"/>
  <c r="D26" i="82"/>
  <c r="J29" i="81"/>
  <c r="T3" i="81"/>
  <c r="H24" i="81"/>
  <c r="W21" i="82"/>
  <c r="R16" i="82"/>
  <c r="Y35" i="82"/>
  <c r="S51" i="81"/>
  <c r="J46" i="81"/>
  <c r="R48" i="82"/>
  <c r="R23" i="81"/>
  <c r="I43" i="81"/>
  <c r="V43" i="81"/>
  <c r="I4" i="82"/>
  <c r="G18" i="81"/>
  <c r="K18" i="82"/>
  <c r="S34" i="81"/>
  <c r="K13" i="82"/>
  <c r="K37" i="82"/>
  <c r="I32" i="81"/>
  <c r="Z14" i="81"/>
  <c r="P34" i="81"/>
  <c r="S45" i="81"/>
  <c r="D47" i="82"/>
  <c r="T7" i="82"/>
  <c r="J38" i="81"/>
  <c r="R5" i="81"/>
  <c r="R20" i="81"/>
  <c r="T52" i="82"/>
  <c r="D41" i="81"/>
  <c r="O32" i="82"/>
  <c r="F16" i="81"/>
  <c r="N31" i="81"/>
  <c r="H35" i="81"/>
  <c r="Z46" i="82"/>
  <c r="W53" i="82"/>
  <c r="D8" i="82"/>
  <c r="W32" i="81"/>
  <c r="N34" i="82"/>
  <c r="W30" i="82"/>
  <c r="P4" i="82"/>
  <c r="V20" i="81"/>
  <c r="H3" i="82"/>
  <c r="D50" i="81"/>
  <c r="N38" i="81"/>
  <c r="I40" i="81"/>
  <c r="C42" i="82"/>
  <c r="I13" i="81"/>
  <c r="M20" i="81"/>
  <c r="N7" i="82"/>
  <c r="V9" i="82"/>
  <c r="Y17" i="81"/>
  <c r="K27" i="81"/>
  <c r="Q37" i="81"/>
  <c r="W22" i="81"/>
  <c r="J23" i="81"/>
  <c r="Z9" i="82"/>
  <c r="T29" i="81"/>
  <c r="K30" i="82"/>
  <c r="V7" i="81"/>
  <c r="O13" i="82"/>
  <c r="Q27" i="81"/>
  <c r="U33" i="82"/>
  <c r="O16" i="82"/>
  <c r="K11" i="82"/>
  <c r="U26" i="82"/>
  <c r="L46" i="81"/>
  <c r="X24" i="81"/>
  <c r="D37" i="82"/>
  <c r="F46" i="81"/>
  <c r="F11" i="82"/>
  <c r="Z32" i="82"/>
  <c r="N16" i="82"/>
  <c r="M25" i="82"/>
  <c r="S3" i="82"/>
  <c r="D49" i="82"/>
  <c r="S46" i="82"/>
  <c r="S9" i="81"/>
  <c r="G46" i="82"/>
  <c r="T32" i="81"/>
  <c r="Y32" i="82"/>
  <c r="Q48" i="81"/>
  <c r="K4" i="81"/>
  <c r="R41" i="81"/>
  <c r="R21" i="81"/>
  <c r="H34" i="82"/>
  <c r="E9" i="82"/>
  <c r="H12" i="82"/>
  <c r="V30" i="82"/>
  <c r="O29" i="82"/>
  <c r="S10" i="82"/>
  <c r="E22" i="81"/>
  <c r="R14" i="82"/>
  <c r="I33" i="81"/>
  <c r="Q20" i="81"/>
  <c r="F35" i="81"/>
  <c r="J3" i="82"/>
  <c r="X14" i="81"/>
  <c r="V38" i="82"/>
  <c r="F37" i="81"/>
  <c r="N25" i="82"/>
  <c r="U51" i="82"/>
  <c r="N5" i="81"/>
  <c r="N38" i="82"/>
  <c r="J37" i="81"/>
  <c r="E8" i="81"/>
  <c r="K32" i="82"/>
  <c r="O33" i="81"/>
  <c r="L17" i="82"/>
  <c r="P50" i="82"/>
  <c r="H19" i="81"/>
  <c r="E52" i="82"/>
  <c r="C27" i="82"/>
  <c r="K48" i="82"/>
  <c r="K23" i="81"/>
  <c r="U16" i="81"/>
  <c r="L13" i="82"/>
  <c r="M5" i="81"/>
  <c r="R44" i="82"/>
  <c r="F45" i="81"/>
  <c r="P41" i="82"/>
  <c r="L4" i="81"/>
  <c r="M28" i="82"/>
  <c r="M30" i="81"/>
  <c r="Q11" i="82"/>
  <c r="L38" i="82"/>
  <c r="T43" i="81"/>
  <c r="G16" i="82"/>
  <c r="L3" i="81"/>
  <c r="N28" i="81"/>
  <c r="T30" i="82"/>
  <c r="Z38" i="82"/>
  <c r="N21" i="81"/>
  <c r="S31" i="81"/>
  <c r="O20" i="82"/>
  <c r="K41" i="81"/>
  <c r="L19" i="82"/>
  <c r="L31" i="82"/>
  <c r="N17" i="81"/>
  <c r="G45" i="82"/>
  <c r="P17" i="82"/>
  <c r="I4" i="81"/>
  <c r="N15" i="81"/>
  <c r="H12" i="81"/>
  <c r="N48" i="81"/>
  <c r="O45" i="81"/>
  <c r="O30" i="81"/>
  <c r="U47" i="82"/>
  <c r="E32" i="82"/>
  <c r="I17" i="81"/>
  <c r="Z37" i="82"/>
  <c r="H21" i="82"/>
  <c r="E24" i="81"/>
  <c r="T4" i="82"/>
  <c r="E37" i="81"/>
  <c r="Q53" i="81"/>
  <c r="H53" i="81"/>
  <c r="L29" i="82"/>
  <c r="K45" i="81"/>
  <c r="P13" i="82"/>
  <c r="R19" i="81"/>
  <c r="P46" i="81"/>
  <c r="Q4" i="82"/>
  <c r="O16" i="81"/>
  <c r="P18" i="81"/>
  <c r="R6" i="82"/>
  <c r="W5" i="81"/>
  <c r="G47" i="82"/>
  <c r="G44" i="81"/>
  <c r="V32" i="82"/>
  <c r="G50" i="82"/>
  <c r="E27" i="81"/>
  <c r="Q40" i="81"/>
  <c r="X31" i="81"/>
  <c r="P16" i="81"/>
  <c r="G29" i="82"/>
  <c r="U40" i="81"/>
  <c r="N15" i="82"/>
  <c r="I20" i="82"/>
  <c r="E12" i="81"/>
  <c r="L17" i="81"/>
  <c r="Z43" i="81"/>
  <c r="O4" i="81"/>
  <c r="M49" i="82"/>
  <c r="P16" i="82"/>
  <c r="M44" i="81"/>
  <c r="H3" i="81"/>
  <c r="W51" i="81"/>
  <c r="W25" i="81"/>
  <c r="M22" i="81"/>
  <c r="Y11" i="81"/>
  <c r="N19" i="82"/>
  <c r="K17" i="81"/>
  <c r="W50" i="81"/>
  <c r="T34" i="82"/>
  <c r="D51" i="82"/>
  <c r="H42" i="81"/>
  <c r="M41" i="82"/>
  <c r="V26" i="81"/>
  <c r="X12" i="81"/>
  <c r="Q28" i="81"/>
  <c r="H53" i="82"/>
  <c r="F22" i="82"/>
  <c r="V36" i="81"/>
  <c r="H11" i="82"/>
  <c r="Q34" i="82"/>
  <c r="X46" i="82"/>
  <c r="Y37" i="81"/>
  <c r="M37" i="81"/>
  <c r="Z42" i="81"/>
  <c r="R48" i="81"/>
  <c r="L18" i="81"/>
  <c r="R27" i="82"/>
  <c r="W25" i="82"/>
  <c r="I14" i="81"/>
  <c r="S8" i="82"/>
  <c r="M34" i="82"/>
  <c r="S52" i="82"/>
  <c r="C51" i="82"/>
  <c r="T33" i="82"/>
  <c r="O19" i="82"/>
  <c r="C5" i="81"/>
  <c r="Q7" i="82"/>
  <c r="M20" i="82"/>
  <c r="M48" i="82"/>
  <c r="X3" i="82"/>
  <c r="O52" i="82"/>
  <c r="X52" i="81"/>
  <c r="U49" i="81"/>
  <c r="F15" i="81"/>
  <c r="R17" i="81"/>
  <c r="C6" i="82"/>
  <c r="X21" i="81"/>
  <c r="H36" i="81"/>
  <c r="U38" i="82"/>
  <c r="O50" i="82"/>
  <c r="G7" i="82"/>
  <c r="R19" i="82"/>
  <c r="E29" i="82"/>
  <c r="L14" i="82"/>
  <c r="Z4" i="81"/>
  <c r="D31" i="81"/>
  <c r="J47" i="82"/>
  <c r="D48" i="81"/>
  <c r="K20" i="81"/>
  <c r="V52" i="82"/>
  <c r="M11" i="81"/>
  <c r="D5" i="81"/>
  <c r="R16" i="81"/>
  <c r="W36" i="81"/>
  <c r="I7" i="81"/>
  <c r="R47" i="82"/>
  <c r="M21" i="82"/>
  <c r="Z6" i="82"/>
  <c r="V20" i="82"/>
  <c r="O52" i="81"/>
  <c r="N24" i="81"/>
  <c r="H10" i="81"/>
  <c r="I38" i="81"/>
  <c r="Q52" i="82"/>
  <c r="L19" i="81"/>
  <c r="W29" i="82"/>
  <c r="M19" i="82"/>
  <c r="Q14" i="81"/>
  <c r="S42" i="82"/>
  <c r="I31" i="81"/>
  <c r="S29" i="81"/>
  <c r="O24" i="81"/>
  <c r="E34" i="82"/>
  <c r="M23" i="82"/>
  <c r="C16" i="82"/>
  <c r="N11" i="81"/>
  <c r="E28" i="81"/>
  <c r="K43" i="81"/>
  <c r="Q50" i="82"/>
  <c r="I22" i="81"/>
  <c r="V48" i="81"/>
  <c r="X47" i="81"/>
  <c r="F21" i="82"/>
  <c r="Z28" i="81"/>
  <c r="W22" i="82"/>
  <c r="L46" i="82"/>
  <c r="E20" i="82"/>
  <c r="S15" i="81"/>
  <c r="K49" i="81"/>
  <c r="H42" i="82"/>
  <c r="V47" i="81"/>
  <c r="N7" i="81"/>
  <c r="Y7" i="81"/>
  <c r="P24" i="82"/>
  <c r="T44" i="81"/>
  <c r="Y13" i="81"/>
  <c r="N24" i="82"/>
  <c r="Q50" i="81"/>
  <c r="N9" i="82"/>
  <c r="D12" i="82"/>
  <c r="P21" i="82"/>
  <c r="D3" i="82"/>
  <c r="U49" i="82"/>
  <c r="D18" i="82"/>
  <c r="Y45" i="81"/>
  <c r="O47" i="81"/>
  <c r="R22" i="81"/>
  <c r="J14" i="82"/>
  <c r="V31" i="82"/>
  <c r="P26" i="82"/>
  <c r="W13" i="82"/>
  <c r="Q20" i="82"/>
  <c r="G16" i="81"/>
  <c r="T49" i="81"/>
  <c r="V24" i="81"/>
  <c r="P31" i="82"/>
  <c r="S51" i="82"/>
  <c r="L6" i="82"/>
  <c r="P29" i="82"/>
  <c r="V21" i="81"/>
  <c r="G39" i="82"/>
  <c r="X11" i="81"/>
  <c r="N30" i="81"/>
  <c r="D22" i="81"/>
  <c r="S35" i="82"/>
  <c r="G22" i="82"/>
  <c r="W14" i="81"/>
  <c r="T45" i="82"/>
  <c r="G15" i="81"/>
  <c r="V22" i="81"/>
  <c r="W16" i="81"/>
  <c r="N50" i="81"/>
  <c r="T16" i="82"/>
  <c r="R8" i="81"/>
  <c r="G20" i="82"/>
  <c r="V45" i="82"/>
  <c r="H8" i="81"/>
  <c r="C49" i="82"/>
  <c r="Y41" i="81"/>
  <c r="G27" i="82"/>
  <c r="T26" i="82"/>
  <c r="Q21" i="82"/>
  <c r="G53" i="81"/>
  <c r="U43" i="82"/>
  <c r="M40" i="82"/>
  <c r="P42" i="82"/>
  <c r="R46" i="81"/>
  <c r="M29" i="81"/>
  <c r="J52" i="81"/>
  <c r="K4" i="82"/>
  <c r="T46" i="82"/>
  <c r="O48" i="82"/>
  <c r="M23" i="81"/>
  <c r="L38" i="81"/>
  <c r="X41" i="82"/>
  <c r="K50" i="81"/>
  <c r="Q24" i="81"/>
  <c r="Z36" i="81"/>
  <c r="Y43" i="81"/>
  <c r="J6" i="81"/>
  <c r="D41" i="82"/>
  <c r="I42" i="82"/>
  <c r="L24" i="82"/>
  <c r="G52" i="82"/>
  <c r="Y47" i="81"/>
  <c r="O25" i="82"/>
  <c r="M16" i="81"/>
  <c r="I16" i="82"/>
  <c r="I29" i="81"/>
  <c r="P15" i="82"/>
  <c r="Y15" i="81"/>
  <c r="W43" i="82"/>
  <c r="R47" i="81"/>
  <c r="Q44" i="82"/>
  <c r="H41" i="81"/>
  <c r="O14" i="82"/>
  <c r="M29" i="82"/>
  <c r="P11" i="81"/>
  <c r="P17" i="81"/>
  <c r="V46" i="81"/>
  <c r="M43" i="82"/>
  <c r="F6" i="81"/>
  <c r="J3" i="81"/>
  <c r="I11" i="82"/>
  <c r="E41" i="81"/>
  <c r="E23" i="81"/>
  <c r="I45" i="81"/>
  <c r="L53" i="81"/>
  <c r="C45" i="82"/>
  <c r="Y27" i="82"/>
  <c r="Z12" i="82"/>
  <c r="I35" i="81"/>
  <c r="F42" i="81"/>
  <c r="H14" i="81"/>
  <c r="J7" i="82"/>
  <c r="G36" i="82"/>
  <c r="T23" i="82"/>
  <c r="T39" i="81"/>
  <c r="K35" i="82"/>
  <c r="G5" i="81"/>
  <c r="V45" i="81"/>
  <c r="Z34" i="81"/>
  <c r="U34" i="81"/>
  <c r="R27" i="81"/>
  <c r="L52" i="82"/>
  <c r="Y10" i="81"/>
  <c r="F31" i="81"/>
  <c r="H18" i="81"/>
  <c r="F50" i="81"/>
  <c r="I33" i="82"/>
  <c r="M32" i="82"/>
  <c r="N36" i="82"/>
  <c r="U3" i="81"/>
  <c r="I17" i="82"/>
  <c r="H49" i="81"/>
  <c r="R5" i="82"/>
  <c r="Q51" i="82"/>
  <c r="T32" i="82"/>
  <c r="L24" i="81"/>
  <c r="P5" i="81"/>
  <c r="Z13" i="82"/>
  <c r="L32" i="82"/>
  <c r="J19" i="81"/>
  <c r="H16" i="82"/>
  <c r="G38" i="81"/>
  <c r="S22" i="82"/>
  <c r="F6" i="82"/>
  <c r="C43" i="82"/>
  <c r="I27" i="82"/>
  <c r="E18" i="82"/>
  <c r="C10" i="82"/>
  <c r="R50" i="81"/>
  <c r="E40" i="81"/>
  <c r="I19" i="82"/>
  <c r="N51" i="81"/>
  <c r="F49" i="82"/>
  <c r="S10" i="81"/>
  <c r="F33" i="81"/>
  <c r="J24" i="82"/>
  <c r="I30" i="81"/>
  <c r="D52" i="81"/>
  <c r="P39" i="81"/>
  <c r="O3" i="81"/>
  <c r="F25" i="82"/>
  <c r="F47" i="81"/>
  <c r="Q31" i="81"/>
  <c r="S34" i="82"/>
  <c r="R33" i="82"/>
  <c r="P25" i="82"/>
  <c r="N23" i="82"/>
  <c r="T28" i="82"/>
  <c r="F52" i="81"/>
  <c r="G22" i="81"/>
  <c r="J43" i="82"/>
  <c r="F22" i="81"/>
  <c r="R3" i="81"/>
  <c r="W20" i="81"/>
  <c r="J50" i="82"/>
  <c r="Y24" i="82"/>
  <c r="O12" i="82"/>
  <c r="H5" i="81"/>
  <c r="L47" i="82"/>
  <c r="O44" i="82"/>
  <c r="R20" i="82"/>
  <c r="X33" i="81"/>
  <c r="M19" i="81"/>
  <c r="R45" i="81"/>
  <c r="O34" i="82"/>
  <c r="G24" i="82"/>
  <c r="L39" i="82"/>
  <c r="X40" i="82"/>
  <c r="T50" i="81"/>
  <c r="J46" i="82"/>
  <c r="X44" i="81"/>
  <c r="Q53" i="82"/>
  <c r="W52" i="82"/>
  <c r="N31" i="82"/>
  <c r="T25" i="81"/>
  <c r="G17" i="81"/>
  <c r="I51" i="81"/>
  <c r="K26" i="81"/>
  <c r="G30" i="82"/>
  <c r="T51" i="82"/>
  <c r="M38" i="82"/>
  <c r="S18" i="82"/>
  <c r="J35" i="81"/>
  <c r="X29" i="81"/>
  <c r="Q47" i="81"/>
  <c r="K12" i="81"/>
  <c r="E47" i="82"/>
  <c r="D24" i="82"/>
  <c r="U27" i="81"/>
  <c r="G41" i="81"/>
  <c r="J28" i="82"/>
  <c r="C44" i="81"/>
  <c r="D51" i="81"/>
  <c r="M26" i="82"/>
  <c r="X50" i="81"/>
  <c r="S20" i="81"/>
  <c r="V16" i="82"/>
  <c r="V41" i="81"/>
  <c r="T42" i="81"/>
  <c r="E27" i="82"/>
  <c r="E19" i="82"/>
  <c r="S21" i="81"/>
  <c r="D36" i="82"/>
  <c r="R34" i="81"/>
  <c r="E47" i="81"/>
  <c r="Z29" i="81"/>
  <c r="I24" i="81"/>
  <c r="O28" i="82"/>
  <c r="I25" i="82"/>
  <c r="T45" i="81"/>
  <c r="H33" i="81"/>
  <c r="W35" i="81"/>
  <c r="W43" i="81"/>
  <c r="R28" i="81"/>
  <c r="Y23" i="82"/>
  <c r="P52" i="82"/>
  <c r="T10" i="82"/>
  <c r="M17" i="81"/>
  <c r="O23" i="81"/>
  <c r="Y33" i="82"/>
  <c r="D17" i="82"/>
  <c r="W17" i="82"/>
  <c r="Z3" i="81"/>
  <c r="R26" i="82"/>
  <c r="Q36" i="81"/>
  <c r="S26" i="82"/>
  <c r="J13" i="82"/>
  <c r="D30" i="81"/>
  <c r="S5" i="82"/>
  <c r="Y41" i="82"/>
  <c r="C11" i="81"/>
  <c r="J39" i="82"/>
  <c r="E43" i="81"/>
  <c r="X12" i="82"/>
  <c r="F48" i="81"/>
  <c r="C26" i="82"/>
  <c r="H18" i="82"/>
  <c r="Z38" i="81"/>
  <c r="Y44" i="82"/>
  <c r="Z5" i="81"/>
  <c r="G10" i="82"/>
  <c r="I36" i="82"/>
  <c r="R31" i="82"/>
  <c r="M49" i="81"/>
  <c r="H47" i="81"/>
  <c r="K8" i="82"/>
  <c r="W27" i="82"/>
  <c r="F31" i="82"/>
  <c r="T35" i="82"/>
  <c r="Y12" i="82"/>
  <c r="T24" i="81"/>
  <c r="Y3" i="82"/>
  <c r="U14" i="82"/>
  <c r="F53" i="81"/>
  <c r="E6" i="82"/>
  <c r="C9" i="81"/>
  <c r="E17" i="82"/>
  <c r="S26" i="81"/>
  <c r="O19" i="81"/>
  <c r="S42" i="81"/>
  <c r="M45" i="81"/>
  <c r="G27" i="81"/>
  <c r="J45" i="82"/>
  <c r="F43" i="82"/>
  <c r="O46" i="81"/>
  <c r="X5" i="81"/>
  <c r="F49" i="81"/>
  <c r="Y31" i="82"/>
  <c r="I40" i="82"/>
  <c r="Y25" i="81"/>
  <c r="O35" i="81"/>
  <c r="P20" i="82"/>
  <c r="O41" i="81"/>
  <c r="F11" i="81"/>
  <c r="O47" i="82"/>
  <c r="C17" i="82"/>
  <c r="E38" i="82"/>
  <c r="U11" i="81"/>
  <c r="P28" i="81"/>
  <c r="T34" i="81"/>
  <c r="Q8" i="82"/>
  <c r="T29" i="82"/>
  <c r="Q38" i="82"/>
  <c r="Z21" i="82"/>
  <c r="R23" i="82"/>
  <c r="X13" i="81"/>
  <c r="F44" i="81"/>
  <c r="V3" i="82"/>
  <c r="F44" i="82"/>
  <c r="N29" i="81"/>
  <c r="L27" i="81"/>
  <c r="Z33" i="81"/>
  <c r="Y46" i="82"/>
  <c r="F20" i="82"/>
  <c r="X8" i="81"/>
  <c r="P36" i="82"/>
  <c r="D29" i="81"/>
  <c r="K47" i="82"/>
  <c r="X11" i="82"/>
  <c r="J9" i="82"/>
  <c r="G12" i="82"/>
  <c r="T8" i="82"/>
  <c r="K28" i="81"/>
  <c r="J41" i="82"/>
  <c r="U9" i="81"/>
  <c r="W33" i="82"/>
  <c r="W20" i="82"/>
  <c r="W52" i="81"/>
  <c r="Z4" i="82"/>
  <c r="L44" i="81"/>
  <c r="H25" i="82"/>
  <c r="H46" i="81"/>
  <c r="S33" i="82"/>
  <c r="Z21" i="81"/>
  <c r="X26" i="82"/>
  <c r="V51" i="81"/>
  <c r="K16" i="81"/>
  <c r="H26" i="81"/>
  <c r="P25" i="81"/>
  <c r="E38" i="81"/>
  <c r="O50" i="81"/>
  <c r="J12" i="82"/>
  <c r="U6" i="81"/>
  <c r="M13" i="82"/>
  <c r="U39" i="82"/>
  <c r="Y34" i="81"/>
  <c r="M51" i="81"/>
  <c r="I18" i="82"/>
  <c r="Z18" i="82"/>
  <c r="P35" i="81"/>
  <c r="Y42" i="81"/>
  <c r="F10" i="82"/>
  <c r="T22" i="81"/>
  <c r="H44" i="82"/>
  <c r="G33" i="82"/>
  <c r="K6" i="82"/>
  <c r="J36" i="82"/>
  <c r="G29" i="81"/>
  <c r="D23" i="81"/>
  <c r="S40" i="81"/>
  <c r="S41" i="81"/>
  <c r="P21" i="81"/>
  <c r="E5" i="81"/>
  <c r="G28" i="81"/>
  <c r="Y17" i="82"/>
  <c r="I9" i="81"/>
  <c r="X20" i="81"/>
  <c r="Q33" i="81"/>
  <c r="M15" i="82"/>
  <c r="E41" i="82"/>
  <c r="C45" i="81"/>
  <c r="U19" i="81"/>
  <c r="H9" i="81"/>
  <c r="P30" i="81"/>
  <c r="K16" i="82"/>
  <c r="T13" i="81"/>
  <c r="M8" i="82"/>
  <c r="T50" i="82"/>
  <c r="I35" i="82"/>
  <c r="R49" i="82"/>
  <c r="D12" i="81"/>
  <c r="F18" i="81"/>
  <c r="R35" i="82"/>
  <c r="O5" i="81"/>
  <c r="W53" i="81"/>
  <c r="Q9" i="82"/>
  <c r="Z48" i="82"/>
  <c r="I47" i="82"/>
  <c r="C20" i="82"/>
  <c r="C13" i="82"/>
  <c r="W32" i="82"/>
  <c r="S28" i="81"/>
  <c r="G9" i="81"/>
  <c r="C42" i="81"/>
  <c r="V49" i="81"/>
  <c r="Y29" i="81"/>
  <c r="V46" i="82"/>
  <c r="H50" i="82"/>
  <c r="X42" i="81"/>
  <c r="Z16" i="82"/>
  <c r="O18" i="82"/>
  <c r="K44" i="81"/>
  <c r="E53" i="81"/>
  <c r="L30" i="81"/>
  <c r="W50" i="82"/>
  <c r="X43" i="82"/>
  <c r="Q31" i="82"/>
  <c r="K40" i="82"/>
  <c r="V18" i="81"/>
  <c r="R12" i="81"/>
  <c r="I5" i="82"/>
  <c r="K25" i="81"/>
  <c r="V38" i="81"/>
  <c r="L12" i="81"/>
  <c r="Y53" i="82"/>
  <c r="F14" i="81"/>
  <c r="C7" i="82"/>
  <c r="R6" i="81"/>
  <c r="L22" i="82"/>
  <c r="K7" i="82"/>
  <c r="U37" i="81"/>
  <c r="I36" i="81"/>
  <c r="U39" i="81"/>
  <c r="N3" i="82"/>
  <c r="X25" i="81"/>
  <c r="Z8" i="81"/>
  <c r="Q43" i="81"/>
  <c r="O36" i="82"/>
  <c r="D42" i="81"/>
  <c r="G17" i="82"/>
  <c r="I47" i="81"/>
  <c r="Z26" i="81"/>
  <c r="E7" i="82"/>
  <c r="V42" i="82"/>
  <c r="V35" i="81"/>
  <c r="X38" i="81"/>
  <c r="Q36" i="82"/>
  <c r="R15" i="82"/>
  <c r="G35" i="81"/>
  <c r="Z10" i="82"/>
  <c r="O39" i="82"/>
  <c r="D40" i="81"/>
  <c r="N44" i="82"/>
  <c r="O33" i="82"/>
  <c r="J16" i="81"/>
  <c r="S12" i="82"/>
  <c r="S13" i="82"/>
  <c r="L14" i="81"/>
  <c r="R31" i="81"/>
  <c r="U32" i="82"/>
  <c r="O7" i="81"/>
  <c r="X22" i="81"/>
  <c r="I3" i="82"/>
  <c r="U36" i="82"/>
  <c r="F23" i="81"/>
  <c r="N8" i="81"/>
  <c r="T47" i="82"/>
  <c r="P3" i="81"/>
  <c r="W12" i="81"/>
  <c r="S7" i="81"/>
  <c r="E42" i="81"/>
  <c r="V35" i="82"/>
  <c r="F3" i="82"/>
  <c r="H16" i="81"/>
  <c r="K17" i="82"/>
  <c r="F32" i="81"/>
  <c r="X43" i="81"/>
  <c r="V11" i="81"/>
  <c r="K37" i="81"/>
  <c r="Q49" i="81"/>
  <c r="N40" i="82"/>
  <c r="Y9" i="81"/>
  <c r="W10" i="81"/>
  <c r="X8" i="82"/>
  <c r="D13" i="82"/>
  <c r="G34" i="81"/>
  <c r="W29" i="81"/>
  <c r="L18" i="82"/>
  <c r="W48" i="82"/>
  <c r="M16" i="82"/>
  <c r="J31" i="81"/>
  <c r="K36" i="82"/>
  <c r="I8" i="81"/>
  <c r="X50" i="82"/>
  <c r="S28" i="82"/>
  <c r="N39" i="82"/>
  <c r="F29" i="82"/>
  <c r="V12" i="81"/>
  <c r="N22" i="81"/>
  <c r="H30" i="82"/>
  <c r="P36" i="81"/>
  <c r="S35" i="81"/>
  <c r="T44" i="82"/>
  <c r="K48" i="81"/>
  <c r="V4" i="82"/>
  <c r="V44" i="82"/>
  <c r="C18" i="81"/>
  <c r="X34" i="82"/>
  <c r="G4" i="82"/>
  <c r="H51" i="82"/>
  <c r="Q32" i="81"/>
  <c r="Y49" i="82"/>
  <c r="L45" i="81"/>
  <c r="R37" i="82"/>
  <c r="F20" i="81"/>
  <c r="E14" i="82"/>
  <c r="H29" i="81"/>
  <c r="P45" i="82"/>
  <c r="J44" i="81"/>
  <c r="L9" i="82"/>
  <c r="E13" i="81"/>
  <c r="S49" i="82"/>
  <c r="X36" i="82"/>
  <c r="N32" i="82"/>
  <c r="F14" i="82"/>
  <c r="E46" i="82"/>
  <c r="P43" i="82"/>
  <c r="I23" i="82"/>
  <c r="V22" i="82"/>
  <c r="X26" i="81"/>
  <c r="V16" i="81"/>
  <c r="J44" i="82"/>
  <c r="Y18" i="82"/>
  <c r="H30" i="81"/>
  <c r="M18" i="82"/>
  <c r="C3" i="81"/>
  <c r="Q45" i="82"/>
  <c r="N21" i="82"/>
  <c r="L48" i="81"/>
  <c r="I34" i="81"/>
  <c r="W6" i="82"/>
  <c r="U7" i="81"/>
  <c r="V37" i="81"/>
  <c r="S21" i="82"/>
  <c r="E50" i="82"/>
  <c r="M32" i="81"/>
  <c r="U16" i="82"/>
  <c r="W26" i="81"/>
  <c r="H48" i="81"/>
  <c r="D27" i="81"/>
  <c r="R32" i="81"/>
  <c r="Q30" i="82"/>
  <c r="Y45" i="82"/>
  <c r="C14" i="81"/>
  <c r="C12" i="81"/>
  <c r="O22" i="81"/>
  <c r="J32" i="82"/>
  <c r="M14" i="82"/>
  <c r="E9" i="81"/>
  <c r="P38" i="82"/>
  <c r="W15" i="81"/>
  <c r="Z50" i="81"/>
  <c r="G36" i="81"/>
  <c r="P39" i="82"/>
  <c r="J20" i="82"/>
  <c r="V36" i="82"/>
  <c r="Q45" i="81"/>
  <c r="L39" i="81"/>
  <c r="E31" i="81"/>
  <c r="V50" i="82"/>
  <c r="S44" i="81"/>
  <c r="M52" i="82"/>
  <c r="P10" i="81"/>
  <c r="U40" i="82"/>
  <c r="R4" i="81"/>
  <c r="P9" i="82"/>
  <c r="W11" i="81"/>
  <c r="P32" i="82"/>
  <c r="Z40" i="82"/>
  <c r="X49" i="81"/>
  <c r="X15" i="81"/>
  <c r="Y32" i="81"/>
  <c r="U38" i="81"/>
  <c r="M33" i="81"/>
  <c r="X21" i="82"/>
  <c r="P53" i="82"/>
  <c r="K53" i="81"/>
  <c r="C47" i="82"/>
  <c r="T18" i="82"/>
  <c r="L41" i="81"/>
  <c r="I27" i="81"/>
  <c r="G44" i="82"/>
  <c r="Q12" i="82"/>
  <c r="C36" i="81"/>
  <c r="I5" i="81"/>
  <c r="G9" i="82"/>
  <c r="R51" i="81"/>
  <c r="G15" i="82"/>
  <c r="L40" i="81"/>
  <c r="H23" i="81"/>
  <c r="W19" i="81"/>
  <c r="R42" i="82"/>
  <c r="Q12" i="81"/>
  <c r="T41" i="82"/>
  <c r="M12" i="81"/>
  <c r="X3" i="81"/>
  <c r="T17" i="81"/>
  <c r="K18" i="81"/>
  <c r="O10" i="81"/>
  <c r="D18" i="81"/>
  <c r="R30" i="82"/>
  <c r="M52" i="81"/>
  <c r="E50" i="81"/>
  <c r="Y51" i="81"/>
  <c r="X19" i="82"/>
  <c r="L30" i="82"/>
  <c r="S31" i="82"/>
  <c r="U20" i="82"/>
  <c r="H25" i="81"/>
  <c r="N45" i="82"/>
  <c r="Y48" i="82"/>
  <c r="F17" i="82"/>
  <c r="D34" i="82"/>
  <c r="R43" i="81"/>
  <c r="P23" i="81"/>
  <c r="G37" i="82"/>
  <c r="D50" i="82"/>
  <c r="H50" i="81"/>
  <c r="E12" i="82"/>
  <c r="D23" i="82"/>
  <c r="L23" i="82"/>
  <c r="E25" i="82"/>
  <c r="Q7" i="81"/>
  <c r="J31" i="82"/>
  <c r="E53" i="82"/>
  <c r="T11" i="82"/>
  <c r="R44" i="81"/>
  <c r="G19" i="82"/>
  <c r="X4" i="82"/>
  <c r="U25" i="81"/>
  <c r="U27" i="82"/>
  <c r="O49" i="81"/>
  <c r="V6" i="81"/>
  <c r="F26" i="81"/>
  <c r="M14" i="81"/>
  <c r="P41" i="81"/>
  <c r="F30" i="81"/>
  <c r="D20" i="81"/>
  <c r="J43" i="81"/>
  <c r="F33" i="82"/>
  <c r="L41" i="82"/>
  <c r="P33" i="81"/>
  <c r="I39" i="81"/>
  <c r="Q10" i="82"/>
  <c r="Z41" i="81"/>
  <c r="S8" i="81"/>
  <c r="N43" i="81"/>
  <c r="K14" i="82"/>
  <c r="G28" i="82"/>
  <c r="P13" i="81"/>
  <c r="C8" i="82"/>
  <c r="X18" i="81"/>
  <c r="G53" i="82"/>
  <c r="R53" i="81"/>
  <c r="S47" i="81"/>
  <c r="O8" i="81"/>
  <c r="G7" i="81"/>
  <c r="G6" i="81"/>
  <c r="M39" i="82"/>
  <c r="Z33" i="82"/>
  <c r="Q47" i="82"/>
  <c r="F53" i="82"/>
  <c r="H52" i="81"/>
  <c r="G32" i="82"/>
  <c r="I21" i="81"/>
  <c r="F37" i="82"/>
  <c r="U20" i="81"/>
  <c r="S4" i="81"/>
  <c r="O24" i="82"/>
  <c r="U45" i="81"/>
  <c r="E26" i="82"/>
  <c r="M36" i="82"/>
  <c r="T53" i="81"/>
  <c r="C25" i="81"/>
  <c r="J8" i="81"/>
  <c r="G24" i="81"/>
  <c r="F46" i="82"/>
  <c r="V27" i="82"/>
  <c r="C29" i="81"/>
  <c r="U12" i="81"/>
  <c r="O23" i="82"/>
  <c r="Z45" i="81"/>
  <c r="N48" i="82"/>
  <c r="T8" i="81"/>
  <c r="Y11" i="82"/>
  <c r="J49" i="82"/>
  <c r="G18" i="82"/>
  <c r="U24" i="82"/>
  <c r="Y27" i="81"/>
  <c r="Z20" i="82"/>
  <c r="V15" i="82"/>
  <c r="H31" i="81"/>
  <c r="V19" i="82"/>
  <c r="H31" i="82"/>
  <c r="M15" i="81"/>
  <c r="Z51" i="82"/>
  <c r="C48" i="82"/>
  <c r="Q6" i="82"/>
  <c r="P24" i="81"/>
  <c r="K43" i="82"/>
  <c r="I48" i="82"/>
  <c r="V17" i="81"/>
  <c r="H51" i="81"/>
  <c r="P30" i="82"/>
  <c r="O53" i="82"/>
  <c r="F23" i="82"/>
  <c r="N26" i="81"/>
  <c r="N8" i="82"/>
  <c r="R3" i="82"/>
  <c r="D20" i="82"/>
  <c r="V21" i="82"/>
  <c r="H52" i="82"/>
  <c r="I7" i="82"/>
  <c r="J41" i="81"/>
  <c r="L15" i="81"/>
  <c r="W45" i="81"/>
  <c r="P46" i="82"/>
  <c r="T53" i="82"/>
  <c r="V3" i="81"/>
  <c r="K29" i="81"/>
  <c r="E35" i="81"/>
  <c r="Z41" i="82"/>
  <c r="U8" i="82"/>
  <c r="T27" i="81"/>
  <c r="T51" i="81"/>
  <c r="Y49" i="81"/>
  <c r="D19" i="81"/>
  <c r="O20" i="81"/>
  <c r="S45" i="82"/>
  <c r="P12" i="82"/>
  <c r="R17" i="82"/>
  <c r="S4" i="82"/>
  <c r="E16" i="82"/>
  <c r="U30" i="82"/>
  <c r="N43" i="82"/>
  <c r="N46" i="82"/>
  <c r="T28" i="81"/>
  <c r="L10" i="82"/>
  <c r="C23" i="81"/>
  <c r="C41" i="81"/>
  <c r="I46" i="81"/>
  <c r="O8" i="82"/>
  <c r="C24" i="82"/>
  <c r="T14" i="81"/>
  <c r="U17" i="81"/>
  <c r="R49" i="81"/>
  <c r="P40" i="82"/>
  <c r="C20" i="81"/>
  <c r="X38" i="82"/>
  <c r="U28" i="81"/>
  <c r="N12" i="81"/>
  <c r="J27" i="81"/>
  <c r="U12" i="82"/>
  <c r="E21" i="82"/>
  <c r="V30" i="81"/>
  <c r="T40" i="82"/>
  <c r="G51" i="81"/>
  <c r="Y7" i="82"/>
  <c r="S6" i="82"/>
  <c r="D53" i="81"/>
  <c r="L10" i="81"/>
  <c r="U11" i="82"/>
  <c r="Z49" i="82"/>
  <c r="S24" i="82"/>
  <c r="M47" i="81"/>
  <c r="U32" i="81"/>
  <c r="K15" i="81"/>
  <c r="T36" i="82"/>
  <c r="X39" i="81"/>
  <c r="C24" i="81"/>
  <c r="L42" i="82"/>
  <c r="H28" i="81"/>
  <c r="Y20" i="82"/>
  <c r="S19" i="81"/>
  <c r="E20" i="81"/>
  <c r="U37" i="82"/>
  <c r="K44" i="82"/>
  <c r="R39" i="81"/>
  <c r="O46" i="82"/>
  <c r="Y15" i="82"/>
  <c r="P6" i="82"/>
  <c r="L36" i="82"/>
  <c r="C23" i="82"/>
  <c r="X33" i="82"/>
  <c r="O31" i="81"/>
  <c r="E5" i="82"/>
  <c r="U18" i="81"/>
  <c r="E11" i="81"/>
  <c r="E32" i="81"/>
  <c r="V50" i="81"/>
  <c r="I44" i="82"/>
  <c r="W38" i="82"/>
  <c r="F39" i="82"/>
  <c r="E52" i="81"/>
  <c r="Z35" i="81"/>
  <c r="P48" i="82"/>
  <c r="P31" i="81"/>
  <c r="E33" i="82"/>
  <c r="D16" i="81"/>
  <c r="W49" i="81"/>
  <c r="Z52" i="81"/>
  <c r="K11" i="81"/>
  <c r="J6" i="82"/>
  <c r="L43" i="81"/>
  <c r="F10" i="81"/>
  <c r="Z18" i="81"/>
  <c r="Q9" i="81"/>
  <c r="K25" i="82"/>
  <c r="U43" i="81"/>
  <c r="V41" i="82"/>
  <c r="Z45" i="82"/>
  <c r="H37" i="82"/>
  <c r="Y28" i="82"/>
  <c r="U14" i="81"/>
  <c r="D16" i="82"/>
  <c r="M46" i="82"/>
  <c r="P53" i="81"/>
  <c r="I6" i="81"/>
  <c r="R11" i="81"/>
  <c r="X14" i="82"/>
  <c r="Y46" i="81"/>
  <c r="G10" i="81"/>
  <c r="O32" i="81"/>
  <c r="O14" i="81"/>
  <c r="C35" i="81"/>
  <c r="R38" i="82"/>
  <c r="E8" i="82"/>
  <c r="Z7" i="82"/>
  <c r="Q46" i="81"/>
  <c r="H20" i="82"/>
  <c r="I45" i="82"/>
  <c r="I46" i="82"/>
  <c r="Y18" i="81"/>
  <c r="L11" i="81"/>
  <c r="D33" i="82"/>
  <c r="C27" i="81"/>
  <c r="H27" i="82"/>
  <c r="S43" i="82"/>
  <c r="Y22" i="81"/>
  <c r="D38" i="81"/>
  <c r="R42" i="81"/>
  <c r="L29" i="81"/>
  <c r="W39" i="82"/>
  <c r="F9" i="81"/>
  <c r="K3" i="81"/>
  <c r="X16" i="81"/>
  <c r="U6" i="82"/>
  <c r="D40" i="82"/>
  <c r="D7" i="81"/>
  <c r="L44" i="82"/>
  <c r="C44" i="82"/>
  <c r="D26" i="81"/>
  <c r="F41" i="81"/>
  <c r="W38" i="81"/>
  <c r="D6" i="82"/>
  <c r="S37" i="82"/>
  <c r="O37" i="82"/>
  <c r="W40" i="81"/>
  <c r="E16" i="81"/>
  <c r="F9" i="82"/>
  <c r="C39" i="82"/>
  <c r="S9" i="82"/>
  <c r="Z23" i="82"/>
  <c r="G26" i="81"/>
  <c r="O13" i="81"/>
  <c r="K32" i="81"/>
  <c r="U17" i="82"/>
  <c r="P37" i="82"/>
  <c r="V7" i="82"/>
  <c r="N22" i="82"/>
  <c r="D5" i="82"/>
  <c r="G48" i="82"/>
  <c r="C40" i="81"/>
  <c r="C50" i="82"/>
  <c r="P50" i="81"/>
  <c r="C51" i="81"/>
  <c r="Z40" i="81"/>
  <c r="Q51" i="81"/>
  <c r="C22" i="82"/>
  <c r="K29" i="82"/>
  <c r="U24" i="81"/>
  <c r="X51" i="81"/>
  <c r="P14" i="82"/>
  <c r="O6" i="82"/>
  <c r="I44" i="81"/>
  <c r="S48" i="81"/>
  <c r="Q39" i="81"/>
  <c r="J42" i="82"/>
  <c r="N39" i="81"/>
  <c r="R8" i="82"/>
  <c r="K20" i="82"/>
  <c r="U8" i="81"/>
  <c r="O21" i="81"/>
  <c r="S39" i="81"/>
  <c r="H15" i="81"/>
  <c r="E49" i="81"/>
  <c r="I49" i="81"/>
  <c r="R41" i="82"/>
  <c r="P22" i="82"/>
  <c r="T38" i="81"/>
  <c r="D49" i="81"/>
  <c r="J45" i="81"/>
  <c r="P23" i="82"/>
  <c r="P10" i="82"/>
  <c r="Q33" i="82"/>
  <c r="P27" i="81"/>
  <c r="S50" i="82"/>
  <c r="C53" i="82"/>
  <c r="S11" i="81"/>
  <c r="R53" i="82"/>
  <c r="X7" i="82"/>
  <c r="C34" i="81"/>
  <c r="F19" i="81"/>
  <c r="T36" i="81"/>
  <c r="K35" i="81"/>
  <c r="H7" i="81"/>
  <c r="F5" i="81"/>
  <c r="F7" i="82"/>
  <c r="C4" i="81"/>
  <c r="I15" i="82"/>
  <c r="C32" i="82"/>
  <c r="D19" i="82"/>
  <c r="D37" i="81"/>
  <c r="K41" i="82"/>
  <c r="Z46" i="81"/>
  <c r="K45" i="82"/>
  <c r="Q18" i="82"/>
  <c r="K24" i="82"/>
  <c r="X41" i="81"/>
  <c r="V13" i="81"/>
  <c r="V29" i="82"/>
  <c r="W37" i="81"/>
  <c r="T40" i="81"/>
  <c r="Y4" i="81"/>
  <c r="V17" i="82"/>
  <c r="R28" i="82"/>
  <c r="R11" i="82"/>
  <c r="J33" i="82"/>
  <c r="F26" i="82"/>
  <c r="C31" i="82"/>
  <c r="Y43" i="82"/>
  <c r="Y19" i="81"/>
  <c r="G31" i="81"/>
  <c r="Z43" i="82"/>
  <c r="O49" i="82"/>
  <c r="W28" i="81"/>
  <c r="Z22" i="81"/>
  <c r="V8" i="81"/>
  <c r="T6" i="82"/>
  <c r="P19" i="82"/>
  <c r="Q29" i="81"/>
  <c r="S6" i="81"/>
  <c r="K38" i="81"/>
  <c r="S27" i="82"/>
  <c r="I12" i="81"/>
  <c r="W8" i="82"/>
  <c r="S12" i="81"/>
  <c r="H6" i="82"/>
  <c r="E51" i="81"/>
  <c r="K5" i="81"/>
  <c r="P51" i="81"/>
  <c r="Z31" i="81"/>
  <c r="M3" i="81"/>
  <c r="D13" i="81"/>
  <c r="K31" i="81"/>
  <c r="G45" i="81"/>
  <c r="S24" i="81"/>
  <c r="F4" i="82"/>
  <c r="U21" i="81"/>
  <c r="X34" i="81"/>
  <c r="J25" i="81"/>
  <c r="O21" i="82"/>
  <c r="J30" i="82"/>
  <c r="Z35" i="82"/>
  <c r="P45" i="81"/>
  <c r="C22" i="81"/>
  <c r="N20" i="81"/>
  <c r="H28" i="82"/>
  <c r="U51" i="81"/>
  <c r="N33" i="81"/>
  <c r="U5" i="82"/>
  <c r="V27" i="81"/>
  <c r="W40" i="82"/>
  <c r="X42" i="82"/>
  <c r="O36" i="81"/>
  <c r="T12" i="81"/>
  <c r="K52" i="82"/>
  <c r="G20" i="81"/>
  <c r="F15" i="82"/>
  <c r="G11" i="82"/>
  <c r="H40" i="81"/>
  <c r="J12" i="81"/>
  <c r="M18" i="81"/>
  <c r="W34" i="81"/>
  <c r="Y26" i="81"/>
  <c r="F24" i="81"/>
  <c r="Q46" i="82"/>
  <c r="L33" i="81"/>
  <c r="S19" i="82"/>
  <c r="Y29" i="82"/>
  <c r="C8" i="81"/>
  <c r="Y31" i="81"/>
  <c r="R25" i="81"/>
  <c r="Y6" i="82"/>
  <c r="M3" i="82"/>
  <c r="Y9" i="82"/>
  <c r="D46" i="82"/>
  <c r="F21" i="81"/>
  <c r="M36" i="81"/>
  <c r="K5" i="82"/>
  <c r="L20" i="82"/>
  <c r="V43" i="82"/>
  <c r="W39" i="81"/>
  <c r="G42" i="81"/>
  <c r="O27" i="81"/>
  <c r="E42" i="82"/>
  <c r="D45" i="81"/>
  <c r="F30" i="82"/>
  <c r="W16" i="82"/>
  <c r="F38" i="81"/>
  <c r="Z48" i="81"/>
  <c r="U36" i="81"/>
  <c r="E3" i="82"/>
  <c r="D7" i="82"/>
  <c r="W10" i="82"/>
  <c r="D42" i="82"/>
  <c r="J9" i="81"/>
  <c r="W44" i="82"/>
  <c r="C15" i="81"/>
  <c r="Q30" i="81"/>
  <c r="G52" i="81"/>
  <c r="O6" i="81"/>
  <c r="T18" i="81"/>
  <c r="Z47" i="82"/>
  <c r="Z19" i="81"/>
  <c r="U45" i="82"/>
  <c r="V48" i="82"/>
  <c r="W34" i="82"/>
  <c r="I26" i="81"/>
  <c r="V26" i="82"/>
  <c r="C37" i="82"/>
  <c r="J48" i="81"/>
  <c r="Z28" i="82"/>
  <c r="N42" i="82"/>
  <c r="I51" i="82"/>
  <c r="V25" i="81"/>
  <c r="E45" i="82"/>
  <c r="Q38" i="81"/>
  <c r="D44" i="82"/>
  <c r="I34" i="82"/>
  <c r="W13" i="81"/>
  <c r="F52" i="82"/>
  <c r="V37" i="82"/>
  <c r="W35" i="82"/>
  <c r="E21" i="81"/>
  <c r="H23" i="82"/>
  <c r="G39" i="81"/>
  <c r="D31" i="82"/>
  <c r="C41" i="82"/>
  <c r="I12" i="82"/>
  <c r="W4" i="82"/>
  <c r="R38" i="81"/>
  <c r="H32" i="81"/>
  <c r="T26" i="81"/>
  <c r="H33" i="82"/>
  <c r="R29" i="82"/>
  <c r="J29" i="82"/>
  <c r="W3" i="81"/>
  <c r="R14" i="81"/>
  <c r="O15" i="82"/>
  <c r="F27" i="81"/>
  <c r="J18" i="81"/>
  <c r="L45" i="82"/>
  <c r="N42" i="81"/>
  <c r="G3" i="82"/>
  <c r="R12" i="82"/>
  <c r="Y24" i="81"/>
  <c r="D11" i="81"/>
  <c r="H4" i="82"/>
  <c r="R10" i="82"/>
  <c r="D45" i="82"/>
  <c r="E37" i="82"/>
  <c r="K42" i="81"/>
  <c r="I53" i="82"/>
  <c r="F40" i="82"/>
  <c r="O43" i="81"/>
  <c r="Y20" i="81"/>
  <c r="X18" i="82"/>
  <c r="U3" i="82"/>
  <c r="G40" i="81"/>
  <c r="U29" i="82"/>
  <c r="C11" i="82"/>
  <c r="Z30" i="81"/>
  <c r="G38" i="82"/>
  <c r="P34" i="82"/>
  <c r="C13" i="81"/>
  <c r="S29" i="82"/>
  <c r="L22" i="81"/>
  <c r="C35" i="82"/>
  <c r="T14" i="82"/>
  <c r="Y36" i="81"/>
  <c r="I28" i="82"/>
  <c r="Q3" i="82"/>
  <c r="R18" i="82"/>
  <c r="J42" i="81"/>
  <c r="W23" i="82"/>
  <c r="N25" i="81"/>
  <c r="V39" i="82"/>
  <c r="J48" i="82"/>
  <c r="Q28" i="82"/>
  <c r="Z39" i="81"/>
  <c r="Y22" i="82"/>
  <c r="W31" i="82"/>
  <c r="M25" i="81"/>
  <c r="W9" i="82"/>
  <c r="F5" i="82"/>
  <c r="W42" i="82"/>
  <c r="X9" i="81"/>
  <c r="D43" i="81"/>
  <c r="R46" i="82"/>
  <c r="M42" i="81"/>
  <c r="N17" i="82"/>
  <c r="R43" i="82"/>
  <c r="G34" i="82"/>
  <c r="H43" i="81"/>
  <c r="Z25" i="82"/>
  <c r="E23" i="82"/>
  <c r="W19" i="82"/>
  <c r="P9" i="81"/>
  <c r="O27" i="82"/>
  <c r="W6" i="81"/>
  <c r="W21" i="81"/>
  <c r="H38" i="82"/>
  <c r="T27" i="82"/>
  <c r="T37" i="81"/>
  <c r="Z25" i="81"/>
  <c r="J52" i="82"/>
  <c r="C34" i="82"/>
  <c r="J14" i="81"/>
  <c r="N14" i="81"/>
  <c r="N6" i="81"/>
  <c r="Q26" i="82"/>
  <c r="J34" i="82"/>
  <c r="Y42" i="82"/>
  <c r="J36" i="81"/>
  <c r="P44" i="82"/>
  <c r="H8" i="82"/>
  <c r="G48" i="81"/>
  <c r="U35" i="82"/>
  <c r="W4" i="81"/>
  <c r="G11" i="81"/>
  <c r="T49" i="82"/>
  <c r="D15" i="81"/>
  <c r="H43" i="82"/>
  <c r="O7" i="82"/>
  <c r="P48" i="81"/>
  <c r="F45" i="82"/>
  <c r="N11" i="82"/>
  <c r="Q11" i="81"/>
  <c r="U48" i="82"/>
  <c r="V32" i="81"/>
  <c r="N20" i="82"/>
  <c r="X46" i="81"/>
  <c r="L20" i="81"/>
  <c r="W8" i="81"/>
  <c r="O45" i="82"/>
  <c r="Y28" i="81"/>
  <c r="I18" i="81"/>
  <c r="L37" i="81"/>
  <c r="N47" i="82"/>
  <c r="U19" i="82"/>
  <c r="G26" i="82"/>
  <c r="U53" i="81"/>
  <c r="F18" i="82"/>
  <c r="S13" i="81"/>
  <c r="G5" i="82"/>
  <c r="N49" i="82"/>
  <c r="U42" i="81"/>
  <c r="X47" i="82"/>
  <c r="G30" i="81"/>
  <c r="D46" i="81"/>
  <c r="X28" i="82"/>
  <c r="I52" i="82"/>
  <c r="R7" i="81"/>
  <c r="P6" i="81"/>
  <c r="E17" i="81"/>
  <c r="I10" i="81"/>
  <c r="T15" i="81"/>
  <c r="K22" i="81"/>
  <c r="E13" i="82"/>
  <c r="X32" i="82"/>
  <c r="D53" i="82"/>
  <c r="L23" i="81"/>
  <c r="P29" i="81"/>
  <c r="X16" i="82"/>
  <c r="S36" i="82"/>
  <c r="O10" i="82"/>
  <c r="X10" i="82"/>
  <c r="H5" i="82"/>
  <c r="P11" i="82"/>
  <c r="M34" i="81"/>
  <c r="M13" i="81"/>
  <c r="L25" i="81"/>
  <c r="G4" i="81"/>
  <c r="X28" i="81"/>
  <c r="Q48" i="82"/>
  <c r="W49" i="82"/>
  <c r="D10" i="82"/>
  <c r="X40" i="81"/>
  <c r="I38" i="82"/>
  <c r="D4" i="82"/>
  <c r="L28" i="81"/>
  <c r="N47" i="81"/>
  <c r="K38" i="82"/>
  <c r="S44" i="82"/>
  <c r="E45" i="81"/>
  <c r="Y19" i="82"/>
  <c r="G31" i="82"/>
  <c r="L50" i="82"/>
  <c r="T16" i="81"/>
  <c r="Z20" i="81"/>
  <c r="N41" i="82"/>
  <c r="J17" i="81"/>
  <c r="J10" i="82"/>
  <c r="W36" i="82"/>
  <c r="Y5" i="82"/>
  <c r="Z15" i="81"/>
  <c r="H40" i="82"/>
  <c r="F3" i="81"/>
  <c r="M22" i="82"/>
  <c r="J20" i="81"/>
  <c r="E30" i="81"/>
  <c r="K42" i="82"/>
  <c r="Q27" i="82"/>
  <c r="U9" i="82"/>
  <c r="U22" i="82"/>
  <c r="P37" i="81"/>
  <c r="R26" i="81"/>
  <c r="Z24" i="82"/>
  <c r="X20" i="82"/>
  <c r="H14" i="82"/>
  <c r="S11" i="82"/>
  <c r="G13" i="82"/>
  <c r="U46" i="82"/>
  <c r="Z3" i="82"/>
  <c r="H47" i="82"/>
  <c r="J10" i="81"/>
  <c r="X53" i="82"/>
  <c r="N49" i="81"/>
  <c r="X35" i="81"/>
  <c r="Y21" i="81"/>
  <c r="R35" i="81"/>
  <c r="G41" i="82"/>
  <c r="R4" i="82"/>
  <c r="H21" i="81"/>
  <c r="X24" i="82"/>
  <c r="V40" i="82"/>
  <c r="O48" i="81"/>
  <c r="F51" i="81"/>
  <c r="F29" i="81"/>
  <c r="D25" i="81"/>
  <c r="F12" i="82"/>
  <c r="V33" i="82"/>
  <c r="K24" i="81"/>
  <c r="P20" i="81"/>
  <c r="N27" i="81"/>
  <c r="M10" i="81"/>
  <c r="S47" i="82"/>
  <c r="Q52" i="81"/>
  <c r="Q14" i="82"/>
  <c r="T3" i="82"/>
  <c r="R24" i="82"/>
  <c r="U4" i="82"/>
  <c r="X52" i="82"/>
  <c r="Z11" i="81"/>
  <c r="K46" i="81"/>
  <c r="L35" i="81"/>
  <c r="Y52" i="81"/>
  <c r="X7" i="81"/>
  <c r="R32" i="82"/>
  <c r="L21" i="82"/>
  <c r="J37" i="82"/>
  <c r="X30" i="82"/>
  <c r="T52" i="81"/>
  <c r="M30" i="82"/>
  <c r="C28" i="82"/>
  <c r="T13" i="82"/>
  <c r="F4" i="81"/>
  <c r="N32" i="81"/>
  <c r="D47" i="81"/>
  <c r="I8" i="82"/>
  <c r="P47" i="82"/>
  <c r="I42" i="81"/>
  <c r="F51" i="82"/>
  <c r="D33" i="81"/>
  <c r="E6" i="81"/>
  <c r="S5" i="81"/>
  <c r="W7" i="81"/>
  <c r="U10" i="82"/>
  <c r="C47" i="81"/>
  <c r="M35" i="82"/>
  <c r="M4" i="82"/>
  <c r="Q17" i="82"/>
  <c r="N33" i="82"/>
  <c r="M43" i="81"/>
  <c r="E48" i="81"/>
  <c r="D14" i="82"/>
  <c r="J18" i="82"/>
  <c r="K7" i="81"/>
  <c r="T31" i="81"/>
  <c r="Q42" i="81"/>
  <c r="Z14" i="82"/>
  <c r="M45" i="82"/>
  <c r="M10" i="82"/>
  <c r="G50" i="81"/>
  <c r="G43" i="82"/>
  <c r="P8" i="81"/>
  <c r="Y8" i="82"/>
  <c r="W26" i="82"/>
  <c r="H9" i="82"/>
  <c r="O26" i="82"/>
  <c r="D4" i="81"/>
  <c r="K33" i="81"/>
  <c r="G35" i="82"/>
  <c r="P40" i="81"/>
  <c r="F17" i="81"/>
  <c r="Z16" i="81"/>
  <c r="P7" i="81"/>
  <c r="V39" i="81"/>
  <c r="X4" i="81"/>
  <c r="Q39" i="82"/>
  <c r="H49" i="82"/>
  <c r="Q15" i="81"/>
  <c r="E15" i="81"/>
  <c r="T48" i="82"/>
  <c r="P44" i="81"/>
  <c r="E44" i="81"/>
  <c r="H24" i="82"/>
  <c r="N36" i="81"/>
  <c r="N53" i="81"/>
  <c r="O17" i="81"/>
  <c r="L8" i="81"/>
  <c r="D10" i="81"/>
  <c r="L36" i="81"/>
  <c r="V29" i="81"/>
  <c r="H45" i="81"/>
  <c r="C48" i="81"/>
  <c r="M44" i="82"/>
  <c r="I32" i="82"/>
  <c r="C52" i="81"/>
  <c r="I41" i="81"/>
  <c r="S25" i="82"/>
  <c r="P28" i="82"/>
  <c r="R18" i="81"/>
  <c r="U50" i="82"/>
  <c r="F35" i="82"/>
  <c r="D17" i="81"/>
  <c r="V5" i="81"/>
  <c r="H26" i="82"/>
  <c r="Y14" i="81"/>
  <c r="C19" i="81"/>
  <c r="X29" i="82"/>
  <c r="V24" i="82"/>
  <c r="M47" i="82"/>
  <c r="T43" i="82"/>
  <c r="I37" i="81"/>
  <c r="R9" i="82"/>
  <c r="Z24" i="81"/>
  <c r="N26" i="82"/>
  <c r="T33" i="81"/>
  <c r="E10" i="81"/>
  <c r="L43" i="82"/>
  <c r="W12" i="82"/>
  <c r="X31" i="82"/>
  <c r="S7" i="82"/>
  <c r="N35" i="82"/>
  <c r="W41" i="81"/>
  <c r="K19" i="82"/>
  <c r="Z52" i="82"/>
  <c r="Y13" i="82"/>
  <c r="M24" i="82"/>
  <c r="U13" i="82"/>
  <c r="L35" i="82"/>
  <c r="S40" i="82"/>
  <c r="J50" i="81"/>
  <c r="O40" i="82"/>
  <c r="Q41" i="82"/>
  <c r="J49" i="81"/>
  <c r="E48" i="82"/>
  <c r="H48" i="82"/>
  <c r="G46" i="81"/>
  <c r="G51" i="82"/>
  <c r="N45" i="81"/>
  <c r="E11" i="82"/>
  <c r="H29" i="82"/>
  <c r="Q22" i="81"/>
  <c r="V42" i="81"/>
  <c r="Z8" i="82"/>
  <c r="Z27" i="81"/>
  <c r="L25" i="82"/>
  <c r="N46" i="81"/>
  <c r="P43" i="81"/>
  <c r="Z36" i="82"/>
  <c r="K47" i="81"/>
  <c r="C7" i="81"/>
  <c r="D28" i="81"/>
  <c r="C9" i="82"/>
  <c r="Y23" i="81"/>
  <c r="I6" i="82"/>
  <c r="E14" i="81"/>
  <c r="J39" i="81"/>
  <c r="R50" i="82"/>
  <c r="C39" i="81"/>
  <c r="Y12" i="81"/>
  <c r="G25" i="81"/>
  <c r="J38" i="82"/>
  <c r="S43" i="81"/>
  <c r="Z29" i="82"/>
  <c r="F40" i="81"/>
  <c r="U44" i="81"/>
  <c r="W31" i="81"/>
  <c r="S20" i="82"/>
  <c r="M50" i="81"/>
  <c r="S30" i="81"/>
  <c r="V25" i="82"/>
  <c r="V10" i="82"/>
  <c r="C38" i="82"/>
  <c r="F41" i="82"/>
  <c r="M51" i="82"/>
  <c r="J21" i="81"/>
  <c r="R21" i="82"/>
  <c r="F34" i="82"/>
  <c r="W14" i="82"/>
  <c r="T42" i="82"/>
  <c r="S50" i="81"/>
  <c r="I9" i="82"/>
  <c r="Q13" i="81"/>
  <c r="Q19" i="82"/>
  <c r="Q23" i="82"/>
  <c r="V12" i="82"/>
  <c r="E34" i="81"/>
  <c r="D11" i="82"/>
  <c r="M11" i="82"/>
  <c r="S17" i="81"/>
  <c r="E15" i="82"/>
  <c r="U52" i="82"/>
  <c r="Q35" i="81"/>
  <c r="D21" i="81"/>
  <c r="D39" i="81"/>
  <c r="H4" i="81"/>
  <c r="R7" i="82"/>
  <c r="D9" i="82"/>
  <c r="E44" i="82"/>
  <c r="M37" i="82"/>
  <c r="R15" i="81"/>
  <c r="F12" i="81"/>
  <c r="O39" i="81"/>
  <c r="H13" i="81"/>
  <c r="C10" i="81"/>
  <c r="E24" i="82"/>
  <c r="Z44" i="82"/>
  <c r="P49" i="82"/>
  <c r="C33" i="82"/>
  <c r="P4" i="81"/>
  <c r="Y26" i="82"/>
  <c r="U53" i="82"/>
  <c r="R13" i="81"/>
  <c r="W15" i="82"/>
  <c r="I25" i="81"/>
  <c r="T24" i="82"/>
  <c r="Q16" i="81"/>
  <c r="V49" i="82"/>
  <c r="W46" i="82"/>
  <c r="Z11" i="82"/>
  <c r="C33" i="81"/>
  <c r="X45" i="82"/>
  <c r="G8" i="81"/>
  <c r="M9" i="81"/>
  <c r="X48" i="82"/>
  <c r="X23" i="82"/>
  <c r="L32" i="81"/>
  <c r="L7" i="81"/>
  <c r="E39" i="81"/>
  <c r="T41" i="81"/>
  <c r="K39" i="82"/>
  <c r="M50" i="82"/>
  <c r="I41" i="82"/>
  <c r="T19" i="82"/>
  <c r="X5" i="82"/>
  <c r="K10" i="81"/>
  <c r="P8" i="82"/>
  <c r="Q37" i="82"/>
  <c r="E7" i="81"/>
  <c r="Q41" i="81"/>
  <c r="G13" i="81"/>
  <c r="U44" i="82"/>
  <c r="H19" i="82"/>
  <c r="Z22" i="82"/>
  <c r="H11" i="81"/>
  <c r="I52" i="81"/>
  <c r="G23" i="81"/>
  <c r="S36" i="81"/>
  <c r="M53" i="81"/>
  <c r="T48" i="81"/>
  <c r="V11" i="82"/>
  <c r="Y38" i="82"/>
  <c r="M28" i="81"/>
  <c r="J25" i="82"/>
  <c r="W23" i="81"/>
  <c r="T5" i="81"/>
  <c r="X17" i="82"/>
  <c r="T10" i="81"/>
  <c r="E33" i="81"/>
  <c r="F8" i="81"/>
  <c r="Q40" i="82"/>
  <c r="Z9" i="81"/>
  <c r="K22" i="82"/>
  <c r="G37" i="81"/>
  <c r="U28" i="82"/>
  <c r="I31" i="82"/>
  <c r="L5" i="82"/>
  <c r="F36" i="82"/>
  <c r="E36" i="81"/>
  <c r="T9" i="82"/>
  <c r="J47" i="81"/>
  <c r="E4" i="82"/>
  <c r="D30" i="82"/>
  <c r="L16" i="81"/>
  <c r="X45" i="81"/>
  <c r="M42" i="82"/>
  <c r="Q44" i="81"/>
  <c r="D32" i="82"/>
  <c r="P26" i="81"/>
  <c r="D14" i="81"/>
  <c r="F7" i="81"/>
  <c r="R13" i="82"/>
  <c r="N28" i="82"/>
  <c r="J22" i="82"/>
  <c r="W48" i="81"/>
  <c r="X22" i="82"/>
  <c r="Z39" i="82"/>
  <c r="U4" i="81"/>
  <c r="Y8" i="81"/>
  <c r="K34" i="81"/>
  <c r="O4" i="82"/>
  <c r="N6" i="82"/>
  <c r="Q5" i="81"/>
  <c r="D39" i="82"/>
  <c r="R52" i="82"/>
  <c r="J32" i="81"/>
  <c r="G49" i="82"/>
  <c r="I21" i="82"/>
  <c r="R36" i="82"/>
  <c r="G19" i="81"/>
  <c r="X27" i="82"/>
  <c r="C46" i="81"/>
  <c r="S33" i="81"/>
  <c r="W7" i="82"/>
  <c r="Q42" i="82"/>
  <c r="Q23" i="81"/>
  <c r="O41" i="82"/>
  <c r="C15" i="82"/>
  <c r="F27" i="82"/>
  <c r="O29" i="81"/>
  <c r="D27" i="82"/>
  <c r="T6" i="81"/>
  <c r="V8" i="82"/>
  <c r="D3" i="81"/>
  <c r="O9" i="82"/>
  <c r="N19" i="81"/>
  <c r="G21" i="82"/>
  <c r="Z42" i="82"/>
  <c r="Z31" i="82"/>
  <c r="K3" i="82"/>
  <c r="T38" i="82"/>
  <c r="J30" i="81"/>
  <c r="E10" i="82"/>
  <c r="T20" i="82"/>
  <c r="C18" i="82"/>
  <c r="M41" i="81"/>
  <c r="I20" i="81"/>
  <c r="G47" i="81"/>
  <c r="E22" i="82"/>
  <c r="V9" i="81"/>
  <c r="I50" i="82"/>
  <c r="U42" i="82"/>
  <c r="Q5" i="82"/>
  <c r="S53" i="82"/>
  <c r="Y10" i="82"/>
  <c r="S23" i="82"/>
  <c r="C3" i="82"/>
  <c r="N10" i="81"/>
  <c r="Y5" i="81"/>
  <c r="D29" i="82"/>
  <c r="E40" i="82"/>
  <c r="S25" i="81"/>
  <c r="F8" i="82"/>
  <c r="Q25" i="82"/>
  <c r="W3" i="82"/>
  <c r="V34" i="81"/>
  <c r="G43" i="81"/>
  <c r="P52" i="81"/>
  <c r="P42" i="81"/>
  <c r="F24" i="82"/>
  <c r="N52" i="82"/>
  <c r="D52" i="82"/>
  <c r="X9" i="82"/>
  <c r="J53" i="81"/>
  <c r="M24" i="81"/>
  <c r="G40" i="82"/>
  <c r="O38" i="81"/>
  <c r="X13" i="82"/>
  <c r="H10" i="82"/>
  <c r="T47" i="81"/>
  <c r="H39" i="81"/>
  <c r="K12" i="82"/>
  <c r="M27" i="81"/>
  <c r="I16" i="81"/>
  <c r="W51" i="82"/>
  <c r="Q10" i="81"/>
  <c r="J34" i="81"/>
  <c r="Z53" i="81"/>
  <c r="T11" i="81"/>
  <c r="O9" i="81"/>
  <c r="I24" i="82"/>
  <c r="J53" i="82"/>
  <c r="I11" i="81"/>
  <c r="X49" i="82"/>
  <c r="D8" i="81"/>
  <c r="J26" i="82"/>
  <c r="H45" i="82"/>
  <c r="T21" i="81"/>
  <c r="J51" i="82"/>
  <c r="U23" i="81"/>
  <c r="X53" i="81"/>
  <c r="N4" i="81"/>
  <c r="O51" i="81"/>
  <c r="Y39" i="82"/>
  <c r="E26" i="81"/>
  <c r="Y34" i="82"/>
  <c r="L6" i="81"/>
  <c r="C25" i="82"/>
  <c r="F50" i="82"/>
  <c r="S17" i="82"/>
  <c r="V34" i="82"/>
  <c r="M4" i="81"/>
  <c r="L34" i="81"/>
  <c r="V28" i="82"/>
  <c r="H6" i="81"/>
  <c r="Y37" i="82"/>
  <c r="P18" i="82"/>
  <c r="O44" i="81"/>
  <c r="U33" i="81"/>
  <c r="C53" i="81"/>
  <c r="Z26" i="82"/>
  <c r="S32" i="81"/>
  <c r="R25" i="82"/>
  <c r="X36" i="81"/>
  <c r="V47" i="82"/>
  <c r="S38" i="81"/>
  <c r="U29" i="81"/>
  <c r="C21" i="81"/>
  <c r="L33" i="82"/>
  <c r="J15" i="82"/>
  <c r="L28" i="82"/>
  <c r="P22" i="81"/>
  <c r="H46" i="82"/>
  <c r="M26" i="81"/>
  <c r="M8" i="81"/>
  <c r="Q25" i="81"/>
  <c r="Q22" i="82"/>
  <c r="K15" i="82"/>
  <c r="C26" i="81"/>
  <c r="M33" i="82"/>
  <c r="C17" i="81"/>
  <c r="L11" i="82"/>
  <c r="M7" i="81"/>
  <c r="I50" i="81"/>
  <c r="M5" i="82"/>
  <c r="O11" i="81"/>
  <c r="Z51" i="81"/>
  <c r="O38" i="82"/>
  <c r="L3" i="82"/>
  <c r="G49" i="81"/>
  <c r="V19" i="81"/>
  <c r="N5" i="82"/>
  <c r="U34" i="82"/>
  <c r="I28" i="81"/>
  <c r="U52" i="81"/>
  <c r="U18" i="82"/>
  <c r="C46" i="82"/>
  <c r="Y30" i="82"/>
  <c r="C30" i="82"/>
  <c r="Z10" i="81"/>
  <c r="N16" i="81"/>
  <c r="M31" i="82"/>
  <c r="H39" i="82"/>
  <c r="P5" i="82"/>
  <c r="Y25" i="82"/>
  <c r="L26" i="82"/>
  <c r="Z37" i="81"/>
  <c r="Z5" i="82"/>
  <c r="K14" i="81"/>
  <c r="Q18" i="81"/>
  <c r="Q17" i="81"/>
  <c r="F19" i="82"/>
  <c r="F38" i="82"/>
  <c r="U30" i="81"/>
  <c r="O22" i="82"/>
  <c r="K40" i="81"/>
  <c r="Q4" i="81"/>
  <c r="T23" i="81"/>
  <c r="V23" i="81"/>
  <c r="C29" i="82"/>
  <c r="S39" i="82"/>
  <c r="N29" i="82"/>
  <c r="T22" i="82"/>
  <c r="P32" i="81"/>
  <c r="V23" i="82"/>
  <c r="U10" i="81"/>
  <c r="P14" i="81"/>
  <c r="K13" i="81"/>
  <c r="H27" i="81"/>
  <c r="W44" i="81"/>
  <c r="P15" i="81"/>
  <c r="V10" i="81"/>
  <c r="D38" i="82"/>
  <c r="X48" i="81"/>
  <c r="S38" i="82"/>
  <c r="O40" i="81"/>
  <c r="D9" i="81"/>
  <c r="G23" i="82"/>
  <c r="K34" i="82"/>
  <c r="W47" i="82"/>
  <c r="M39" i="81"/>
  <c r="P35" i="82"/>
  <c r="I19" i="81"/>
  <c r="N52" i="81"/>
  <c r="L7" i="82"/>
  <c r="C50" i="81"/>
  <c r="F32" i="82"/>
  <c r="W5" i="82"/>
  <c r="F34" i="81"/>
  <c r="K36" i="81"/>
  <c r="R9" i="81"/>
  <c r="J23" i="82"/>
  <c r="V14" i="81"/>
  <c r="Z19" i="82"/>
  <c r="J22" i="81"/>
  <c r="Y50" i="81"/>
  <c r="C38" i="81"/>
  <c r="N3" i="81"/>
  <c r="F47" i="82"/>
  <c r="G33" i="81"/>
  <c r="Z53" i="82"/>
  <c r="I48" i="81"/>
  <c r="C36" i="82"/>
  <c r="V53" i="82"/>
  <c r="L40" i="82"/>
  <c r="H22" i="82"/>
  <c r="Z7" i="81"/>
  <c r="Y44" i="81"/>
  <c r="C32" i="81"/>
  <c r="J33" i="81"/>
  <c r="E30" i="82"/>
  <c r="L42" i="81"/>
  <c r="K9" i="81"/>
  <c r="D22" i="82"/>
  <c r="M53" i="82"/>
  <c r="H44" i="81"/>
  <c r="K21" i="81"/>
  <c r="R40" i="81"/>
  <c r="U22" i="81"/>
  <c r="G6" i="82"/>
  <c r="R30" i="81"/>
  <c r="C40" i="82"/>
  <c r="J15" i="81"/>
  <c r="W11" i="82"/>
  <c r="S15" i="82"/>
  <c r="W41" i="82"/>
  <c r="L52" i="81"/>
  <c r="D34" i="81"/>
  <c r="Q43" i="82"/>
  <c r="Y47" i="82"/>
  <c r="L12" i="82"/>
  <c r="W45" i="82"/>
  <c r="O53" i="81"/>
  <c r="E31" i="82"/>
  <c r="Y16" i="81"/>
  <c r="W27" i="81"/>
  <c r="E4" i="81"/>
  <c r="D44" i="81"/>
  <c r="C4" i="82"/>
  <c r="S49" i="81"/>
  <c r="S46" i="81"/>
  <c r="Y30" i="81"/>
  <c r="K39" i="81"/>
  <c r="S37" i="81"/>
  <c r="M46" i="81"/>
  <c r="Q29" i="82"/>
  <c r="C28" i="81"/>
  <c r="V53" i="81"/>
  <c r="H15" i="82"/>
  <c r="C12" i="82"/>
  <c r="K30" i="81"/>
  <c r="I15" i="81"/>
  <c r="T5" i="82"/>
  <c r="L31" i="81"/>
  <c r="W46" i="81"/>
  <c r="W37" i="82"/>
  <c r="C30" i="81"/>
  <c r="K21" i="82"/>
  <c r="E36" i="82"/>
  <c r="P38" i="81"/>
  <c r="S3" i="81"/>
  <c r="H38" i="81"/>
  <c r="M6" i="82"/>
  <c r="D35" i="81"/>
  <c r="O37" i="81"/>
  <c r="L34" i="82"/>
  <c r="T7" i="81"/>
  <c r="D43" i="82"/>
  <c r="F25" i="81"/>
  <c r="S53" i="81"/>
  <c r="C52" i="82"/>
  <c r="L8" i="82"/>
  <c r="M31" i="81"/>
  <c r="R51" i="82"/>
  <c r="S23" i="81"/>
  <c r="P47" i="81"/>
  <c r="J5" i="81"/>
  <c r="N40" i="81"/>
  <c r="M35" i="81"/>
  <c r="D35" i="82"/>
  <c r="Z17" i="82"/>
  <c r="U15" i="81"/>
  <c r="O18" i="81"/>
  <c r="V4" i="81"/>
  <c r="H22" i="81"/>
  <c r="E35" i="82"/>
  <c r="Z23" i="81"/>
  <c r="I22" i="82"/>
  <c r="I37" i="82"/>
  <c r="N10" i="82"/>
  <c r="Y33" i="81"/>
  <c r="Z6" i="81"/>
  <c r="J28" i="81"/>
  <c r="K27" i="82"/>
  <c r="I29" i="82"/>
  <c r="I3" i="81"/>
  <c r="W30" i="81"/>
  <c r="Q19" i="81"/>
  <c r="S14" i="81"/>
  <c r="W24" i="81"/>
  <c r="J24" i="81"/>
  <c r="H41" i="82"/>
  <c r="K53" i="82"/>
  <c r="T39" i="82"/>
  <c r="C16" i="81"/>
  <c r="J11" i="81"/>
  <c r="Q49" i="82"/>
  <c r="S41" i="82"/>
  <c r="N35" i="81"/>
  <c r="S22" i="81"/>
  <c r="M17" i="82"/>
  <c r="O15" i="81"/>
  <c r="N4" i="82"/>
  <c r="T19" i="81"/>
  <c r="T35" i="81"/>
  <c r="Y51" i="82"/>
  <c r="P33" i="82"/>
  <c r="W28" i="82"/>
  <c r="K33" i="82"/>
  <c r="F36" i="81"/>
  <c r="E25" i="81"/>
  <c r="Y40" i="82"/>
  <c r="T30" i="81"/>
  <c r="I43" i="82"/>
  <c r="U48" i="81"/>
  <c r="I53" i="81"/>
  <c r="V28" i="81"/>
  <c r="T12" i="82"/>
  <c r="I10" i="82"/>
  <c r="E43" i="82"/>
  <c r="J19" i="82"/>
  <c r="D36" i="81"/>
  <c r="Q8" i="81"/>
  <c r="R24" i="81"/>
  <c r="R45" i="82"/>
  <c r="U23" i="82"/>
  <c r="C21" i="82"/>
  <c r="L51" i="82"/>
  <c r="N50" i="82"/>
  <c r="T25" i="82"/>
  <c r="G14" i="82"/>
  <c r="W42" i="81"/>
  <c r="F16" i="82"/>
  <c r="X37" i="81"/>
  <c r="L13" i="81"/>
  <c r="H34" i="81"/>
  <c r="J16" i="82"/>
  <c r="N51" i="82"/>
  <c r="O17" i="82"/>
  <c r="L37" i="82"/>
  <c r="R29" i="81"/>
  <c r="X35" i="82"/>
  <c r="U5" i="81"/>
  <c r="V15" i="81"/>
  <c r="L49" i="82"/>
  <c r="O26" i="81"/>
  <c r="G21" i="81"/>
  <c r="Z50" i="82"/>
  <c r="J40" i="82"/>
  <c r="N23" i="81"/>
  <c r="L47" i="81"/>
  <c r="V5" i="82"/>
  <c r="D21" i="82"/>
  <c r="W9" i="81"/>
  <c r="J51" i="81"/>
  <c r="K26" i="82"/>
  <c r="X17" i="81"/>
  <c r="J4" i="81"/>
  <c r="J4" i="82"/>
  <c r="W33" i="81"/>
  <c r="Q26" i="81"/>
  <c r="X15" i="82"/>
  <c r="O31" i="82"/>
  <c r="U15" i="82"/>
  <c r="J26" i="81"/>
  <c r="W18" i="81"/>
  <c r="N53" i="82"/>
  <c r="Z34" i="82"/>
  <c r="K51" i="82"/>
  <c r="R33" i="81"/>
  <c r="T20" i="81"/>
  <c r="U35" i="81"/>
  <c r="Y21" i="82"/>
  <c r="J11" i="82"/>
  <c r="C37" i="81"/>
  <c r="V44" i="81"/>
  <c r="O11" i="82"/>
  <c r="M48" i="81"/>
  <c r="X37" i="82"/>
  <c r="Q35" i="82"/>
  <c r="F28" i="82"/>
  <c r="Y52" i="82"/>
  <c r="N41" i="81"/>
  <c r="N44" i="81"/>
  <c r="Z17" i="81"/>
  <c r="E18" i="81"/>
  <c r="W47" i="81"/>
  <c r="H20" i="81"/>
  <c r="E49" i="82"/>
  <c r="K8" i="81"/>
  <c r="R10" i="81"/>
  <c r="E39" i="82"/>
  <c r="P27" i="82"/>
  <c r="Q24" i="82"/>
  <c r="L50" i="81"/>
  <c r="G14" i="81"/>
  <c r="E51" i="82"/>
  <c r="P19" i="81"/>
  <c r="Q21" i="81"/>
  <c r="I39" i="82"/>
  <c r="J21" i="82"/>
  <c r="T21" i="82"/>
  <c r="I23" i="81"/>
  <c r="X27" i="81"/>
  <c r="R52" i="81"/>
  <c r="N37" i="81"/>
  <c r="X32" i="81"/>
  <c r="M21" i="81"/>
  <c r="W24" i="82"/>
  <c r="Q3" i="81"/>
  <c r="Q32" i="82"/>
  <c r="R36" i="81"/>
  <c r="N27" i="82"/>
  <c r="Z27" i="82"/>
  <c r="L9" i="81"/>
  <c r="J7" i="81"/>
  <c r="X44" i="82"/>
  <c r="X10" i="81"/>
  <c r="O43" i="82"/>
  <c r="R40" i="82"/>
  <c r="V52" i="81"/>
  <c r="P49" i="81"/>
  <c r="Y6" i="81"/>
  <c r="H36" i="82"/>
  <c r="K52" i="81"/>
  <c r="C49" i="81"/>
  <c r="C31" i="81"/>
  <c r="Y35" i="81"/>
  <c r="Y48" i="81"/>
  <c r="Z32" i="81"/>
  <c r="U7" i="82"/>
  <c r="Y40" i="81"/>
  <c r="N37" i="82"/>
  <c r="I14" i="82"/>
  <c r="O28" i="81"/>
  <c r="M12" i="82"/>
  <c r="V14" i="82"/>
  <c r="N18" i="81"/>
  <c r="M7" i="82"/>
  <c r="K50" i="82"/>
  <c r="M38" i="81"/>
  <c r="O51" i="82"/>
  <c r="G42" i="82"/>
  <c r="D48" i="82"/>
  <c r="M9" i="82"/>
  <c r="F39" i="81"/>
  <c r="P51" i="82"/>
  <c r="Z47" i="81"/>
  <c r="K49" i="82"/>
  <c r="C43" i="81"/>
  <c r="H17" i="82"/>
  <c r="Y36" i="82"/>
  <c r="C6" i="81"/>
  <c r="L51" i="81"/>
  <c r="E28" i="82"/>
  <c r="M40" i="81"/>
  <c r="X6" i="81"/>
  <c r="O5" i="82"/>
  <c r="V6" i="82"/>
  <c r="Q15" i="82"/>
  <c r="Y4" i="82"/>
  <c r="N34" i="81"/>
  <c r="L16" i="82"/>
  <c r="U25" i="82"/>
  <c r="O34" i="81"/>
  <c r="O12" i="81"/>
  <c r="T37" i="82"/>
  <c r="L48" i="82"/>
  <c r="X30" i="81"/>
  <c r="F13" i="82"/>
  <c r="Z30" i="82"/>
  <c r="Z12" i="81"/>
  <c r="Z49" i="81"/>
  <c r="Y53" i="81"/>
  <c r="Y16" i="82"/>
  <c r="T4" i="81"/>
  <c r="Y50" i="82"/>
  <c r="J5" i="82"/>
  <c r="Z15" i="82"/>
  <c r="X19" i="81"/>
  <c r="K19" i="81"/>
  <c r="U46" i="81"/>
  <c r="J27" i="82"/>
</calcChain>
</file>

<file path=xl/sharedStrings.xml><?xml version="1.0" encoding="utf-8"?>
<sst xmlns="http://schemas.openxmlformats.org/spreadsheetml/2006/main" count="4075" uniqueCount="198">
  <si>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</si>
  <si>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</si>
  <si>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</si>
  <si>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</si>
  <si>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</si>
  <si>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</si>
  <si>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</si>
  <si>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</si>
  <si>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</si>
  <si>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</si>
  <si>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</si>
  <si>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</si>
  <si>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</si>
  <si>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</si>
  <si>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</si>
  <si>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</si>
  <si>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</si>
  <si>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</si>
  <si>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</si>
  <si>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</si>
  <si>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</si>
  <si>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</si>
  <si>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</si>
  <si>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</si>
  <si>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</si>
  <si>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</si>
  <si>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</si>
  <si>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</si>
  <si>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</si>
  <si>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</si>
  <si>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</si>
  <si>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</si>
  <si>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</si>
  <si>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63m</t>
  </si>
  <si>
    <t>62.5m</t>
  </si>
  <si>
    <t>45m</t>
  </si>
  <si>
    <t>51.5m</t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</si>
  <si>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</si>
  <si>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</si>
  <si>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</si>
  <si>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</si>
  <si>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</si>
  <si>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</si>
  <si>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</si>
  <si>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</si>
  <si>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</si>
  <si>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</si>
  <si>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</si>
  <si>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</si>
  <si>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</si>
  <si>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</si>
  <si>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72.5m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</si>
  <si>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</si>
  <si>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</si>
  <si>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</si>
  <si>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</si>
  <si>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</si>
  <si>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</si>
  <si>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</si>
  <si>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</si>
  <si>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</si>
  <si>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</si>
  <si>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</si>
  <si>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</si>
  <si>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</si>
  <si>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</si>
  <si>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OW-No.17</t>
    <phoneticPr fontId="19"/>
  </si>
  <si>
    <t>17X</t>
    <phoneticPr fontId="19"/>
  </si>
  <si>
    <t>測定水位(m)</t>
    <phoneticPr fontId="19"/>
  </si>
  <si>
    <t>32.5m</t>
    <phoneticPr fontId="19"/>
  </si>
  <si>
    <t>47m</t>
    <phoneticPr fontId="19"/>
  </si>
  <si>
    <t>58.5m</t>
    <phoneticPr fontId="19"/>
  </si>
  <si>
    <t>18W</t>
    <phoneticPr fontId="19"/>
  </si>
  <si>
    <t>43m</t>
    <phoneticPr fontId="19"/>
  </si>
  <si>
    <t>59m</t>
    <phoneticPr fontId="19"/>
  </si>
  <si>
    <t>NSW-20</t>
    <phoneticPr fontId="19"/>
  </si>
  <si>
    <t>60m</t>
    <phoneticPr fontId="19"/>
  </si>
  <si>
    <t>73.5m</t>
    <phoneticPr fontId="19"/>
  </si>
  <si>
    <t>OW-No.28</t>
    <phoneticPr fontId="19"/>
  </si>
  <si>
    <t>28-2</t>
    <phoneticPr fontId="19"/>
  </si>
  <si>
    <t>48m</t>
    <phoneticPr fontId="19"/>
  </si>
  <si>
    <t>100m</t>
    <phoneticPr fontId="19"/>
  </si>
  <si>
    <t>日付</t>
    <rPh sb="0" eb="2">
      <t>ヒヅケ</t>
    </rPh>
    <phoneticPr fontId="19"/>
  </si>
  <si>
    <t>2022年</t>
    <rPh sb="4" eb="5">
      <t>ネン</t>
    </rPh>
    <phoneticPr fontId="19"/>
  </si>
  <si>
    <t>OW-17Y、OW-18Y、OW-23A、
NSW-23からイオウ臭、
OW-No.28-2からガソリン臭</t>
    <rPh sb="33" eb="34">
      <t>シュウ</t>
    </rPh>
    <phoneticPr fontId="19"/>
  </si>
  <si>
    <t>14.5m</t>
    <phoneticPr fontId="19"/>
  </si>
  <si>
    <t>14.5m</t>
    <phoneticPr fontId="19"/>
  </si>
  <si>
    <t>1月12日</t>
    <rPh sb="4" eb="5">
      <t>ニチ</t>
    </rPh>
    <phoneticPr fontId="19"/>
  </si>
  <si>
    <t>OW-18Y、OW-23A、NSW-23からイオウ臭、
OW-No.28-2からガソリン臭</t>
    <rPh sb="25" eb="26">
      <t>シュウ</t>
    </rPh>
    <phoneticPr fontId="19"/>
  </si>
  <si>
    <t>1月18日</t>
    <rPh sb="4" eb="5">
      <t>ニチ</t>
    </rPh>
    <phoneticPr fontId="19"/>
  </si>
  <si>
    <t>1月24日</t>
    <rPh sb="1" eb="2">
      <t>ガツ</t>
    </rPh>
    <rPh sb="4" eb="5">
      <t>ニチ</t>
    </rPh>
    <phoneticPr fontId="19"/>
  </si>
  <si>
    <t>2月1日</t>
    <rPh sb="1" eb="2">
      <t>ガツ</t>
    </rPh>
    <rPh sb="3" eb="4">
      <t>ニチ</t>
    </rPh>
    <phoneticPr fontId="19"/>
  </si>
  <si>
    <t>2月8日</t>
    <rPh sb="1" eb="2">
      <t>ガツ</t>
    </rPh>
    <rPh sb="3" eb="4">
      <t>カ</t>
    </rPh>
    <phoneticPr fontId="19"/>
  </si>
  <si>
    <t>OW-17X、OW-18Y、OW-23A、
NSW-23からイオウ臭、
OW-No.28-2からガソリン臭</t>
  </si>
  <si>
    <t>2月15日</t>
    <rPh sb="1" eb="2">
      <t>ガツ</t>
    </rPh>
    <rPh sb="4" eb="5">
      <t>カ</t>
    </rPh>
    <phoneticPr fontId="19"/>
  </si>
  <si>
    <t>2月22日</t>
    <rPh sb="1" eb="2">
      <t>ガツ</t>
    </rPh>
    <rPh sb="4" eb="5">
      <t>ニチ</t>
    </rPh>
    <phoneticPr fontId="19"/>
  </si>
  <si>
    <t>3月1日</t>
    <rPh sb="1" eb="2">
      <t>ガツ</t>
    </rPh>
    <rPh sb="3" eb="4">
      <t>ニチ</t>
    </rPh>
    <phoneticPr fontId="19"/>
  </si>
  <si>
    <t>3月7日</t>
  </si>
  <si>
    <t>OW-17X、OW-23A、NSW-23から
イオウ臭、
OW-No.28-2からガソリン臭</t>
    <phoneticPr fontId="19"/>
  </si>
  <si>
    <t>3月15日</t>
    <rPh sb="1" eb="2">
      <t>ガツ</t>
    </rPh>
    <rPh sb="4" eb="5">
      <t>ニチ</t>
    </rPh>
    <phoneticPr fontId="19"/>
  </si>
  <si>
    <t>3月23日</t>
    <rPh sb="1" eb="2">
      <t>ガツ</t>
    </rPh>
    <rPh sb="4" eb="5">
      <t>ニチ</t>
    </rPh>
    <phoneticPr fontId="19"/>
  </si>
  <si>
    <t>3月29日</t>
    <rPh sb="4" eb="5">
      <t>ニチ</t>
    </rPh>
    <phoneticPr fontId="19"/>
  </si>
  <si>
    <t>×</t>
    <phoneticPr fontId="19"/>
  </si>
  <si>
    <t>4月5日</t>
    <rPh sb="1" eb="2">
      <t>ガツ</t>
    </rPh>
    <rPh sb="3" eb="4">
      <t>ニチ</t>
    </rPh>
    <phoneticPr fontId="19"/>
  </si>
  <si>
    <t>OW-23A、NSW-23からイオウ臭、
OW-No.28-2からガソリン臭
NSW-No.21は観測井付近にイノシシがいたため
観測不可。</t>
    <rPh sb="49" eb="51">
      <t>カンソク</t>
    </rPh>
    <rPh sb="51" eb="52">
      <t>イ</t>
    </rPh>
    <rPh sb="52" eb="54">
      <t>フキン</t>
    </rPh>
    <rPh sb="65" eb="67">
      <t>カンソク</t>
    </rPh>
    <rPh sb="67" eb="69">
      <t>フカ</t>
    </rPh>
    <phoneticPr fontId="19"/>
  </si>
  <si>
    <t>NSW-No.20</t>
    <phoneticPr fontId="19"/>
  </si>
  <si>
    <t>*2022年4月5日：NSW-No.21観測不可</t>
    <rPh sb="5" eb="6">
      <t>ネン</t>
    </rPh>
    <rPh sb="7" eb="8">
      <t>ガツ</t>
    </rPh>
    <rPh sb="9" eb="10">
      <t>ニチ</t>
    </rPh>
    <rPh sb="20" eb="22">
      <t>カンソク</t>
    </rPh>
    <rPh sb="22" eb="24">
      <t>フカ</t>
    </rPh>
    <phoneticPr fontId="19"/>
  </si>
  <si>
    <t>4月12日</t>
    <rPh sb="1" eb="2">
      <t>ガツ</t>
    </rPh>
    <rPh sb="4" eb="5">
      <t>ニチ</t>
    </rPh>
    <phoneticPr fontId="19"/>
  </si>
  <si>
    <t xml:space="preserve">OW-23A、NSW-23からイオウ臭、
OW-No.28-2からガソリン臭
</t>
    <phoneticPr fontId="19"/>
  </si>
  <si>
    <t>4月19日</t>
    <rPh sb="1" eb="2">
      <t>ガツ</t>
    </rPh>
    <rPh sb="4" eb="5">
      <t>ニチ</t>
    </rPh>
    <phoneticPr fontId="19"/>
  </si>
  <si>
    <t>4月27日</t>
    <rPh sb="1" eb="2">
      <t>ガツ</t>
    </rPh>
    <rPh sb="4" eb="5">
      <t>ニチ</t>
    </rPh>
    <phoneticPr fontId="19"/>
  </si>
  <si>
    <t>5月10日</t>
    <rPh sb="1" eb="2">
      <t>ガツ</t>
    </rPh>
    <rPh sb="4" eb="5">
      <t>ニチ</t>
    </rPh>
    <phoneticPr fontId="19"/>
  </si>
  <si>
    <t xml:space="preserve">OW-17X、OW-23A、NSW-23からイオウ臭、
OW-No.28-2からガソリン臭
</t>
    <phoneticPr fontId="19"/>
  </si>
  <si>
    <t>5月17日</t>
    <rPh sb="1" eb="2">
      <t>ガツ</t>
    </rPh>
    <rPh sb="4" eb="5">
      <t>カ</t>
    </rPh>
    <phoneticPr fontId="19"/>
  </si>
  <si>
    <t>5月24日</t>
    <rPh sb="1" eb="2">
      <t>ガツ</t>
    </rPh>
    <rPh sb="4" eb="5">
      <t>ニチ</t>
    </rPh>
    <phoneticPr fontId="19"/>
  </si>
  <si>
    <t>5月31日</t>
    <rPh sb="1" eb="2">
      <t>ガツ</t>
    </rPh>
    <rPh sb="4" eb="5">
      <t>ニチ</t>
    </rPh>
    <phoneticPr fontId="19"/>
  </si>
  <si>
    <t>6月7日</t>
    <rPh sb="1" eb="2">
      <t>ガツ</t>
    </rPh>
    <rPh sb="3" eb="4">
      <t>ニチ</t>
    </rPh>
    <phoneticPr fontId="19"/>
  </si>
  <si>
    <t>*2022年6月6日：関東地方梅雨入り</t>
    <rPh sb="5" eb="6">
      <t>ネン</t>
    </rPh>
    <rPh sb="7" eb="8">
      <t>ガツ</t>
    </rPh>
    <rPh sb="9" eb="10">
      <t>ニチ</t>
    </rPh>
    <rPh sb="11" eb="13">
      <t>カントウ</t>
    </rPh>
    <rPh sb="13" eb="15">
      <t>チホウ</t>
    </rPh>
    <rPh sb="15" eb="18">
      <t>ツユイ</t>
    </rPh>
    <phoneticPr fontId="19"/>
  </si>
  <si>
    <t>6月14日</t>
    <rPh sb="1" eb="2">
      <t>ガツ</t>
    </rPh>
    <rPh sb="4" eb="5">
      <t>ニチ</t>
    </rPh>
    <phoneticPr fontId="19"/>
  </si>
  <si>
    <t xml:space="preserve">OW-17X、NSW-23からイオウ臭、
OW-No.28-2からガソリン臭
</t>
    <phoneticPr fontId="19"/>
  </si>
  <si>
    <t>6月21日</t>
    <rPh sb="1" eb="2">
      <t>ガツ</t>
    </rPh>
    <rPh sb="4" eb="5">
      <t>ニチ</t>
    </rPh>
    <phoneticPr fontId="19"/>
  </si>
  <si>
    <t>7月5日</t>
    <rPh sb="1" eb="2">
      <t>ガツ</t>
    </rPh>
    <rPh sb="3" eb="4">
      <t>ニチ</t>
    </rPh>
    <phoneticPr fontId="19"/>
  </si>
  <si>
    <t>7月12日</t>
    <rPh sb="1" eb="2">
      <t>ガツ</t>
    </rPh>
    <rPh sb="4" eb="5">
      <t>ニチ</t>
    </rPh>
    <phoneticPr fontId="19"/>
  </si>
  <si>
    <t xml:space="preserve">OW-17X、OW-18Y、OW-23Aからイオウ臭
OW-No.28-2からガソリン臭
NSW-No.23は蓋が取れず観測不可
</t>
    <rPh sb="55" eb="56">
      <t>フタ</t>
    </rPh>
    <rPh sb="57" eb="58">
      <t>ト</t>
    </rPh>
    <rPh sb="60" eb="62">
      <t>カンソク</t>
    </rPh>
    <rPh sb="62" eb="64">
      <t>フカ</t>
    </rPh>
    <phoneticPr fontId="19"/>
  </si>
  <si>
    <t>*2022年7月26日：NSW No.23蓋が外れず観測不可</t>
    <rPh sb="5" eb="6">
      <t>ネン</t>
    </rPh>
    <rPh sb="7" eb="8">
      <t>ガツ</t>
    </rPh>
    <rPh sb="10" eb="11">
      <t>ニチ</t>
    </rPh>
    <rPh sb="21" eb="22">
      <t>フタ</t>
    </rPh>
    <rPh sb="23" eb="24">
      <t>ハズ</t>
    </rPh>
    <rPh sb="26" eb="30">
      <t>カンソクフカ</t>
    </rPh>
    <phoneticPr fontId="19"/>
  </si>
  <si>
    <t>8月2日</t>
    <rPh sb="1" eb="2">
      <t>ガツ</t>
    </rPh>
    <rPh sb="3" eb="4">
      <t>カ</t>
    </rPh>
    <phoneticPr fontId="19"/>
  </si>
  <si>
    <t xml:space="preserve">OW-17X、OW-18Y、OW-23Aからイオウ臭
OW-No.28-2からガソリン臭
</t>
    <phoneticPr fontId="19"/>
  </si>
  <si>
    <t xml:space="preserve">OW-17X、OW-18Y、OW-23A、NSW-23からイオウ臭
OW-No.28-2からガソリン臭
</t>
  </si>
  <si>
    <t>48m</t>
  </si>
  <si>
    <t>72.5m</t>
  </si>
  <si>
    <t>100m</t>
  </si>
  <si>
    <t xml:space="preserve">OW-23A、NSW-23からイオウ臭
OW-No.28-2からガソリン臭
</t>
    <phoneticPr fontId="19"/>
  </si>
  <si>
    <t>*2022年8月13日：台風８号関東上陸</t>
    <rPh sb="5" eb="6">
      <t>ネン</t>
    </rPh>
    <rPh sb="7" eb="8">
      <t>ガツ</t>
    </rPh>
    <rPh sb="10" eb="11">
      <t>ニチ</t>
    </rPh>
    <rPh sb="12" eb="14">
      <t>タイフウ</t>
    </rPh>
    <rPh sb="15" eb="16">
      <t>ゴウ</t>
    </rPh>
    <rPh sb="16" eb="18">
      <t>カントウ</t>
    </rPh>
    <rPh sb="18" eb="20">
      <t>ジョウリク</t>
    </rPh>
    <phoneticPr fontId="19"/>
  </si>
  <si>
    <t>*2022年6月27日：梅雨明け</t>
    <rPh sb="5" eb="6">
      <t>ネン</t>
    </rPh>
    <rPh sb="7" eb="8">
      <t>ガツ</t>
    </rPh>
    <rPh sb="10" eb="11">
      <t>ニチ</t>
    </rPh>
    <rPh sb="12" eb="15">
      <t>ツユア</t>
    </rPh>
    <phoneticPr fontId="19"/>
  </si>
  <si>
    <t>8月23日</t>
    <rPh sb="1" eb="2">
      <t>ガツ</t>
    </rPh>
    <rPh sb="4" eb="5">
      <t>ニチ</t>
    </rPh>
    <phoneticPr fontId="19"/>
  </si>
  <si>
    <t>8月30日</t>
    <rPh sb="1" eb="2">
      <t>ガツ</t>
    </rPh>
    <rPh sb="4" eb="5">
      <t>ニチ</t>
    </rPh>
    <phoneticPr fontId="19"/>
  </si>
  <si>
    <t xml:space="preserve">OW-18Y、OW-23A、NSW-23からイオウ臭
OW-No.28-2からガソリン臭
</t>
    <phoneticPr fontId="19"/>
  </si>
  <si>
    <t>9月5日</t>
    <rPh sb="1" eb="2">
      <t>ガツ</t>
    </rPh>
    <rPh sb="3" eb="4">
      <t>ニチ</t>
    </rPh>
    <phoneticPr fontId="19"/>
  </si>
  <si>
    <t>9月12日</t>
    <rPh sb="1" eb="2">
      <t>ガツ</t>
    </rPh>
    <rPh sb="4" eb="5">
      <t>ニチ</t>
    </rPh>
    <phoneticPr fontId="19"/>
  </si>
  <si>
    <t>9月21日</t>
    <rPh sb="1" eb="2">
      <t>ガツ</t>
    </rPh>
    <rPh sb="4" eb="5">
      <t>ニチ</t>
    </rPh>
    <phoneticPr fontId="19"/>
  </si>
  <si>
    <t>9月26日</t>
    <rPh sb="1" eb="2">
      <t>ガツ</t>
    </rPh>
    <rPh sb="4" eb="5">
      <t>ニチ</t>
    </rPh>
    <phoneticPr fontId="19"/>
  </si>
  <si>
    <t>10月4日</t>
    <rPh sb="2" eb="3">
      <t>ガツ</t>
    </rPh>
    <rPh sb="4" eb="5">
      <t>ニチ</t>
    </rPh>
    <phoneticPr fontId="19"/>
  </si>
  <si>
    <t>10月12日</t>
    <rPh sb="2" eb="3">
      <t>ガツ</t>
    </rPh>
    <rPh sb="5" eb="6">
      <t>ニチ</t>
    </rPh>
    <phoneticPr fontId="19"/>
  </si>
  <si>
    <t>10月18日</t>
    <rPh sb="2" eb="3">
      <t>ガツ</t>
    </rPh>
    <rPh sb="5" eb="6">
      <t>ニチ</t>
    </rPh>
    <phoneticPr fontId="19"/>
  </si>
  <si>
    <t>10月25日</t>
    <rPh sb="2" eb="3">
      <t>ガツ</t>
    </rPh>
    <rPh sb="5" eb="6">
      <t>ニチ</t>
    </rPh>
    <phoneticPr fontId="19"/>
  </si>
  <si>
    <t>11月1日</t>
    <rPh sb="2" eb="3">
      <t>ガツ</t>
    </rPh>
    <rPh sb="4" eb="5">
      <t>ニチ</t>
    </rPh>
    <phoneticPr fontId="19"/>
  </si>
  <si>
    <t>14.5m</t>
  </si>
  <si>
    <t xml:space="preserve">OW-17X、NSW-23からイオウ臭
OW-No.28-2からガソリン臭
</t>
    <phoneticPr fontId="19"/>
  </si>
  <si>
    <t>11月15日</t>
    <rPh sb="2" eb="3">
      <t>ガツ</t>
    </rPh>
    <rPh sb="5" eb="6">
      <t>ニチ</t>
    </rPh>
    <phoneticPr fontId="19"/>
  </si>
  <si>
    <t>11月8日</t>
    <rPh sb="2" eb="3">
      <t>ガツ</t>
    </rPh>
    <rPh sb="4" eb="5">
      <t>ニチ</t>
    </rPh>
    <phoneticPr fontId="19"/>
  </si>
  <si>
    <t>11月22日</t>
    <rPh sb="2" eb="3">
      <t>ガツ</t>
    </rPh>
    <rPh sb="5" eb="6">
      <t>ニチ</t>
    </rPh>
    <phoneticPr fontId="19"/>
  </si>
  <si>
    <t>1月5日</t>
    <phoneticPr fontId="19"/>
  </si>
  <si>
    <t>6月28日</t>
    <rPh sb="1" eb="2">
      <t>ガツ</t>
    </rPh>
    <rPh sb="4" eb="5">
      <t>カ</t>
    </rPh>
    <phoneticPr fontId="19"/>
  </si>
  <si>
    <t>7月20日</t>
    <rPh sb="1" eb="2">
      <t>ガツ</t>
    </rPh>
    <rPh sb="4" eb="5">
      <t>カ</t>
    </rPh>
    <phoneticPr fontId="19"/>
  </si>
  <si>
    <t>7月26日</t>
    <rPh sb="1" eb="2">
      <t>ガツ</t>
    </rPh>
    <rPh sb="4" eb="5">
      <t>カ</t>
    </rPh>
    <phoneticPr fontId="19"/>
  </si>
  <si>
    <t>8月8日</t>
    <rPh sb="1" eb="2">
      <t>ガツ</t>
    </rPh>
    <rPh sb="3" eb="4">
      <t>ニチ</t>
    </rPh>
    <phoneticPr fontId="19"/>
  </si>
  <si>
    <t>8月16日</t>
    <rPh sb="1" eb="2">
      <t>ガツ</t>
    </rPh>
    <rPh sb="4" eb="5">
      <t>ニチ</t>
    </rPh>
    <phoneticPr fontId="19"/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</si>
  <si>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</si>
  <si>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</si>
  <si>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9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</si>
  <si>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</si>
  <si>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</si>
  <si>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</si>
  <si>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</si>
  <si>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</si>
  <si>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</si>
  <si>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</si>
  <si>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9"/>
  </si>
  <si>
    <t>OW-No.18W</t>
  </si>
  <si>
    <t>OW-No.18X</t>
  </si>
  <si>
    <t>OW-No.18Y</t>
  </si>
  <si>
    <t>OW-No.18Z</t>
  </si>
  <si>
    <t>OW-No.18A</t>
  </si>
  <si>
    <t>OW-No.18B</t>
  </si>
  <si>
    <t>OW-No.19</t>
    <phoneticPr fontId="29"/>
  </si>
  <si>
    <t>OW-No.20</t>
  </si>
  <si>
    <t>OW-No.21</t>
  </si>
  <si>
    <t>OW-No.22</t>
  </si>
  <si>
    <t>OW-No.23</t>
    <phoneticPr fontId="29"/>
  </si>
  <si>
    <t>OW-No.23-B</t>
    <phoneticPr fontId="29"/>
  </si>
  <si>
    <t>OW-No.23-A</t>
    <phoneticPr fontId="29"/>
  </si>
  <si>
    <t>OW-No.23-Z</t>
    <phoneticPr fontId="29"/>
  </si>
  <si>
    <t>OW-No.28</t>
    <phoneticPr fontId="29"/>
  </si>
  <si>
    <t>NSW-No.28</t>
    <phoneticPr fontId="19"/>
  </si>
  <si>
    <t>OW-No.28-1</t>
    <phoneticPr fontId="29"/>
  </si>
  <si>
    <t>OW-No.28-2</t>
    <phoneticPr fontId="29"/>
  </si>
  <si>
    <t xml:space="preserve">OW-18Y、OW-23A、NSW-23からイオウ臭
OW-No.28-2からガソリン臭
＊高濃度検知管はベロスポイトを装着して測定
</t>
    <phoneticPr fontId="19"/>
  </si>
  <si>
    <t>*2022年11月21日から、高濃度用検知管を吸引器（ベロスポイト）装着して測定</t>
    <rPh sb="5" eb="6">
      <t>ネン</t>
    </rPh>
    <rPh sb="8" eb="9">
      <t>ガツ</t>
    </rPh>
    <rPh sb="11" eb="12">
      <t>ニチ</t>
    </rPh>
    <rPh sb="15" eb="18">
      <t>コウノウド</t>
    </rPh>
    <rPh sb="18" eb="19">
      <t>ヨウ</t>
    </rPh>
    <rPh sb="19" eb="21">
      <t>ケンチ</t>
    </rPh>
    <rPh sb="21" eb="22">
      <t>カン</t>
    </rPh>
    <rPh sb="23" eb="25">
      <t>キュウイン</t>
    </rPh>
    <rPh sb="25" eb="26">
      <t>ウツワ</t>
    </rPh>
    <rPh sb="34" eb="36">
      <t>ソウチャク</t>
    </rPh>
    <rPh sb="38" eb="40">
      <t>ソクテイ</t>
    </rPh>
    <phoneticPr fontId="19"/>
  </si>
  <si>
    <t>11月29日</t>
  </si>
  <si>
    <t>12月5日</t>
  </si>
  <si>
    <t>12月5日</t>
    <phoneticPr fontId="19"/>
  </si>
  <si>
    <t xml:space="preserve">OW-18Y、NSW-23からイオウ臭
OW-No.28-2からガソリン臭
＊高濃度検知管はベロスポイトを装着して測定
</t>
    <phoneticPr fontId="19"/>
  </si>
  <si>
    <t>12月13日</t>
    <rPh sb="5" eb="6">
      <t>ニチ</t>
    </rPh>
    <phoneticPr fontId="19"/>
  </si>
  <si>
    <t>12月13日</t>
    <rPh sb="5" eb="6">
      <t>ニチ</t>
    </rPh>
    <phoneticPr fontId="19"/>
  </si>
  <si>
    <t>12月20日</t>
    <rPh sb="5" eb="6">
      <t>ニチ</t>
    </rPh>
    <phoneticPr fontId="19"/>
  </si>
  <si>
    <t xml:space="preserve">OW-17Y、18Y、NSW-23からイオウ臭
OW-No.28-2からガソリン臭
＊高濃度検知管はベロスポイトを装着して測定
</t>
    <phoneticPr fontId="19"/>
  </si>
  <si>
    <t>*2022年5月3日：ゴールデンウイークにつき観測できませんでした</t>
    <rPh sb="5" eb="6">
      <t>ネン</t>
    </rPh>
    <rPh sb="7" eb="8">
      <t>ガツ</t>
    </rPh>
    <rPh sb="9" eb="10">
      <t>ニチ</t>
    </rPh>
    <rPh sb="23" eb="25">
      <t>カンソク</t>
    </rPh>
    <phoneticPr fontId="19"/>
  </si>
  <si>
    <t>12月27日</t>
    <rPh sb="2" eb="3">
      <t>ガツ</t>
    </rPh>
    <rPh sb="5" eb="6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</si>
</sst>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0.000_ "/>
    <numFmt numFmtId="178" formatCode="0_ "/>
    <numFmt numFmtId="179" formatCode="0.000"/>
    <numFmt numFmtId="180" formatCode="0.00_);[Red]\(0.00\)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7" fontId="25" fillId="0" borderId="22" xfId="0" applyNumberFormat="1" applyFont="1" applyBorder="1" applyAlignment="1">
      <alignment horizontal="right" vertical="center"/>
    </xf>
    <xf numFmtId="177" fontId="24" fillId="0" borderId="22" xfId="0" applyNumberFormat="1" applyFont="1" applyBorder="1">
      <alignment vertical="center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178" fontId="24" fillId="0" borderId="16" xfId="0" applyNumberFormat="1" applyFont="1" applyBorder="1">
      <alignment vertical="center"/>
    </xf>
    <xf numFmtId="178" fontId="24" fillId="0" borderId="23" xfId="0" applyNumberFormat="1" applyFont="1" applyBorder="1">
      <alignment vertical="center"/>
    </xf>
    <xf numFmtId="178" fontId="25" fillId="0" borderId="23" xfId="0" applyNumberFormat="1" applyFont="1" applyBorder="1">
      <alignment vertical="center"/>
    </xf>
    <xf numFmtId="0" fontId="0" fillId="0" borderId="34" xfId="0" applyBorder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right" vertical="center"/>
    </xf>
    <xf numFmtId="177" fontId="25" fillId="0" borderId="13" xfId="0" applyNumberFormat="1" applyFont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178" fontId="25" fillId="0" borderId="17" xfId="0" applyNumberFormat="1" applyFont="1" applyBorder="1" applyAlignment="1">
      <alignment horizontal="right" vertical="center"/>
    </xf>
    <xf numFmtId="178" fontId="25" fillId="0" borderId="18" xfId="0" applyNumberFormat="1" applyFont="1" applyBorder="1" applyAlignment="1">
      <alignment horizontal="right" vertical="center"/>
    </xf>
    <xf numFmtId="178" fontId="25" fillId="0" borderId="19" xfId="0" applyNumberFormat="1" applyFont="1" applyBorder="1" applyAlignment="1">
      <alignment horizontal="right" vertical="center"/>
    </xf>
    <xf numFmtId="0" fontId="26" fillId="0" borderId="21" xfId="0" applyFont="1" applyBorder="1">
      <alignment vertical="center"/>
    </xf>
    <xf numFmtId="0" fontId="25" fillId="0" borderId="21" xfId="0" applyFont="1" applyBorder="1">
      <alignment vertical="center"/>
    </xf>
    <xf numFmtId="0" fontId="25" fillId="0" borderId="20" xfId="0" applyFont="1" applyBorder="1">
      <alignment vertical="center"/>
    </xf>
    <xf numFmtId="0" fontId="26" fillId="0" borderId="15" xfId="0" applyFont="1" applyBorder="1" applyAlignment="1">
      <alignment horizontal="center" vertical="center"/>
    </xf>
    <xf numFmtId="177" fontId="25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178" fontId="25" fillId="0" borderId="16" xfId="0" applyNumberFormat="1" applyFont="1" applyBorder="1">
      <alignment vertical="center"/>
    </xf>
    <xf numFmtId="49" fontId="26" fillId="0" borderId="22" xfId="0" applyNumberFormat="1" applyFont="1" applyBorder="1" applyAlignment="1">
      <alignment horizontal="center" vertical="center"/>
    </xf>
    <xf numFmtId="177" fontId="25" fillId="0" borderId="22" xfId="0" applyNumberFormat="1" applyFont="1" applyBorder="1">
      <alignment vertical="center"/>
    </xf>
    <xf numFmtId="0" fontId="0" fillId="0" borderId="24" xfId="0" applyBorder="1" applyAlignment="1"/>
    <xf numFmtId="0" fontId="0" fillId="0" borderId="24" xfId="0" applyBorder="1" applyAlignment="1">
      <alignment horizontal="right" vertical="center"/>
    </xf>
    <xf numFmtId="0" fontId="30" fillId="0" borderId="24" xfId="0" applyFont="1" applyBorder="1" applyAlignment="1">
      <alignment horizontal="right" vertical="center"/>
    </xf>
    <xf numFmtId="179" fontId="30" fillId="0" borderId="24" xfId="0" applyNumberFormat="1" applyFont="1" applyBorder="1" applyAlignment="1">
      <alignment horizontal="right" vertical="center"/>
    </xf>
    <xf numFmtId="179" fontId="0" fillId="0" borderId="24" xfId="0" applyNumberFormat="1" applyBorder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49" fontId="0" fillId="0" borderId="45" xfId="0" applyNumberFormat="1" applyBorder="1">
      <alignment vertical="center"/>
    </xf>
    <xf numFmtId="14" fontId="0" fillId="0" borderId="45" xfId="0" applyNumberFormat="1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49" fontId="0" fillId="0" borderId="50" xfId="0" applyNumberFormat="1" applyBorder="1">
      <alignment vertical="center"/>
    </xf>
    <xf numFmtId="14" fontId="0" fillId="0" borderId="50" xfId="0" applyNumberFormat="1" applyBorder="1">
      <alignment vertical="center"/>
    </xf>
    <xf numFmtId="0" fontId="0" fillId="0" borderId="50" xfId="0" applyBorder="1">
      <alignment vertical="center"/>
    </xf>
    <xf numFmtId="180" fontId="0" fillId="0" borderId="24" xfId="0" applyNumberFormat="1" applyBorder="1">
      <alignment vertical="center"/>
    </xf>
    <xf numFmtId="180" fontId="0" fillId="0" borderId="27" xfId="0" applyNumberFormat="1" applyBorder="1">
      <alignment vertical="center"/>
    </xf>
    <xf numFmtId="180" fontId="0" fillId="0" borderId="34" xfId="0" applyNumberFormat="1" applyBorder="1">
      <alignment vertical="center"/>
    </xf>
    <xf numFmtId="180" fontId="0" fillId="0" borderId="45" xfId="0" applyNumberFormat="1" applyBorder="1">
      <alignment vertical="center"/>
    </xf>
    <xf numFmtId="180" fontId="0" fillId="0" borderId="48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45" xfId="0" applyNumberFormat="1" applyBorder="1">
      <alignment vertical="center"/>
    </xf>
    <xf numFmtId="177" fontId="0" fillId="0" borderId="48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0" borderId="4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8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49" fontId="27" fillId="0" borderId="35" xfId="0" applyNumberFormat="1" applyFont="1" applyBorder="1" applyAlignment="1">
      <alignment horizontal="center" vertical="center"/>
    </xf>
    <xf numFmtId="49" fontId="27" fillId="0" borderId="36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78" fontId="26" fillId="0" borderId="21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'2022年・各井戸グラフ'!$C$3:$C$53</c:f>
              <c:numCache>
                <c:formatCode>0.000_ </c:formatCode>
                <c:ptCount val="51"/>
                <c:pt idx="0">
                  <c:v>74.325699999999998</c:v>
                </c:pt>
                <c:pt idx="1">
                  <c:v>75.978000000000009</c:v>
                </c:pt>
                <c:pt idx="2">
                  <c:v>74.463999999999999</c:v>
                </c:pt>
                <c:pt idx="3">
                  <c:v>74.335999999999999</c:v>
                </c:pt>
                <c:pt idx="4">
                  <c:v>74.244</c:v>
                </c:pt>
                <c:pt idx="5">
                  <c:v>74.19</c:v>
                </c:pt>
                <c:pt idx="6">
                  <c:v>76.013000000000005</c:v>
                </c:pt>
                <c:pt idx="7">
                  <c:v>75.256</c:v>
                </c:pt>
                <c:pt idx="8">
                  <c:v>74.424000000000007</c:v>
                </c:pt>
                <c:pt idx="9">
                  <c:v>74.281999999999996</c:v>
                </c:pt>
                <c:pt idx="10">
                  <c:v>74.242000000000004</c:v>
                </c:pt>
                <c:pt idx="11">
                  <c:v>76.53</c:v>
                </c:pt>
                <c:pt idx="12">
                  <c:v>75.125</c:v>
                </c:pt>
                <c:pt idx="13">
                  <c:v>77.121000000000009</c:v>
                </c:pt>
                <c:pt idx="14">
                  <c:v>74.611000000000004</c:v>
                </c:pt>
                <c:pt idx="15">
                  <c:v>76.241</c:v>
                </c:pt>
                <c:pt idx="16">
                  <c:v>77.239000000000004</c:v>
                </c:pt>
                <c:pt idx="17">
                  <c:v>76.621000000000009</c:v>
                </c:pt>
                <c:pt idx="18">
                  <c:v>77.244</c:v>
                </c:pt>
                <c:pt idx="19">
                  <c:v>74.930999999999997</c:v>
                </c:pt>
                <c:pt idx="20">
                  <c:v>77.028999999999996</c:v>
                </c:pt>
                <c:pt idx="21">
                  <c:v>77.254000000000005</c:v>
                </c:pt>
                <c:pt idx="22">
                  <c:v>74.533000000000001</c:v>
                </c:pt>
                <c:pt idx="23">
                  <c:v>74.751000000000005</c:v>
                </c:pt>
                <c:pt idx="24">
                  <c:v>74.653999999999996</c:v>
                </c:pt>
                <c:pt idx="25">
                  <c:v>74.39</c:v>
                </c:pt>
                <c:pt idx="26">
                  <c:v>74.293999999999997</c:v>
                </c:pt>
                <c:pt idx="27">
                  <c:v>77.063000000000002</c:v>
                </c:pt>
                <c:pt idx="28">
                  <c:v>77.281999999999996</c:v>
                </c:pt>
                <c:pt idx="29">
                  <c:v>74.379000000000005</c:v>
                </c:pt>
                <c:pt idx="30">
                  <c:v>75.091999999999999</c:v>
                </c:pt>
                <c:pt idx="31">
                  <c:v>74.915999999999997</c:v>
                </c:pt>
                <c:pt idx="32">
                  <c:v>74.524000000000001</c:v>
                </c:pt>
                <c:pt idx="33">
                  <c:v>74.742000000000004</c:v>
                </c:pt>
                <c:pt idx="34">
                  <c:v>78.096000000000004</c:v>
                </c:pt>
                <c:pt idx="35">
                  <c:v>74.671000000000006</c:v>
                </c:pt>
                <c:pt idx="36">
                  <c:v>76.75200000000001</c:v>
                </c:pt>
                <c:pt idx="37">
                  <c:v>75.497</c:v>
                </c:pt>
                <c:pt idx="38">
                  <c:v>74.698000000000008</c:v>
                </c:pt>
                <c:pt idx="39">
                  <c:v>75.525999999999996</c:v>
                </c:pt>
                <c:pt idx="40">
                  <c:v>77.182000000000002</c:v>
                </c:pt>
                <c:pt idx="41">
                  <c:v>74.808999999999997</c:v>
                </c:pt>
                <c:pt idx="42">
                  <c:v>74.655000000000001</c:v>
                </c:pt>
                <c:pt idx="43">
                  <c:v>74.453000000000003</c:v>
                </c:pt>
                <c:pt idx="44">
                  <c:v>74.41</c:v>
                </c:pt>
                <c:pt idx="45">
                  <c:v>75.864000000000004</c:v>
                </c:pt>
                <c:pt idx="46">
                  <c:v>74.766999999999996</c:v>
                </c:pt>
                <c:pt idx="47">
                  <c:v>74.612000000000009</c:v>
                </c:pt>
                <c:pt idx="48">
                  <c:v>74.680999999999997</c:v>
                </c:pt>
                <c:pt idx="49">
                  <c:v>74.570000000000007</c:v>
                </c:pt>
                <c:pt idx="50">
                  <c:v>74.564000000000007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'2022年・各井戸グラフ'!$D$2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'2022年・各井戸グラフ'!$D$3:$D$53</c:f>
              <c:numCache>
                <c:formatCode>0.000_ </c:formatCode>
                <c:ptCount val="51"/>
                <c:pt idx="0">
                  <c:v>69.715299999999999</c:v>
                </c:pt>
                <c:pt idx="1">
                  <c:v>69.829299999999989</c:v>
                </c:pt>
                <c:pt idx="2">
                  <c:v>69.674299999999988</c:v>
                </c:pt>
                <c:pt idx="3">
                  <c:v>69.6113</c:v>
                </c:pt>
                <c:pt idx="4">
                  <c:v>69.465299999999999</c:v>
                </c:pt>
                <c:pt idx="5">
                  <c:v>69.346299999999999</c:v>
                </c:pt>
                <c:pt idx="6">
                  <c:v>69.630299999999991</c:v>
                </c:pt>
                <c:pt idx="7">
                  <c:v>69.708299999999994</c:v>
                </c:pt>
                <c:pt idx="8">
                  <c:v>69.684299999999993</c:v>
                </c:pt>
                <c:pt idx="9">
                  <c:v>69.665300000000002</c:v>
                </c:pt>
                <c:pt idx="10">
                  <c:v>69.548299999999998</c:v>
                </c:pt>
                <c:pt idx="11">
                  <c:v>69.701299999999989</c:v>
                </c:pt>
                <c:pt idx="12">
                  <c:v>69.6143</c:v>
                </c:pt>
                <c:pt idx="13">
                  <c:v>69.763299999999987</c:v>
                </c:pt>
                <c:pt idx="14">
                  <c:v>69.796300000000002</c:v>
                </c:pt>
                <c:pt idx="15">
                  <c:v>69.771299999999997</c:v>
                </c:pt>
                <c:pt idx="16">
                  <c:v>69.962299999999999</c:v>
                </c:pt>
                <c:pt idx="17">
                  <c:v>69.891300000000001</c:v>
                </c:pt>
                <c:pt idx="18">
                  <c:v>70.143299999999996</c:v>
                </c:pt>
                <c:pt idx="19">
                  <c:v>70.037299999999988</c:v>
                </c:pt>
                <c:pt idx="20">
                  <c:v>69.932299999999998</c:v>
                </c:pt>
                <c:pt idx="21">
                  <c:v>69.907299999999992</c:v>
                </c:pt>
                <c:pt idx="22">
                  <c:v>69.708299999999994</c:v>
                </c:pt>
                <c:pt idx="23">
                  <c:v>69.788299999999992</c:v>
                </c:pt>
                <c:pt idx="24">
                  <c:v>69.760300000000001</c:v>
                </c:pt>
                <c:pt idx="25">
                  <c:v>69.678299999999993</c:v>
                </c:pt>
                <c:pt idx="26">
                  <c:v>69.556299999999993</c:v>
                </c:pt>
                <c:pt idx="27">
                  <c:v>69.673299999999998</c:v>
                </c:pt>
                <c:pt idx="28">
                  <c:v>69.585299999999989</c:v>
                </c:pt>
                <c:pt idx="29">
                  <c:v>69.556299999999993</c:v>
                </c:pt>
                <c:pt idx="30">
                  <c:v>69.621299999999991</c:v>
                </c:pt>
                <c:pt idx="31">
                  <c:v>69.72829999999999</c:v>
                </c:pt>
                <c:pt idx="32">
                  <c:v>69.657299999999992</c:v>
                </c:pt>
                <c:pt idx="33">
                  <c:v>69.576299999999989</c:v>
                </c:pt>
                <c:pt idx="34">
                  <c:v>69.717299999999994</c:v>
                </c:pt>
                <c:pt idx="35">
                  <c:v>69.711299999999994</c:v>
                </c:pt>
                <c:pt idx="36">
                  <c:v>69.821299999999994</c:v>
                </c:pt>
                <c:pt idx="37">
                  <c:v>69.829299999999989</c:v>
                </c:pt>
                <c:pt idx="38">
                  <c:v>69.759299999999996</c:v>
                </c:pt>
                <c:pt idx="39">
                  <c:v>69.893299999999996</c:v>
                </c:pt>
                <c:pt idx="40">
                  <c:v>70.010300000000001</c:v>
                </c:pt>
                <c:pt idx="41">
                  <c:v>69.843299999999999</c:v>
                </c:pt>
                <c:pt idx="42">
                  <c:v>69.711299999999994</c:v>
                </c:pt>
                <c:pt idx="43">
                  <c:v>69.6053</c:v>
                </c:pt>
                <c:pt idx="44">
                  <c:v>69.648299999999992</c:v>
                </c:pt>
                <c:pt idx="45">
                  <c:v>69.601299999999995</c:v>
                </c:pt>
                <c:pt idx="46">
                  <c:v>69.699299999999994</c:v>
                </c:pt>
                <c:pt idx="47">
                  <c:v>69.71329999999999</c:v>
                </c:pt>
                <c:pt idx="48">
                  <c:v>69.689299999999989</c:v>
                </c:pt>
                <c:pt idx="49">
                  <c:v>69.60929999999999</c:v>
                </c:pt>
                <c:pt idx="50">
                  <c:v>69.6233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'2022年・各井戸グラフ'!$E$2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'2022年・各井戸グラフ'!$E$3:$E$53</c:f>
              <c:numCache>
                <c:formatCode>0.000_ </c:formatCode>
                <c:ptCount val="51"/>
                <c:pt idx="0">
                  <c:v>59.198</c:v>
                </c:pt>
                <c:pt idx="1">
                  <c:v>59.177000000000007</c:v>
                </c:pt>
                <c:pt idx="2">
                  <c:v>59.037999999999997</c:v>
                </c:pt>
                <c:pt idx="3">
                  <c:v>59.034999999999997</c:v>
                </c:pt>
                <c:pt idx="4">
                  <c:v>58.945999999999998</c:v>
                </c:pt>
                <c:pt idx="5">
                  <c:v>58.883000000000003</c:v>
                </c:pt>
                <c:pt idx="6">
                  <c:v>58.960999999999999</c:v>
                </c:pt>
                <c:pt idx="7">
                  <c:v>59.142000000000003</c:v>
                </c:pt>
                <c:pt idx="8">
                  <c:v>59.287000000000006</c:v>
                </c:pt>
                <c:pt idx="9">
                  <c:v>59.260000000000005</c:v>
                </c:pt>
                <c:pt idx="10">
                  <c:v>59.061999999999998</c:v>
                </c:pt>
                <c:pt idx="11">
                  <c:v>58.965000000000003</c:v>
                </c:pt>
                <c:pt idx="12">
                  <c:v>58.914000000000001</c:v>
                </c:pt>
                <c:pt idx="13">
                  <c:v>59.042000000000002</c:v>
                </c:pt>
                <c:pt idx="14">
                  <c:v>59.093000000000004</c:v>
                </c:pt>
                <c:pt idx="15">
                  <c:v>59.058000000000007</c:v>
                </c:pt>
                <c:pt idx="16">
                  <c:v>59.133000000000003</c:v>
                </c:pt>
                <c:pt idx="17">
                  <c:v>59.353999999999999</c:v>
                </c:pt>
                <c:pt idx="18">
                  <c:v>59.563000000000002</c:v>
                </c:pt>
                <c:pt idx="19">
                  <c:v>59.511000000000003</c:v>
                </c:pt>
                <c:pt idx="20">
                  <c:v>59.385000000000005</c:v>
                </c:pt>
                <c:pt idx="21">
                  <c:v>59.326000000000001</c:v>
                </c:pt>
                <c:pt idx="22">
                  <c:v>59.103000000000002</c:v>
                </c:pt>
                <c:pt idx="23">
                  <c:v>59.132000000000005</c:v>
                </c:pt>
                <c:pt idx="24">
                  <c:v>59.072000000000003</c:v>
                </c:pt>
                <c:pt idx="25">
                  <c:v>59.055999999999997</c:v>
                </c:pt>
                <c:pt idx="26">
                  <c:v>59.034000000000006</c:v>
                </c:pt>
                <c:pt idx="27">
                  <c:v>59.055999999999997</c:v>
                </c:pt>
                <c:pt idx="28">
                  <c:v>58.957999999999998</c:v>
                </c:pt>
                <c:pt idx="29">
                  <c:v>58.972000000000001</c:v>
                </c:pt>
                <c:pt idx="30">
                  <c:v>58.96</c:v>
                </c:pt>
                <c:pt idx="31">
                  <c:v>59.023000000000003</c:v>
                </c:pt>
                <c:pt idx="32">
                  <c:v>58.977000000000004</c:v>
                </c:pt>
                <c:pt idx="33">
                  <c:v>58.917000000000002</c:v>
                </c:pt>
                <c:pt idx="34">
                  <c:v>58.941000000000003</c:v>
                </c:pt>
                <c:pt idx="35">
                  <c:v>58.97</c:v>
                </c:pt>
                <c:pt idx="36">
                  <c:v>58.965000000000003</c:v>
                </c:pt>
                <c:pt idx="37">
                  <c:v>58.978000000000002</c:v>
                </c:pt>
                <c:pt idx="38">
                  <c:v>58.998000000000005</c:v>
                </c:pt>
                <c:pt idx="39">
                  <c:v>58.969000000000001</c:v>
                </c:pt>
                <c:pt idx="40">
                  <c:v>59.076999999999998</c:v>
                </c:pt>
                <c:pt idx="41">
                  <c:v>59.026000000000003</c:v>
                </c:pt>
                <c:pt idx="42">
                  <c:v>58.989000000000004</c:v>
                </c:pt>
                <c:pt idx="43">
                  <c:v>59.010000000000005</c:v>
                </c:pt>
                <c:pt idx="44">
                  <c:v>59.052999999999997</c:v>
                </c:pt>
                <c:pt idx="45">
                  <c:v>58.981000000000002</c:v>
                </c:pt>
                <c:pt idx="46">
                  <c:v>58.968000000000004</c:v>
                </c:pt>
                <c:pt idx="47">
                  <c:v>58.963000000000001</c:v>
                </c:pt>
                <c:pt idx="48">
                  <c:v>59.005000000000003</c:v>
                </c:pt>
                <c:pt idx="49">
                  <c:v>58.924000000000007</c:v>
                </c:pt>
                <c:pt idx="50">
                  <c:v>58.906000000000006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'2022年・各井戸グラフ'!$F$2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'2022年・各井戸グラフ'!$F$3:$F$53</c:f>
              <c:numCache>
                <c:formatCode>0.000_ </c:formatCode>
                <c:ptCount val="51"/>
                <c:pt idx="0">
                  <c:v>55.197000000000003</c:v>
                </c:pt>
                <c:pt idx="1">
                  <c:v>55.19</c:v>
                </c:pt>
                <c:pt idx="2">
                  <c:v>55.11</c:v>
                </c:pt>
                <c:pt idx="3">
                  <c:v>55.076999999999998</c:v>
                </c:pt>
                <c:pt idx="4">
                  <c:v>55.009</c:v>
                </c:pt>
                <c:pt idx="5">
                  <c:v>54.97</c:v>
                </c:pt>
                <c:pt idx="6">
                  <c:v>54.972000000000001</c:v>
                </c:pt>
                <c:pt idx="7">
                  <c:v>54.984000000000002</c:v>
                </c:pt>
                <c:pt idx="8">
                  <c:v>55.009</c:v>
                </c:pt>
                <c:pt idx="9">
                  <c:v>55.02</c:v>
                </c:pt>
                <c:pt idx="10">
                  <c:v>55.009</c:v>
                </c:pt>
                <c:pt idx="11">
                  <c:v>54.945000000000007</c:v>
                </c:pt>
                <c:pt idx="12">
                  <c:v>54.94</c:v>
                </c:pt>
                <c:pt idx="13">
                  <c:v>54.96</c:v>
                </c:pt>
                <c:pt idx="14">
                  <c:v>55.085000000000001</c:v>
                </c:pt>
                <c:pt idx="15">
                  <c:v>55.216999999999999</c:v>
                </c:pt>
                <c:pt idx="16">
                  <c:v>55.201000000000001</c:v>
                </c:pt>
                <c:pt idx="17">
                  <c:v>55.398000000000003</c:v>
                </c:pt>
                <c:pt idx="18">
                  <c:v>55.451999999999998</c:v>
                </c:pt>
                <c:pt idx="19">
                  <c:v>55.546000000000006</c:v>
                </c:pt>
                <c:pt idx="20">
                  <c:v>55.494</c:v>
                </c:pt>
                <c:pt idx="21">
                  <c:v>55.378</c:v>
                </c:pt>
                <c:pt idx="22">
                  <c:v>55.21</c:v>
                </c:pt>
                <c:pt idx="23">
                  <c:v>55.173000000000002</c:v>
                </c:pt>
                <c:pt idx="24">
                  <c:v>55.108000000000004</c:v>
                </c:pt>
                <c:pt idx="25">
                  <c:v>55.093000000000004</c:v>
                </c:pt>
                <c:pt idx="26">
                  <c:v>55.064000000000007</c:v>
                </c:pt>
                <c:pt idx="27">
                  <c:v>55.054000000000002</c:v>
                </c:pt>
                <c:pt idx="28">
                  <c:v>55.028000000000006</c:v>
                </c:pt>
                <c:pt idx="29">
                  <c:v>55.004000000000005</c:v>
                </c:pt>
                <c:pt idx="30">
                  <c:v>54.981999999999999</c:v>
                </c:pt>
                <c:pt idx="31">
                  <c:v>55</c:v>
                </c:pt>
                <c:pt idx="32">
                  <c:v>54.981000000000002</c:v>
                </c:pt>
                <c:pt idx="33">
                  <c:v>54.95</c:v>
                </c:pt>
                <c:pt idx="34">
                  <c:v>54.966999999999999</c:v>
                </c:pt>
                <c:pt idx="35">
                  <c:v>54.984999999999999</c:v>
                </c:pt>
                <c:pt idx="36">
                  <c:v>55.051000000000002</c:v>
                </c:pt>
                <c:pt idx="37">
                  <c:v>55.039000000000001</c:v>
                </c:pt>
                <c:pt idx="38">
                  <c:v>55.076999999999998</c:v>
                </c:pt>
                <c:pt idx="39">
                  <c:v>55.119</c:v>
                </c:pt>
                <c:pt idx="40">
                  <c:v>55.209000000000003</c:v>
                </c:pt>
                <c:pt idx="41">
                  <c:v>55.207000000000001</c:v>
                </c:pt>
                <c:pt idx="42">
                  <c:v>55.153000000000006</c:v>
                </c:pt>
                <c:pt idx="43">
                  <c:v>55.112000000000002</c:v>
                </c:pt>
                <c:pt idx="44">
                  <c:v>55.119</c:v>
                </c:pt>
                <c:pt idx="45">
                  <c:v>55.032000000000004</c:v>
                </c:pt>
                <c:pt idx="46">
                  <c:v>55.022000000000006</c:v>
                </c:pt>
                <c:pt idx="47">
                  <c:v>55.02</c:v>
                </c:pt>
                <c:pt idx="48">
                  <c:v>55.033000000000001</c:v>
                </c:pt>
                <c:pt idx="49">
                  <c:v>55.004000000000005</c:v>
                </c:pt>
                <c:pt idx="50">
                  <c:v>55.012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'2022年・各井戸グラフ'!$G$2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'2022年・各井戸グラフ'!$G$3:$G$53</c:f>
              <c:numCache>
                <c:formatCode>0.000_ </c:formatCode>
                <c:ptCount val="51"/>
                <c:pt idx="0">
                  <c:v>53.36099999999999</c:v>
                </c:pt>
                <c:pt idx="1">
                  <c:v>53.415999999999997</c:v>
                </c:pt>
                <c:pt idx="2">
                  <c:v>53.326999999999998</c:v>
                </c:pt>
                <c:pt idx="3">
                  <c:v>53.317999999999998</c:v>
                </c:pt>
                <c:pt idx="4">
                  <c:v>53.23899999999999</c:v>
                </c:pt>
                <c:pt idx="5">
                  <c:v>53.201999999999998</c:v>
                </c:pt>
                <c:pt idx="6">
                  <c:v>53.23899999999999</c:v>
                </c:pt>
                <c:pt idx="7">
                  <c:v>53.221999999999994</c:v>
                </c:pt>
                <c:pt idx="8">
                  <c:v>53.230999999999995</c:v>
                </c:pt>
                <c:pt idx="9">
                  <c:v>53.212999999999994</c:v>
                </c:pt>
                <c:pt idx="10">
                  <c:v>53.24799999999999</c:v>
                </c:pt>
                <c:pt idx="11">
                  <c:v>53.186999999999998</c:v>
                </c:pt>
                <c:pt idx="12">
                  <c:v>53.153999999999996</c:v>
                </c:pt>
                <c:pt idx="13">
                  <c:v>53.215999999999994</c:v>
                </c:pt>
                <c:pt idx="14">
                  <c:v>53.326999999999998</c:v>
                </c:pt>
                <c:pt idx="15">
                  <c:v>53.424999999999997</c:v>
                </c:pt>
                <c:pt idx="16">
                  <c:v>53.487999999999992</c:v>
                </c:pt>
                <c:pt idx="17">
                  <c:v>53.555999999999997</c:v>
                </c:pt>
                <c:pt idx="18">
                  <c:v>53.61099999999999</c:v>
                </c:pt>
                <c:pt idx="19">
                  <c:v>53.633999999999993</c:v>
                </c:pt>
                <c:pt idx="20">
                  <c:v>53.574999999999989</c:v>
                </c:pt>
                <c:pt idx="21">
                  <c:v>53.541999999999994</c:v>
                </c:pt>
                <c:pt idx="22">
                  <c:v>53.330999999999989</c:v>
                </c:pt>
                <c:pt idx="23">
                  <c:v>53.325999999999993</c:v>
                </c:pt>
                <c:pt idx="24">
                  <c:v>53.278999999999996</c:v>
                </c:pt>
                <c:pt idx="25">
                  <c:v>53.266999999999996</c:v>
                </c:pt>
                <c:pt idx="26">
                  <c:v>53.22699999999999</c:v>
                </c:pt>
                <c:pt idx="27">
                  <c:v>53.23599999999999</c:v>
                </c:pt>
                <c:pt idx="28">
                  <c:v>53.192999999999998</c:v>
                </c:pt>
                <c:pt idx="29">
                  <c:v>53.168999999999997</c:v>
                </c:pt>
                <c:pt idx="30">
                  <c:v>53.180999999999997</c:v>
                </c:pt>
                <c:pt idx="31">
                  <c:v>53.192999999999998</c:v>
                </c:pt>
                <c:pt idx="32">
                  <c:v>53.158999999999992</c:v>
                </c:pt>
                <c:pt idx="33">
                  <c:v>53.140999999999991</c:v>
                </c:pt>
                <c:pt idx="34">
                  <c:v>53.176999999999992</c:v>
                </c:pt>
                <c:pt idx="35">
                  <c:v>53.197999999999993</c:v>
                </c:pt>
                <c:pt idx="36">
                  <c:v>53.338999999999992</c:v>
                </c:pt>
                <c:pt idx="37">
                  <c:v>53.265999999999991</c:v>
                </c:pt>
                <c:pt idx="38">
                  <c:v>53.296999999999997</c:v>
                </c:pt>
                <c:pt idx="39">
                  <c:v>53.320999999999998</c:v>
                </c:pt>
                <c:pt idx="40">
                  <c:v>53.378999999999991</c:v>
                </c:pt>
                <c:pt idx="41">
                  <c:v>53.389999999999993</c:v>
                </c:pt>
                <c:pt idx="42">
                  <c:v>53.326999999999998</c:v>
                </c:pt>
                <c:pt idx="43">
                  <c:v>53.300999999999988</c:v>
                </c:pt>
                <c:pt idx="44">
                  <c:v>53.308999999999997</c:v>
                </c:pt>
                <c:pt idx="45">
                  <c:v>53.225999999999992</c:v>
                </c:pt>
                <c:pt idx="46">
                  <c:v>53.210999999999991</c:v>
                </c:pt>
                <c:pt idx="47">
                  <c:v>53.245999999999995</c:v>
                </c:pt>
                <c:pt idx="48">
                  <c:v>53.271999999999991</c:v>
                </c:pt>
                <c:pt idx="49">
                  <c:v>53.22999999999999</c:v>
                </c:pt>
                <c:pt idx="50">
                  <c:v>53.231999999999992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'2022年・各井戸グラフ'!$H$2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'2022年・各井戸グラフ'!$H$3:$H$53</c:f>
              <c:numCache>
                <c:formatCode>0.000_ </c:formatCode>
                <c:ptCount val="51"/>
                <c:pt idx="0">
                  <c:v>52.063000000000002</c:v>
                </c:pt>
                <c:pt idx="1">
                  <c:v>52.124000000000009</c:v>
                </c:pt>
                <c:pt idx="2">
                  <c:v>52.028000000000006</c:v>
                </c:pt>
                <c:pt idx="3">
                  <c:v>52.047000000000004</c:v>
                </c:pt>
                <c:pt idx="4">
                  <c:v>51.925000000000004</c:v>
                </c:pt>
                <c:pt idx="5">
                  <c:v>51.888000000000005</c:v>
                </c:pt>
                <c:pt idx="6">
                  <c:v>51.943000000000005</c:v>
                </c:pt>
                <c:pt idx="7">
                  <c:v>51.929000000000002</c:v>
                </c:pt>
                <c:pt idx="8">
                  <c:v>51.923000000000002</c:v>
                </c:pt>
                <c:pt idx="9">
                  <c:v>51.907000000000011</c:v>
                </c:pt>
                <c:pt idx="10">
                  <c:v>51.924000000000007</c:v>
                </c:pt>
                <c:pt idx="11">
                  <c:v>51.851000000000006</c:v>
                </c:pt>
                <c:pt idx="12">
                  <c:v>51.834000000000003</c:v>
                </c:pt>
                <c:pt idx="13">
                  <c:v>51.928000000000004</c:v>
                </c:pt>
                <c:pt idx="14">
                  <c:v>51.988000000000007</c:v>
                </c:pt>
                <c:pt idx="15">
                  <c:v>52.104000000000006</c:v>
                </c:pt>
                <c:pt idx="16">
                  <c:v>52.2</c:v>
                </c:pt>
                <c:pt idx="17">
                  <c:v>52.217000000000006</c:v>
                </c:pt>
                <c:pt idx="18">
                  <c:v>52.290000000000006</c:v>
                </c:pt>
                <c:pt idx="19">
                  <c:v>52.27300000000001</c:v>
                </c:pt>
                <c:pt idx="20">
                  <c:v>52.036000000000001</c:v>
                </c:pt>
                <c:pt idx="21">
                  <c:v>51.960000000000008</c:v>
                </c:pt>
                <c:pt idx="22">
                  <c:v>51.790000000000006</c:v>
                </c:pt>
                <c:pt idx="23">
                  <c:v>51.804000000000002</c:v>
                </c:pt>
                <c:pt idx="24">
                  <c:v>51.762</c:v>
                </c:pt>
                <c:pt idx="25">
                  <c:v>51.75500000000001</c:v>
                </c:pt>
                <c:pt idx="26">
                  <c:v>51.722000000000008</c:v>
                </c:pt>
                <c:pt idx="27">
                  <c:v>51.771000000000001</c:v>
                </c:pt>
                <c:pt idx="28">
                  <c:v>51.699000000000005</c:v>
                </c:pt>
                <c:pt idx="29">
                  <c:v>51.677000000000007</c:v>
                </c:pt>
                <c:pt idx="30">
                  <c:v>51.814000000000007</c:v>
                </c:pt>
                <c:pt idx="31">
                  <c:v>51.738000000000007</c:v>
                </c:pt>
                <c:pt idx="32">
                  <c:v>51.693000000000005</c:v>
                </c:pt>
                <c:pt idx="33">
                  <c:v>51.675000000000004</c:v>
                </c:pt>
                <c:pt idx="34">
                  <c:v>51.750000000000007</c:v>
                </c:pt>
                <c:pt idx="35">
                  <c:v>51.862000000000009</c:v>
                </c:pt>
                <c:pt idx="36">
                  <c:v>51.87700000000001</c:v>
                </c:pt>
                <c:pt idx="37">
                  <c:v>51.963000000000008</c:v>
                </c:pt>
                <c:pt idx="38">
                  <c:v>51.925000000000004</c:v>
                </c:pt>
                <c:pt idx="39">
                  <c:v>51.976000000000006</c:v>
                </c:pt>
                <c:pt idx="40">
                  <c:v>52.067000000000007</c:v>
                </c:pt>
                <c:pt idx="41">
                  <c:v>51.961000000000006</c:v>
                </c:pt>
                <c:pt idx="42">
                  <c:v>51.905000000000001</c:v>
                </c:pt>
                <c:pt idx="43">
                  <c:v>51.89</c:v>
                </c:pt>
                <c:pt idx="44">
                  <c:v>51.899000000000001</c:v>
                </c:pt>
                <c:pt idx="45">
                  <c:v>51.856000000000009</c:v>
                </c:pt>
                <c:pt idx="46">
                  <c:v>51.852000000000004</c:v>
                </c:pt>
                <c:pt idx="47">
                  <c:v>51.970000000000006</c:v>
                </c:pt>
                <c:pt idx="48">
                  <c:v>51.940000000000005</c:v>
                </c:pt>
                <c:pt idx="49">
                  <c:v>51.918000000000006</c:v>
                </c:pt>
                <c:pt idx="50">
                  <c:v>51.912000000000006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'2022年・各井戸グラフ'!$I$2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'2022年・各井戸グラフ'!$I$3:$I$53</c:f>
              <c:numCache>
                <c:formatCode>0.000_ </c:formatCode>
                <c:ptCount val="51"/>
                <c:pt idx="0">
                  <c:v>52.332999999999998</c:v>
                </c:pt>
                <c:pt idx="1">
                  <c:v>52.361000000000004</c:v>
                </c:pt>
                <c:pt idx="2">
                  <c:v>52.247</c:v>
                </c:pt>
                <c:pt idx="3">
                  <c:v>52.341000000000001</c:v>
                </c:pt>
                <c:pt idx="4">
                  <c:v>52.055999999999997</c:v>
                </c:pt>
                <c:pt idx="5">
                  <c:v>52.028000000000006</c:v>
                </c:pt>
                <c:pt idx="6">
                  <c:v>52.064000000000007</c:v>
                </c:pt>
                <c:pt idx="7">
                  <c:v>52.1</c:v>
                </c:pt>
                <c:pt idx="8">
                  <c:v>52.067999999999998</c:v>
                </c:pt>
                <c:pt idx="9">
                  <c:v>52.036000000000001</c:v>
                </c:pt>
                <c:pt idx="10">
                  <c:v>52.002000000000002</c:v>
                </c:pt>
                <c:pt idx="11">
                  <c:v>51.933999999999997</c:v>
                </c:pt>
                <c:pt idx="12">
                  <c:v>51.932000000000002</c:v>
                </c:pt>
                <c:pt idx="13">
                  <c:v>52.029000000000003</c:v>
                </c:pt>
                <c:pt idx="14">
                  <c:v>52.145000000000003</c:v>
                </c:pt>
                <c:pt idx="15">
                  <c:v>52.388000000000005</c:v>
                </c:pt>
                <c:pt idx="16">
                  <c:v>52.528000000000006</c:v>
                </c:pt>
                <c:pt idx="17">
                  <c:v>52.541000000000004</c:v>
                </c:pt>
                <c:pt idx="18">
                  <c:v>52.673000000000002</c:v>
                </c:pt>
                <c:pt idx="19">
                  <c:v>52.623000000000005</c:v>
                </c:pt>
                <c:pt idx="20">
                  <c:v>51.853999999999999</c:v>
                </c:pt>
                <c:pt idx="21">
                  <c:v>51.679000000000002</c:v>
                </c:pt>
                <c:pt idx="22">
                  <c:v>51.503</c:v>
                </c:pt>
                <c:pt idx="23">
                  <c:v>51.522000000000006</c:v>
                </c:pt>
                <c:pt idx="24">
                  <c:v>51.488</c:v>
                </c:pt>
                <c:pt idx="25">
                  <c:v>51.477000000000004</c:v>
                </c:pt>
                <c:pt idx="26">
                  <c:v>51.433999999999997</c:v>
                </c:pt>
                <c:pt idx="27">
                  <c:v>51.557000000000002</c:v>
                </c:pt>
                <c:pt idx="28">
                  <c:v>51.417000000000002</c:v>
                </c:pt>
                <c:pt idx="29">
                  <c:v>51.398000000000003</c:v>
                </c:pt>
                <c:pt idx="30">
                  <c:v>51.909000000000006</c:v>
                </c:pt>
                <c:pt idx="31">
                  <c:v>51.478000000000002</c:v>
                </c:pt>
                <c:pt idx="32">
                  <c:v>51.441000000000003</c:v>
                </c:pt>
                <c:pt idx="33">
                  <c:v>51.432000000000002</c:v>
                </c:pt>
                <c:pt idx="34">
                  <c:v>51.662000000000006</c:v>
                </c:pt>
                <c:pt idx="35">
                  <c:v>52.048000000000002</c:v>
                </c:pt>
                <c:pt idx="36">
                  <c:v>51.849000000000004</c:v>
                </c:pt>
                <c:pt idx="37">
                  <c:v>52.212000000000003</c:v>
                </c:pt>
                <c:pt idx="38">
                  <c:v>52.036000000000001</c:v>
                </c:pt>
                <c:pt idx="39">
                  <c:v>52.108000000000004</c:v>
                </c:pt>
                <c:pt idx="40">
                  <c:v>52.221000000000004</c:v>
                </c:pt>
                <c:pt idx="41">
                  <c:v>51.999000000000002</c:v>
                </c:pt>
                <c:pt idx="42">
                  <c:v>51.912000000000006</c:v>
                </c:pt>
                <c:pt idx="43">
                  <c:v>51.885000000000005</c:v>
                </c:pt>
                <c:pt idx="44">
                  <c:v>51.893000000000001</c:v>
                </c:pt>
                <c:pt idx="45">
                  <c:v>51.856999999999999</c:v>
                </c:pt>
                <c:pt idx="46">
                  <c:v>51.837000000000003</c:v>
                </c:pt>
                <c:pt idx="47">
                  <c:v>52.241</c:v>
                </c:pt>
                <c:pt idx="48">
                  <c:v>52.094000000000001</c:v>
                </c:pt>
                <c:pt idx="49">
                  <c:v>52.197000000000003</c:v>
                </c:pt>
                <c:pt idx="50">
                  <c:v>52.03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17440"/>
        <c:axId val="256628656"/>
      </c:lineChart>
      <c:catAx>
        <c:axId val="2557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6628656"/>
        <c:crosses val="autoZero"/>
        <c:auto val="1"/>
        <c:lblAlgn val="ctr"/>
        <c:lblOffset val="100"/>
        <c:noMultiLvlLbl val="0"/>
      </c:catAx>
      <c:valAx>
        <c:axId val="256628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25571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'2022年・各井戸グラフ'!$J$3:$J$53</c:f>
              <c:numCache>
                <c:formatCode>0.000_ </c:formatCode>
                <c:ptCount val="51"/>
                <c:pt idx="0">
                  <c:v>64.827299999999994</c:v>
                </c:pt>
                <c:pt idx="1">
                  <c:v>64.85029999999999</c:v>
                </c:pt>
                <c:pt idx="2">
                  <c:v>64.985299999999995</c:v>
                </c:pt>
                <c:pt idx="3">
                  <c:v>64.825299999999999</c:v>
                </c:pt>
                <c:pt idx="4">
                  <c:v>64.7363</c:v>
                </c:pt>
                <c:pt idx="5">
                  <c:v>64.696299999999994</c:v>
                </c:pt>
                <c:pt idx="6">
                  <c:v>64.666299999999993</c:v>
                </c:pt>
                <c:pt idx="7">
                  <c:v>65.255299999999991</c:v>
                </c:pt>
                <c:pt idx="8">
                  <c:v>65.215299999999999</c:v>
                </c:pt>
                <c:pt idx="9">
                  <c:v>64.926299999999998</c:v>
                </c:pt>
                <c:pt idx="10">
                  <c:v>64.789299999999997</c:v>
                </c:pt>
                <c:pt idx="11">
                  <c:v>66.083299999999994</c:v>
                </c:pt>
                <c:pt idx="12">
                  <c:v>65.915299999999988</c:v>
                </c:pt>
                <c:pt idx="13">
                  <c:v>66.384299999999996</c:v>
                </c:pt>
                <c:pt idx="14">
                  <c:v>65.305299999999988</c:v>
                </c:pt>
                <c:pt idx="15">
                  <c:v>65.664299999999997</c:v>
                </c:pt>
                <c:pt idx="16">
                  <c:v>66.069299999999998</c:v>
                </c:pt>
                <c:pt idx="17">
                  <c:v>65.293299999999988</c:v>
                </c:pt>
                <c:pt idx="18">
                  <c:v>65.798299999999998</c:v>
                </c:pt>
                <c:pt idx="19">
                  <c:v>65.427299999999988</c:v>
                </c:pt>
                <c:pt idx="20">
                  <c:v>65.414299999999997</c:v>
                </c:pt>
                <c:pt idx="21">
                  <c:v>65.533299999999997</c:v>
                </c:pt>
                <c:pt idx="22">
                  <c:v>65.031299999999987</c:v>
                </c:pt>
                <c:pt idx="23">
                  <c:v>65.290299999999988</c:v>
                </c:pt>
                <c:pt idx="24">
                  <c:v>65.036299999999997</c:v>
                </c:pt>
                <c:pt idx="25">
                  <c:v>64.909299999999988</c:v>
                </c:pt>
                <c:pt idx="26">
                  <c:v>64.813299999999998</c:v>
                </c:pt>
                <c:pt idx="27">
                  <c:v>64.753299999999996</c:v>
                </c:pt>
                <c:pt idx="28">
                  <c:v>64.693299999999994</c:v>
                </c:pt>
                <c:pt idx="29">
                  <c:v>64.648299999999992</c:v>
                </c:pt>
                <c:pt idx="30">
                  <c:v>64.813299999999998</c:v>
                </c:pt>
                <c:pt idx="31">
                  <c:v>65.2423</c:v>
                </c:pt>
                <c:pt idx="32">
                  <c:v>64.781299999999987</c:v>
                </c:pt>
                <c:pt idx="33">
                  <c:v>64.690299999999993</c:v>
                </c:pt>
                <c:pt idx="34">
                  <c:v>65.711299999999994</c:v>
                </c:pt>
                <c:pt idx="35">
                  <c:v>64.828299999999999</c:v>
                </c:pt>
                <c:pt idx="36">
                  <c:v>65.157299999999992</c:v>
                </c:pt>
                <c:pt idx="37">
                  <c:v>65.180299999999988</c:v>
                </c:pt>
                <c:pt idx="38">
                  <c:v>64.807299999999998</c:v>
                </c:pt>
                <c:pt idx="39">
                  <c:v>65.196299999999994</c:v>
                </c:pt>
                <c:pt idx="40">
                  <c:v>64.908299999999997</c:v>
                </c:pt>
                <c:pt idx="41">
                  <c:v>64.788299999999992</c:v>
                </c:pt>
                <c:pt idx="42">
                  <c:v>64.789299999999997</c:v>
                </c:pt>
                <c:pt idx="43">
                  <c:v>64.98129999999999</c:v>
                </c:pt>
                <c:pt idx="44">
                  <c:v>64.943299999999994</c:v>
                </c:pt>
                <c:pt idx="45">
                  <c:v>65.188299999999998</c:v>
                </c:pt>
                <c:pt idx="46">
                  <c:v>64.931299999999993</c:v>
                </c:pt>
                <c:pt idx="47">
                  <c:v>65.206299999999999</c:v>
                </c:pt>
                <c:pt idx="48">
                  <c:v>65.177299999999988</c:v>
                </c:pt>
                <c:pt idx="49">
                  <c:v>65.095299999999995</c:v>
                </c:pt>
                <c:pt idx="50">
                  <c:v>65.08829999999999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'2022年・各井戸グラフ'!$K$2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'2022年・各井戸グラフ'!$K$3:$K$53</c:f>
              <c:numCache>
                <c:formatCode>0.000_ </c:formatCode>
                <c:ptCount val="51"/>
                <c:pt idx="0">
                  <c:v>60.462699999999998</c:v>
                </c:pt>
                <c:pt idx="1">
                  <c:v>59.550699999999999</c:v>
                </c:pt>
                <c:pt idx="2">
                  <c:v>59.465699999999998</c:v>
                </c:pt>
                <c:pt idx="3">
                  <c:v>59.4437</c:v>
                </c:pt>
                <c:pt idx="4">
                  <c:v>59.367699999999999</c:v>
                </c:pt>
                <c:pt idx="5">
                  <c:v>59.253699999999995</c:v>
                </c:pt>
                <c:pt idx="6">
                  <c:v>59.362699999999997</c:v>
                </c:pt>
                <c:pt idx="7">
                  <c:v>60.557699999999997</c:v>
                </c:pt>
                <c:pt idx="8">
                  <c:v>61.0717</c:v>
                </c:pt>
                <c:pt idx="9">
                  <c:v>60.707700000000003</c:v>
                </c:pt>
                <c:pt idx="10">
                  <c:v>59.426699999999997</c:v>
                </c:pt>
                <c:pt idx="11">
                  <c:v>59.716699999999996</c:v>
                </c:pt>
                <c:pt idx="12">
                  <c:v>59.854699999999994</c:v>
                </c:pt>
                <c:pt idx="13">
                  <c:v>60.2057</c:v>
                </c:pt>
                <c:pt idx="14">
                  <c:v>60.0777</c:v>
                </c:pt>
                <c:pt idx="15">
                  <c:v>59.7057</c:v>
                </c:pt>
                <c:pt idx="16">
                  <c:v>59.985699999999994</c:v>
                </c:pt>
                <c:pt idx="17">
                  <c:v>61.095700000000001</c:v>
                </c:pt>
                <c:pt idx="18">
                  <c:v>61.740699999999997</c:v>
                </c:pt>
                <c:pt idx="19">
                  <c:v>61.1387</c:v>
                </c:pt>
                <c:pt idx="20">
                  <c:v>60.140699999999995</c:v>
                </c:pt>
                <c:pt idx="21">
                  <c:v>59.863699999999994</c:v>
                </c:pt>
                <c:pt idx="22">
                  <c:v>59.728699999999996</c:v>
                </c:pt>
                <c:pt idx="23">
                  <c:v>59.610699999999994</c:v>
                </c:pt>
                <c:pt idx="24">
                  <c:v>59.603699999999996</c:v>
                </c:pt>
                <c:pt idx="25">
                  <c:v>59.483699999999999</c:v>
                </c:pt>
                <c:pt idx="26">
                  <c:v>59.392699999999998</c:v>
                </c:pt>
                <c:pt idx="27">
                  <c:v>59.427700000000002</c:v>
                </c:pt>
                <c:pt idx="28">
                  <c:v>59.368699999999997</c:v>
                </c:pt>
                <c:pt idx="29">
                  <c:v>59.347699999999996</c:v>
                </c:pt>
                <c:pt idx="30">
                  <c:v>59.421700000000001</c:v>
                </c:pt>
                <c:pt idx="31">
                  <c:v>59.546700000000001</c:v>
                </c:pt>
                <c:pt idx="32">
                  <c:v>59.470700000000001</c:v>
                </c:pt>
                <c:pt idx="33">
                  <c:v>59.414699999999996</c:v>
                </c:pt>
                <c:pt idx="34">
                  <c:v>59.509699999999995</c:v>
                </c:pt>
                <c:pt idx="35">
                  <c:v>59.543700000000001</c:v>
                </c:pt>
                <c:pt idx="36">
                  <c:v>59.5687</c:v>
                </c:pt>
                <c:pt idx="37">
                  <c:v>59.684699999999999</c:v>
                </c:pt>
                <c:pt idx="38">
                  <c:v>59.5657</c:v>
                </c:pt>
                <c:pt idx="39">
                  <c:v>59.700699999999998</c:v>
                </c:pt>
                <c:pt idx="40">
                  <c:v>59.692700000000002</c:v>
                </c:pt>
                <c:pt idx="41">
                  <c:v>59.558700000000002</c:v>
                </c:pt>
                <c:pt idx="42">
                  <c:v>59.503699999999995</c:v>
                </c:pt>
                <c:pt idx="43">
                  <c:v>59.5047</c:v>
                </c:pt>
                <c:pt idx="44">
                  <c:v>59.493699999999997</c:v>
                </c:pt>
                <c:pt idx="45">
                  <c:v>59.490699999999997</c:v>
                </c:pt>
                <c:pt idx="46">
                  <c:v>59.5657</c:v>
                </c:pt>
                <c:pt idx="47">
                  <c:v>59.613699999999994</c:v>
                </c:pt>
                <c:pt idx="48">
                  <c:v>59.6387</c:v>
                </c:pt>
                <c:pt idx="49">
                  <c:v>59.553699999999999</c:v>
                </c:pt>
                <c:pt idx="50">
                  <c:v>59.566699999999997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'2022年・各井戸グラフ'!$L$2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'2022年・各井戸グラフ'!$L$3:$L$53</c:f>
              <c:numCache>
                <c:formatCode>0.000_ </c:formatCode>
                <c:ptCount val="51"/>
                <c:pt idx="0">
                  <c:v>57.654800000000002</c:v>
                </c:pt>
                <c:pt idx="1">
                  <c:v>57.543800000000005</c:v>
                </c:pt>
                <c:pt idx="2">
                  <c:v>57.438800000000001</c:v>
                </c:pt>
                <c:pt idx="3">
                  <c:v>57.4298</c:v>
                </c:pt>
                <c:pt idx="4">
                  <c:v>57.357800000000005</c:v>
                </c:pt>
                <c:pt idx="5">
                  <c:v>57.300800000000002</c:v>
                </c:pt>
                <c:pt idx="6">
                  <c:v>57.375799999999998</c:v>
                </c:pt>
                <c:pt idx="7">
                  <c:v>57.748800000000003</c:v>
                </c:pt>
                <c:pt idx="8">
                  <c:v>57.844800000000006</c:v>
                </c:pt>
                <c:pt idx="9">
                  <c:v>57.781800000000004</c:v>
                </c:pt>
                <c:pt idx="10">
                  <c:v>57.418800000000005</c:v>
                </c:pt>
                <c:pt idx="11">
                  <c:v>57.477800000000002</c:v>
                </c:pt>
                <c:pt idx="12">
                  <c:v>57.396799999999999</c:v>
                </c:pt>
                <c:pt idx="13">
                  <c:v>57.5578</c:v>
                </c:pt>
                <c:pt idx="14">
                  <c:v>57.573800000000006</c:v>
                </c:pt>
                <c:pt idx="15">
                  <c:v>57.494800000000005</c:v>
                </c:pt>
                <c:pt idx="16">
                  <c:v>57.607800000000005</c:v>
                </c:pt>
                <c:pt idx="17">
                  <c:v>57.960800000000006</c:v>
                </c:pt>
                <c:pt idx="18">
                  <c:v>58.202800000000003</c:v>
                </c:pt>
                <c:pt idx="19">
                  <c:v>58.032800000000002</c:v>
                </c:pt>
                <c:pt idx="20">
                  <c:v>57.745800000000003</c:v>
                </c:pt>
                <c:pt idx="21">
                  <c:v>57.719800000000006</c:v>
                </c:pt>
                <c:pt idx="22">
                  <c:v>57.546800000000005</c:v>
                </c:pt>
                <c:pt idx="23">
                  <c:v>57.517800000000001</c:v>
                </c:pt>
                <c:pt idx="24">
                  <c:v>57.472800000000007</c:v>
                </c:pt>
                <c:pt idx="25">
                  <c:v>57.444800000000001</c:v>
                </c:pt>
                <c:pt idx="26">
                  <c:v>57.401800000000001</c:v>
                </c:pt>
                <c:pt idx="27">
                  <c:v>57.446800000000003</c:v>
                </c:pt>
                <c:pt idx="28">
                  <c:v>57.422800000000002</c:v>
                </c:pt>
                <c:pt idx="29">
                  <c:v>57.367800000000003</c:v>
                </c:pt>
                <c:pt idx="30">
                  <c:v>57.372799999999998</c:v>
                </c:pt>
                <c:pt idx="31">
                  <c:v>57.428800000000003</c:v>
                </c:pt>
                <c:pt idx="32">
                  <c:v>57.387799999999999</c:v>
                </c:pt>
                <c:pt idx="33">
                  <c:v>57.345800000000004</c:v>
                </c:pt>
                <c:pt idx="34">
                  <c:v>57.387799999999999</c:v>
                </c:pt>
                <c:pt idx="35">
                  <c:v>57.392800000000001</c:v>
                </c:pt>
                <c:pt idx="36">
                  <c:v>57.453800000000001</c:v>
                </c:pt>
                <c:pt idx="37">
                  <c:v>57.425800000000002</c:v>
                </c:pt>
                <c:pt idx="38">
                  <c:v>57.424800000000005</c:v>
                </c:pt>
                <c:pt idx="39">
                  <c:v>57.4328</c:v>
                </c:pt>
                <c:pt idx="40">
                  <c:v>57.5428</c:v>
                </c:pt>
                <c:pt idx="41">
                  <c:v>57.464800000000004</c:v>
                </c:pt>
                <c:pt idx="42">
                  <c:v>57.424800000000005</c:v>
                </c:pt>
                <c:pt idx="43">
                  <c:v>57.425800000000002</c:v>
                </c:pt>
                <c:pt idx="44">
                  <c:v>57.456800000000001</c:v>
                </c:pt>
                <c:pt idx="45">
                  <c:v>57.404800000000002</c:v>
                </c:pt>
                <c:pt idx="46">
                  <c:v>57.403800000000004</c:v>
                </c:pt>
                <c:pt idx="47">
                  <c:v>57.398800000000001</c:v>
                </c:pt>
                <c:pt idx="48">
                  <c:v>57.424800000000005</c:v>
                </c:pt>
                <c:pt idx="49">
                  <c:v>57.369800000000005</c:v>
                </c:pt>
                <c:pt idx="50">
                  <c:v>57.3628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'2022年・各井戸グラフ'!$M$2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'2022年・各井戸グラフ'!$M$3:$M$53</c:f>
              <c:numCache>
                <c:formatCode>0.000_ </c:formatCode>
                <c:ptCount val="51"/>
                <c:pt idx="0">
                  <c:v>54.354300000000009</c:v>
                </c:pt>
                <c:pt idx="1">
                  <c:v>54.331300000000006</c:v>
                </c:pt>
                <c:pt idx="2">
                  <c:v>54.254300000000001</c:v>
                </c:pt>
                <c:pt idx="3">
                  <c:v>54.229300000000009</c:v>
                </c:pt>
                <c:pt idx="4">
                  <c:v>54.168300000000002</c:v>
                </c:pt>
                <c:pt idx="5">
                  <c:v>54.129300000000001</c:v>
                </c:pt>
                <c:pt idx="6">
                  <c:v>54.121300000000005</c:v>
                </c:pt>
                <c:pt idx="7">
                  <c:v>54.12530000000001</c:v>
                </c:pt>
                <c:pt idx="8">
                  <c:v>54.136300000000006</c:v>
                </c:pt>
                <c:pt idx="9">
                  <c:v>54.142300000000006</c:v>
                </c:pt>
                <c:pt idx="10">
                  <c:v>54.140300000000003</c:v>
                </c:pt>
                <c:pt idx="11">
                  <c:v>54.106300000000005</c:v>
                </c:pt>
                <c:pt idx="12">
                  <c:v>54.095300000000009</c:v>
                </c:pt>
                <c:pt idx="13">
                  <c:v>54.139300000000006</c:v>
                </c:pt>
                <c:pt idx="14">
                  <c:v>54.25030000000001</c:v>
                </c:pt>
                <c:pt idx="15">
                  <c:v>54.380300000000005</c:v>
                </c:pt>
                <c:pt idx="16">
                  <c:v>54.374300000000005</c:v>
                </c:pt>
                <c:pt idx="17">
                  <c:v>54.561300000000003</c:v>
                </c:pt>
                <c:pt idx="18">
                  <c:v>54.562300000000008</c:v>
                </c:pt>
                <c:pt idx="19">
                  <c:v>54.712300000000006</c:v>
                </c:pt>
                <c:pt idx="20">
                  <c:v>54.634300000000003</c:v>
                </c:pt>
                <c:pt idx="21">
                  <c:v>54.506300000000003</c:v>
                </c:pt>
                <c:pt idx="22">
                  <c:v>54.359300000000005</c:v>
                </c:pt>
                <c:pt idx="23">
                  <c:v>54.305300000000003</c:v>
                </c:pt>
                <c:pt idx="24">
                  <c:v>54.251300000000001</c:v>
                </c:pt>
                <c:pt idx="25">
                  <c:v>54.235300000000009</c:v>
                </c:pt>
                <c:pt idx="26">
                  <c:v>54.217300000000009</c:v>
                </c:pt>
                <c:pt idx="27">
                  <c:v>54.217300000000009</c:v>
                </c:pt>
                <c:pt idx="28">
                  <c:v>54.169300000000007</c:v>
                </c:pt>
                <c:pt idx="29">
                  <c:v>54.150300000000001</c:v>
                </c:pt>
                <c:pt idx="30">
                  <c:v>54.130300000000005</c:v>
                </c:pt>
                <c:pt idx="31">
                  <c:v>54.148300000000006</c:v>
                </c:pt>
                <c:pt idx="32">
                  <c:v>54.132300000000001</c:v>
                </c:pt>
                <c:pt idx="33">
                  <c:v>54.174300000000002</c:v>
                </c:pt>
                <c:pt idx="34">
                  <c:v>54.134300000000003</c:v>
                </c:pt>
                <c:pt idx="35">
                  <c:v>54.139300000000006</c:v>
                </c:pt>
                <c:pt idx="36">
                  <c:v>54.184300000000007</c:v>
                </c:pt>
                <c:pt idx="37">
                  <c:v>54.205300000000008</c:v>
                </c:pt>
                <c:pt idx="38">
                  <c:v>54.257300000000001</c:v>
                </c:pt>
                <c:pt idx="39">
                  <c:v>54.288300000000007</c:v>
                </c:pt>
                <c:pt idx="40">
                  <c:v>54.3553</c:v>
                </c:pt>
                <c:pt idx="41">
                  <c:v>54.368300000000005</c:v>
                </c:pt>
                <c:pt idx="42">
                  <c:v>54.319300000000005</c:v>
                </c:pt>
                <c:pt idx="43">
                  <c:v>54.262300000000003</c:v>
                </c:pt>
                <c:pt idx="44">
                  <c:v>54.2483</c:v>
                </c:pt>
                <c:pt idx="45">
                  <c:v>54.185300000000005</c:v>
                </c:pt>
                <c:pt idx="46">
                  <c:v>54.175300000000007</c:v>
                </c:pt>
                <c:pt idx="47">
                  <c:v>54.164300000000004</c:v>
                </c:pt>
                <c:pt idx="48">
                  <c:v>54.188300000000005</c:v>
                </c:pt>
                <c:pt idx="49">
                  <c:v>54.162300000000002</c:v>
                </c:pt>
                <c:pt idx="50">
                  <c:v>54.170300000000005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'2022年・各井戸グラフ'!$N$2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'2022年・各井戸グラフ'!$N$3:$N$53</c:f>
              <c:numCache>
                <c:formatCode>0.000_ </c:formatCode>
                <c:ptCount val="51"/>
                <c:pt idx="0">
                  <c:v>52.973899999999993</c:v>
                </c:pt>
                <c:pt idx="1">
                  <c:v>53.046899999999994</c:v>
                </c:pt>
                <c:pt idx="2">
                  <c:v>52.948899999999995</c:v>
                </c:pt>
                <c:pt idx="3">
                  <c:v>52.942899999999995</c:v>
                </c:pt>
                <c:pt idx="4">
                  <c:v>52.861899999999991</c:v>
                </c:pt>
                <c:pt idx="5">
                  <c:v>52.817899999999995</c:v>
                </c:pt>
                <c:pt idx="6">
                  <c:v>52.855899999999991</c:v>
                </c:pt>
                <c:pt idx="7">
                  <c:v>52.839899999999993</c:v>
                </c:pt>
                <c:pt idx="8">
                  <c:v>52.857899999999994</c:v>
                </c:pt>
                <c:pt idx="9">
                  <c:v>52.82889999999999</c:v>
                </c:pt>
                <c:pt idx="10">
                  <c:v>52.848899999999993</c:v>
                </c:pt>
                <c:pt idx="11">
                  <c:v>52.749899999999997</c:v>
                </c:pt>
                <c:pt idx="12">
                  <c:v>52.916899999999998</c:v>
                </c:pt>
                <c:pt idx="13">
                  <c:v>52.843899999999991</c:v>
                </c:pt>
                <c:pt idx="14">
                  <c:v>52.893899999999995</c:v>
                </c:pt>
                <c:pt idx="15">
                  <c:v>52.980899999999991</c:v>
                </c:pt>
                <c:pt idx="16">
                  <c:v>53.06089999999999</c:v>
                </c:pt>
                <c:pt idx="17">
                  <c:v>53.100899999999996</c:v>
                </c:pt>
                <c:pt idx="18">
                  <c:v>53.170899999999989</c:v>
                </c:pt>
                <c:pt idx="19">
                  <c:v>53.164899999999989</c:v>
                </c:pt>
                <c:pt idx="20">
                  <c:v>53.103899999999996</c:v>
                </c:pt>
                <c:pt idx="21">
                  <c:v>53.06089999999999</c:v>
                </c:pt>
                <c:pt idx="22">
                  <c:v>52.869899999999994</c:v>
                </c:pt>
                <c:pt idx="23">
                  <c:v>52.877899999999997</c:v>
                </c:pt>
                <c:pt idx="24">
                  <c:v>52.847899999999996</c:v>
                </c:pt>
                <c:pt idx="25">
                  <c:v>52.833899999999993</c:v>
                </c:pt>
                <c:pt idx="26">
                  <c:v>52.795899999999989</c:v>
                </c:pt>
                <c:pt idx="27">
                  <c:v>52.830899999999993</c:v>
                </c:pt>
                <c:pt idx="28">
                  <c:v>52.752899999999997</c:v>
                </c:pt>
                <c:pt idx="29">
                  <c:v>52.734899999999996</c:v>
                </c:pt>
                <c:pt idx="30">
                  <c:v>52.754899999999992</c:v>
                </c:pt>
                <c:pt idx="31">
                  <c:v>52.780899999999988</c:v>
                </c:pt>
                <c:pt idx="32">
                  <c:v>52.754899999999992</c:v>
                </c:pt>
                <c:pt idx="33">
                  <c:v>52.727899999999991</c:v>
                </c:pt>
                <c:pt idx="34">
                  <c:v>52.765899999999995</c:v>
                </c:pt>
                <c:pt idx="35">
                  <c:v>52.788899999999998</c:v>
                </c:pt>
                <c:pt idx="36">
                  <c:v>52.890899999999995</c:v>
                </c:pt>
                <c:pt idx="37">
                  <c:v>52.863899999999994</c:v>
                </c:pt>
                <c:pt idx="38">
                  <c:v>52.882899999999992</c:v>
                </c:pt>
                <c:pt idx="39">
                  <c:v>52.917899999999989</c:v>
                </c:pt>
                <c:pt idx="40">
                  <c:v>53.022899999999993</c:v>
                </c:pt>
                <c:pt idx="41">
                  <c:v>52.974899999999991</c:v>
                </c:pt>
                <c:pt idx="42">
                  <c:v>52.910899999999998</c:v>
                </c:pt>
                <c:pt idx="43">
                  <c:v>52.894899999999993</c:v>
                </c:pt>
                <c:pt idx="44">
                  <c:v>52.890899999999995</c:v>
                </c:pt>
                <c:pt idx="45">
                  <c:v>52.854899999999994</c:v>
                </c:pt>
                <c:pt idx="46">
                  <c:v>52.83489999999999</c:v>
                </c:pt>
                <c:pt idx="47">
                  <c:v>52.859899999999996</c:v>
                </c:pt>
                <c:pt idx="48">
                  <c:v>52.874899999999997</c:v>
                </c:pt>
                <c:pt idx="49">
                  <c:v>52.838899999999995</c:v>
                </c:pt>
                <c:pt idx="50">
                  <c:v>52.837899999999991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'2022年・各井戸グラフ'!$O$2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'2022年・各井戸グラフ'!$O$3:$O$53</c:f>
              <c:numCache>
                <c:formatCode>0.000_ </c:formatCode>
                <c:ptCount val="51"/>
                <c:pt idx="0">
                  <c:v>51.703200000000002</c:v>
                </c:pt>
                <c:pt idx="1">
                  <c:v>51.756200000000007</c:v>
                </c:pt>
                <c:pt idx="2">
                  <c:v>51.670200000000001</c:v>
                </c:pt>
                <c:pt idx="3">
                  <c:v>51.683199999999999</c:v>
                </c:pt>
                <c:pt idx="4">
                  <c:v>51.596200000000003</c:v>
                </c:pt>
                <c:pt idx="5">
                  <c:v>51.536200000000001</c:v>
                </c:pt>
                <c:pt idx="6">
                  <c:v>51.581200000000003</c:v>
                </c:pt>
                <c:pt idx="7">
                  <c:v>51.575200000000002</c:v>
                </c:pt>
                <c:pt idx="8">
                  <c:v>51.575200000000002</c:v>
                </c:pt>
                <c:pt idx="9">
                  <c:v>51.553200000000004</c:v>
                </c:pt>
                <c:pt idx="10">
                  <c:v>51.568200000000004</c:v>
                </c:pt>
                <c:pt idx="11">
                  <c:v>51.481200000000001</c:v>
                </c:pt>
                <c:pt idx="12">
                  <c:v>51.471200000000003</c:v>
                </c:pt>
                <c:pt idx="13">
                  <c:v>51.5852</c:v>
                </c:pt>
                <c:pt idx="14">
                  <c:v>51.619200000000006</c:v>
                </c:pt>
                <c:pt idx="15">
                  <c:v>51.714200000000005</c:v>
                </c:pt>
                <c:pt idx="16">
                  <c:v>51.810200000000002</c:v>
                </c:pt>
                <c:pt idx="17">
                  <c:v>51.8232</c:v>
                </c:pt>
                <c:pt idx="18">
                  <c:v>51.896200000000007</c:v>
                </c:pt>
                <c:pt idx="19">
                  <c:v>51.897199999999998</c:v>
                </c:pt>
                <c:pt idx="20">
                  <c:v>51.709200000000003</c:v>
                </c:pt>
                <c:pt idx="21">
                  <c:v>51.631200000000007</c:v>
                </c:pt>
                <c:pt idx="22">
                  <c:v>51.466200000000001</c:v>
                </c:pt>
                <c:pt idx="23">
                  <c:v>51.479200000000006</c:v>
                </c:pt>
                <c:pt idx="24">
                  <c:v>51.4392</c:v>
                </c:pt>
                <c:pt idx="25">
                  <c:v>51.423200000000001</c:v>
                </c:pt>
                <c:pt idx="26">
                  <c:v>51.397199999999998</c:v>
                </c:pt>
                <c:pt idx="27">
                  <c:v>51.440200000000004</c:v>
                </c:pt>
                <c:pt idx="28">
                  <c:v>51.373200000000004</c:v>
                </c:pt>
                <c:pt idx="29">
                  <c:v>51.338200000000001</c:v>
                </c:pt>
                <c:pt idx="30">
                  <c:v>51.458200000000005</c:v>
                </c:pt>
                <c:pt idx="31">
                  <c:v>51.406199999999998</c:v>
                </c:pt>
                <c:pt idx="32">
                  <c:v>51.368200000000002</c:v>
                </c:pt>
                <c:pt idx="33">
                  <c:v>51.345200000000006</c:v>
                </c:pt>
                <c:pt idx="34">
                  <c:v>51.405200000000008</c:v>
                </c:pt>
                <c:pt idx="35">
                  <c:v>51.504199999999997</c:v>
                </c:pt>
                <c:pt idx="36">
                  <c:v>51.523200000000003</c:v>
                </c:pt>
                <c:pt idx="37">
                  <c:v>51.595200000000006</c:v>
                </c:pt>
                <c:pt idx="38">
                  <c:v>51.572200000000002</c:v>
                </c:pt>
                <c:pt idx="39">
                  <c:v>51.621200000000002</c:v>
                </c:pt>
                <c:pt idx="40">
                  <c:v>51.694200000000002</c:v>
                </c:pt>
                <c:pt idx="41">
                  <c:v>51.605200000000004</c:v>
                </c:pt>
                <c:pt idx="42">
                  <c:v>51.556200000000004</c:v>
                </c:pt>
                <c:pt idx="43">
                  <c:v>51.528199999999998</c:v>
                </c:pt>
                <c:pt idx="44">
                  <c:v>51.549199999999999</c:v>
                </c:pt>
                <c:pt idx="45">
                  <c:v>51.512200000000007</c:v>
                </c:pt>
                <c:pt idx="46">
                  <c:v>51.499200000000002</c:v>
                </c:pt>
                <c:pt idx="47">
                  <c:v>51.599200000000003</c:v>
                </c:pt>
                <c:pt idx="48">
                  <c:v>51.583200000000005</c:v>
                </c:pt>
                <c:pt idx="49">
                  <c:v>51.558199999999999</c:v>
                </c:pt>
                <c:pt idx="50">
                  <c:v>51.553200000000004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'2022年・各井戸グラフ'!$P$2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'2022年・各井戸グラフ'!$P$3:$P$53</c:f>
              <c:numCache>
                <c:formatCode>0.000_ </c:formatCode>
                <c:ptCount val="51"/>
                <c:pt idx="0">
                  <c:v>51.256999999999998</c:v>
                </c:pt>
                <c:pt idx="1">
                  <c:v>51.296999999999997</c:v>
                </c:pt>
                <c:pt idx="2">
                  <c:v>51.195999999999998</c:v>
                </c:pt>
                <c:pt idx="3">
                  <c:v>51.344999999999999</c:v>
                </c:pt>
                <c:pt idx="4">
                  <c:v>51.069999999999993</c:v>
                </c:pt>
                <c:pt idx="5">
                  <c:v>51.036999999999999</c:v>
                </c:pt>
                <c:pt idx="6">
                  <c:v>51.090999999999994</c:v>
                </c:pt>
                <c:pt idx="7">
                  <c:v>51.098999999999997</c:v>
                </c:pt>
                <c:pt idx="8">
                  <c:v>51.087999999999994</c:v>
                </c:pt>
                <c:pt idx="9">
                  <c:v>51.05</c:v>
                </c:pt>
                <c:pt idx="10">
                  <c:v>51.052999999999997</c:v>
                </c:pt>
                <c:pt idx="11">
                  <c:v>50.942999999999998</c:v>
                </c:pt>
                <c:pt idx="12">
                  <c:v>50.935999999999993</c:v>
                </c:pt>
                <c:pt idx="13">
                  <c:v>50.997999999999998</c:v>
                </c:pt>
                <c:pt idx="14">
                  <c:v>51.105999999999995</c:v>
                </c:pt>
                <c:pt idx="15">
                  <c:v>51.253999999999998</c:v>
                </c:pt>
                <c:pt idx="16">
                  <c:v>51.325000000000003</c:v>
                </c:pt>
                <c:pt idx="17">
                  <c:v>51.379999999999995</c:v>
                </c:pt>
                <c:pt idx="18">
                  <c:v>51.457999999999998</c:v>
                </c:pt>
                <c:pt idx="19">
                  <c:v>51.454999999999998</c:v>
                </c:pt>
                <c:pt idx="20">
                  <c:v>51.078000000000003</c:v>
                </c:pt>
                <c:pt idx="21">
                  <c:v>50.935000000000002</c:v>
                </c:pt>
                <c:pt idx="22">
                  <c:v>50.781999999999996</c:v>
                </c:pt>
                <c:pt idx="23">
                  <c:v>50.81</c:v>
                </c:pt>
                <c:pt idx="24">
                  <c:v>50.772999999999996</c:v>
                </c:pt>
                <c:pt idx="25">
                  <c:v>50.757999999999996</c:v>
                </c:pt>
                <c:pt idx="26">
                  <c:v>50.723999999999997</c:v>
                </c:pt>
                <c:pt idx="27">
                  <c:v>50.756</c:v>
                </c:pt>
                <c:pt idx="28">
                  <c:v>50.711999999999996</c:v>
                </c:pt>
                <c:pt idx="29">
                  <c:v>50.686999999999998</c:v>
                </c:pt>
                <c:pt idx="30">
                  <c:v>50.932000000000002</c:v>
                </c:pt>
                <c:pt idx="31">
                  <c:v>50.765000000000001</c:v>
                </c:pt>
                <c:pt idx="32">
                  <c:v>50.720999999999997</c:v>
                </c:pt>
                <c:pt idx="33">
                  <c:v>50.706999999999994</c:v>
                </c:pt>
                <c:pt idx="34">
                  <c:v>50.777999999999999</c:v>
                </c:pt>
                <c:pt idx="35">
                  <c:v>51.021000000000001</c:v>
                </c:pt>
                <c:pt idx="36">
                  <c:v>50.997999999999998</c:v>
                </c:pt>
                <c:pt idx="37">
                  <c:v>51.137999999999998</c:v>
                </c:pt>
                <c:pt idx="38">
                  <c:v>51.08</c:v>
                </c:pt>
                <c:pt idx="39">
                  <c:v>51.122999999999998</c:v>
                </c:pt>
                <c:pt idx="40">
                  <c:v>51.223999999999997</c:v>
                </c:pt>
                <c:pt idx="41">
                  <c:v>51.082999999999998</c:v>
                </c:pt>
                <c:pt idx="42">
                  <c:v>51.015999999999998</c:v>
                </c:pt>
                <c:pt idx="43">
                  <c:v>50.995999999999995</c:v>
                </c:pt>
                <c:pt idx="44">
                  <c:v>51.022999999999996</c:v>
                </c:pt>
                <c:pt idx="45">
                  <c:v>50.927</c:v>
                </c:pt>
                <c:pt idx="46">
                  <c:v>50.972999999999999</c:v>
                </c:pt>
                <c:pt idx="47">
                  <c:v>51.165999999999997</c:v>
                </c:pt>
                <c:pt idx="48">
                  <c:v>51.108999999999995</c:v>
                </c:pt>
                <c:pt idx="49">
                  <c:v>51.090999999999994</c:v>
                </c:pt>
                <c:pt idx="50">
                  <c:v>51.08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5888"/>
        <c:axId val="347151904"/>
      </c:lineChart>
      <c:catAx>
        <c:axId val="257365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151904"/>
        <c:crosses val="autoZero"/>
        <c:auto val="1"/>
        <c:lblAlgn val="ctr"/>
        <c:lblOffset val="100"/>
        <c:noMultiLvlLbl val="0"/>
      </c:catAx>
      <c:valAx>
        <c:axId val="34715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25736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'2022年・各井戸グラフ'!$Q$3:$Q$53</c:f>
              <c:numCache>
                <c:formatCode>0.000_ </c:formatCode>
                <c:ptCount val="51"/>
                <c:pt idx="0">
                  <c:v>51.222000000000008</c:v>
                </c:pt>
                <c:pt idx="1">
                  <c:v>51.240000000000009</c:v>
                </c:pt>
                <c:pt idx="2">
                  <c:v>51.164000000000009</c:v>
                </c:pt>
                <c:pt idx="3">
                  <c:v>51.210000000000008</c:v>
                </c:pt>
                <c:pt idx="4">
                  <c:v>51.031000000000006</c:v>
                </c:pt>
                <c:pt idx="5">
                  <c:v>50.997000000000007</c:v>
                </c:pt>
                <c:pt idx="6">
                  <c:v>51.01700000000001</c:v>
                </c:pt>
                <c:pt idx="7">
                  <c:v>51.057000000000002</c:v>
                </c:pt>
                <c:pt idx="8">
                  <c:v>51.050000000000011</c:v>
                </c:pt>
                <c:pt idx="9">
                  <c:v>51.012000000000008</c:v>
                </c:pt>
                <c:pt idx="10">
                  <c:v>51.019000000000005</c:v>
                </c:pt>
                <c:pt idx="11">
                  <c:v>50.92</c:v>
                </c:pt>
                <c:pt idx="12">
                  <c:v>50.905000000000008</c:v>
                </c:pt>
                <c:pt idx="13">
                  <c:v>50.971000000000004</c:v>
                </c:pt>
                <c:pt idx="14">
                  <c:v>51.070000000000007</c:v>
                </c:pt>
                <c:pt idx="15">
                  <c:v>51.225000000000009</c:v>
                </c:pt>
                <c:pt idx="16">
                  <c:v>51.317000000000007</c:v>
                </c:pt>
                <c:pt idx="17">
                  <c:v>51.350000000000009</c:v>
                </c:pt>
                <c:pt idx="18">
                  <c:v>51.443000000000012</c:v>
                </c:pt>
                <c:pt idx="19">
                  <c:v>51.421000000000006</c:v>
                </c:pt>
                <c:pt idx="20">
                  <c:v>51.033000000000008</c:v>
                </c:pt>
                <c:pt idx="21">
                  <c:v>50.869000000000007</c:v>
                </c:pt>
                <c:pt idx="22">
                  <c:v>50.730000000000004</c:v>
                </c:pt>
                <c:pt idx="23">
                  <c:v>50.756000000000007</c:v>
                </c:pt>
                <c:pt idx="24">
                  <c:v>50.723000000000006</c:v>
                </c:pt>
                <c:pt idx="25">
                  <c:v>50.706000000000003</c:v>
                </c:pt>
                <c:pt idx="26">
                  <c:v>50.674000000000007</c:v>
                </c:pt>
                <c:pt idx="27">
                  <c:v>50.741000000000007</c:v>
                </c:pt>
                <c:pt idx="28">
                  <c:v>50.660000000000011</c:v>
                </c:pt>
                <c:pt idx="29">
                  <c:v>50.641000000000005</c:v>
                </c:pt>
                <c:pt idx="30">
                  <c:v>50.894000000000005</c:v>
                </c:pt>
                <c:pt idx="31">
                  <c:v>50.713000000000008</c:v>
                </c:pt>
                <c:pt idx="32">
                  <c:v>50.672000000000011</c:v>
                </c:pt>
                <c:pt idx="33">
                  <c:v>50.660000000000011</c:v>
                </c:pt>
                <c:pt idx="34">
                  <c:v>50.740000000000009</c:v>
                </c:pt>
                <c:pt idx="35">
                  <c:v>50.985000000000007</c:v>
                </c:pt>
                <c:pt idx="36">
                  <c:v>51.004000000000005</c:v>
                </c:pt>
                <c:pt idx="37">
                  <c:v>51.103000000000009</c:v>
                </c:pt>
                <c:pt idx="38">
                  <c:v>51.038000000000011</c:v>
                </c:pt>
                <c:pt idx="39">
                  <c:v>51.081000000000003</c:v>
                </c:pt>
                <c:pt idx="40">
                  <c:v>51.181000000000012</c:v>
                </c:pt>
                <c:pt idx="41">
                  <c:v>51.019000000000005</c:v>
                </c:pt>
                <c:pt idx="42">
                  <c:v>50.974000000000004</c:v>
                </c:pt>
                <c:pt idx="43">
                  <c:v>50.951000000000008</c:v>
                </c:pt>
                <c:pt idx="44">
                  <c:v>50.960000000000008</c:v>
                </c:pt>
                <c:pt idx="45">
                  <c:v>50.906000000000006</c:v>
                </c:pt>
                <c:pt idx="46">
                  <c:v>50.935000000000002</c:v>
                </c:pt>
                <c:pt idx="47">
                  <c:v>51.123000000000005</c:v>
                </c:pt>
                <c:pt idx="48">
                  <c:v>51.070000000000007</c:v>
                </c:pt>
                <c:pt idx="49">
                  <c:v>51.037000000000006</c:v>
                </c:pt>
                <c:pt idx="50">
                  <c:v>51.036000000000008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15552"/>
        <c:axId val="257488688"/>
      </c:lineChart>
      <c:catAx>
        <c:axId val="25751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7488688"/>
        <c:crosses val="autoZero"/>
        <c:auto val="1"/>
        <c:lblAlgn val="ctr"/>
        <c:lblOffset val="100"/>
        <c:noMultiLvlLbl val="0"/>
      </c:catAx>
      <c:valAx>
        <c:axId val="25748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25751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'2022年・各井戸グラフ'!$R$3:$R$53</c:f>
              <c:numCache>
                <c:formatCode>0.000_ </c:formatCode>
                <c:ptCount val="51"/>
                <c:pt idx="0">
                  <c:v>51.695999999999998</c:v>
                </c:pt>
                <c:pt idx="1">
                  <c:v>51.655999999999992</c:v>
                </c:pt>
                <c:pt idx="2">
                  <c:v>51.584999999999994</c:v>
                </c:pt>
                <c:pt idx="3">
                  <c:v>51.605999999999995</c:v>
                </c:pt>
                <c:pt idx="4">
                  <c:v>51.436999999999998</c:v>
                </c:pt>
                <c:pt idx="5">
                  <c:v>51.405000000000001</c:v>
                </c:pt>
                <c:pt idx="6">
                  <c:v>51.423000000000002</c:v>
                </c:pt>
                <c:pt idx="7">
                  <c:v>51.443999999999996</c:v>
                </c:pt>
                <c:pt idx="8">
                  <c:v>51.448999999999998</c:v>
                </c:pt>
                <c:pt idx="9">
                  <c:v>51.414000000000001</c:v>
                </c:pt>
                <c:pt idx="10">
                  <c:v>51.414000000000001</c:v>
                </c:pt>
                <c:pt idx="11">
                  <c:v>51.312999999999995</c:v>
                </c:pt>
                <c:pt idx="12">
                  <c:v>51.290999999999997</c:v>
                </c:pt>
                <c:pt idx="13">
                  <c:v>51.434999999999995</c:v>
                </c:pt>
                <c:pt idx="14">
                  <c:v>51.470999999999997</c:v>
                </c:pt>
                <c:pt idx="15">
                  <c:v>51.614999999999995</c:v>
                </c:pt>
                <c:pt idx="16">
                  <c:v>51.677999999999997</c:v>
                </c:pt>
                <c:pt idx="17">
                  <c:v>51.774000000000001</c:v>
                </c:pt>
                <c:pt idx="18">
                  <c:v>51.918999999999997</c:v>
                </c:pt>
                <c:pt idx="19">
                  <c:v>51.824999999999996</c:v>
                </c:pt>
                <c:pt idx="20">
                  <c:v>51.42</c:v>
                </c:pt>
                <c:pt idx="21">
                  <c:v>51.26</c:v>
                </c:pt>
                <c:pt idx="22">
                  <c:v>51.257999999999996</c:v>
                </c:pt>
                <c:pt idx="23">
                  <c:v>51.141999999999996</c:v>
                </c:pt>
                <c:pt idx="24">
                  <c:v>51.110999999999997</c:v>
                </c:pt>
                <c:pt idx="25">
                  <c:v>51.094999999999999</c:v>
                </c:pt>
                <c:pt idx="26">
                  <c:v>51.072999999999993</c:v>
                </c:pt>
                <c:pt idx="27">
                  <c:v>51.104999999999997</c:v>
                </c:pt>
                <c:pt idx="28">
                  <c:v>51.05</c:v>
                </c:pt>
                <c:pt idx="29">
                  <c:v>51.021000000000001</c:v>
                </c:pt>
                <c:pt idx="30">
                  <c:v>51.210999999999999</c:v>
                </c:pt>
                <c:pt idx="31">
                  <c:v>51.087999999999994</c:v>
                </c:pt>
                <c:pt idx="32">
                  <c:v>51.055999999999997</c:v>
                </c:pt>
                <c:pt idx="33">
                  <c:v>51.01</c:v>
                </c:pt>
                <c:pt idx="34">
                  <c:v>51.155000000000001</c:v>
                </c:pt>
                <c:pt idx="35">
                  <c:v>51.337999999999994</c:v>
                </c:pt>
                <c:pt idx="36">
                  <c:v>51.307999999999993</c:v>
                </c:pt>
                <c:pt idx="37">
                  <c:v>51.375999999999998</c:v>
                </c:pt>
                <c:pt idx="38">
                  <c:v>51.429999999999993</c:v>
                </c:pt>
                <c:pt idx="39">
                  <c:v>51.539000000000001</c:v>
                </c:pt>
                <c:pt idx="40">
                  <c:v>51.527000000000001</c:v>
                </c:pt>
                <c:pt idx="41">
                  <c:v>51.5</c:v>
                </c:pt>
                <c:pt idx="42">
                  <c:v>51.426999999999992</c:v>
                </c:pt>
                <c:pt idx="43">
                  <c:v>51.417999999999992</c:v>
                </c:pt>
                <c:pt idx="44">
                  <c:v>51.375</c:v>
                </c:pt>
                <c:pt idx="45">
                  <c:v>51.325999999999993</c:v>
                </c:pt>
                <c:pt idx="46">
                  <c:v>51.372999999999998</c:v>
                </c:pt>
                <c:pt idx="47">
                  <c:v>51.548000000000002</c:v>
                </c:pt>
                <c:pt idx="48">
                  <c:v>51.476999999999997</c:v>
                </c:pt>
                <c:pt idx="49">
                  <c:v>51.445999999999998</c:v>
                </c:pt>
                <c:pt idx="50">
                  <c:v>51.44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72352"/>
        <c:axId val="257572736"/>
      </c:lineChart>
      <c:catAx>
        <c:axId val="25757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7572736"/>
        <c:crosses val="autoZero"/>
        <c:auto val="1"/>
        <c:lblAlgn val="ctr"/>
        <c:lblOffset val="100"/>
        <c:noMultiLvlLbl val="0"/>
      </c:catAx>
      <c:valAx>
        <c:axId val="257572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25757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'2022年・各井戸グラフ'!$S$3:$S$53</c:f>
              <c:numCache>
                <c:formatCode>0.000_ </c:formatCode>
                <c:ptCount val="51"/>
                <c:pt idx="0">
                  <c:v>67.771000000000001</c:v>
                </c:pt>
                <c:pt idx="1">
                  <c:v>67.753</c:v>
                </c:pt>
                <c:pt idx="2">
                  <c:v>67.739000000000004</c:v>
                </c:pt>
                <c:pt idx="3">
                  <c:v>67.698999999999998</c:v>
                </c:pt>
                <c:pt idx="4">
                  <c:v>67.61099999999999</c:v>
                </c:pt>
                <c:pt idx="5">
                  <c:v>67.575999999999993</c:v>
                </c:pt>
                <c:pt idx="6">
                  <c:v>67.481999999999999</c:v>
                </c:pt>
                <c:pt idx="7">
                  <c:v>67.549000000000007</c:v>
                </c:pt>
                <c:pt idx="8">
                  <c:v>67.525000000000006</c:v>
                </c:pt>
                <c:pt idx="9">
                  <c:v>67.512</c:v>
                </c:pt>
                <c:pt idx="10">
                  <c:v>67.515000000000001</c:v>
                </c:pt>
                <c:pt idx="11">
                  <c:v>67.432000000000002</c:v>
                </c:pt>
                <c:pt idx="12">
                  <c:v>67.373999999999995</c:v>
                </c:pt>
                <c:pt idx="14">
                  <c:v>67.489000000000004</c:v>
                </c:pt>
                <c:pt idx="15">
                  <c:v>67.593999999999994</c:v>
                </c:pt>
                <c:pt idx="16">
                  <c:v>67.62299999999999</c:v>
                </c:pt>
                <c:pt idx="17">
                  <c:v>67.733000000000004</c:v>
                </c:pt>
                <c:pt idx="18">
                  <c:v>67.811999999999998</c:v>
                </c:pt>
                <c:pt idx="19">
                  <c:v>67.781000000000006</c:v>
                </c:pt>
                <c:pt idx="20">
                  <c:v>67.771000000000001</c:v>
                </c:pt>
                <c:pt idx="21">
                  <c:v>67.685000000000002</c:v>
                </c:pt>
                <c:pt idx="22">
                  <c:v>67.510999999999996</c:v>
                </c:pt>
                <c:pt idx="23">
                  <c:v>67.524000000000001</c:v>
                </c:pt>
                <c:pt idx="24">
                  <c:v>67.48599999999999</c:v>
                </c:pt>
                <c:pt idx="25">
                  <c:v>67.475999999999999</c:v>
                </c:pt>
                <c:pt idx="26">
                  <c:v>67.451999999999998</c:v>
                </c:pt>
                <c:pt idx="27">
                  <c:v>67.468999999999994</c:v>
                </c:pt>
                <c:pt idx="28">
                  <c:v>67.406000000000006</c:v>
                </c:pt>
                <c:pt idx="29">
                  <c:v>67.371000000000009</c:v>
                </c:pt>
                <c:pt idx="30">
                  <c:v>67.414999999999992</c:v>
                </c:pt>
                <c:pt idx="31">
                  <c:v>67.406999999999996</c:v>
                </c:pt>
                <c:pt idx="32">
                  <c:v>67.371000000000009</c:v>
                </c:pt>
                <c:pt idx="33">
                  <c:v>67.325999999999993</c:v>
                </c:pt>
                <c:pt idx="34">
                  <c:v>67.353999999999999</c:v>
                </c:pt>
                <c:pt idx="35">
                  <c:v>67.430000000000007</c:v>
                </c:pt>
                <c:pt idx="36">
                  <c:v>67.463999999999999</c:v>
                </c:pt>
                <c:pt idx="37">
                  <c:v>67.496000000000009</c:v>
                </c:pt>
                <c:pt idx="38">
                  <c:v>67.540999999999997</c:v>
                </c:pt>
                <c:pt idx="39">
                  <c:v>67.552999999999997</c:v>
                </c:pt>
                <c:pt idx="40">
                  <c:v>67.650999999999996</c:v>
                </c:pt>
                <c:pt idx="41">
                  <c:v>67.62</c:v>
                </c:pt>
                <c:pt idx="42">
                  <c:v>67.572000000000003</c:v>
                </c:pt>
                <c:pt idx="43">
                  <c:v>67.570999999999998</c:v>
                </c:pt>
                <c:pt idx="44">
                  <c:v>67.557999999999993</c:v>
                </c:pt>
                <c:pt idx="45">
                  <c:v>67.50200000000001</c:v>
                </c:pt>
                <c:pt idx="46">
                  <c:v>67.481999999999999</c:v>
                </c:pt>
                <c:pt idx="47">
                  <c:v>67.531999999999996</c:v>
                </c:pt>
                <c:pt idx="48">
                  <c:v>67.492999999999995</c:v>
                </c:pt>
                <c:pt idx="49">
                  <c:v>67.524000000000001</c:v>
                </c:pt>
                <c:pt idx="50">
                  <c:v>67.537000000000006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75304"/>
        <c:axId val="347278744"/>
      </c:lineChart>
      <c:catAx>
        <c:axId val="347275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278744"/>
        <c:crosses val="autoZero"/>
        <c:auto val="1"/>
        <c:lblAlgn val="ctr"/>
        <c:lblOffset val="100"/>
        <c:noMultiLvlLbl val="0"/>
      </c:catAx>
      <c:valAx>
        <c:axId val="347278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347275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'2022年・各井戸グラフ'!$T$3:$T$53</c:f>
              <c:numCache>
                <c:formatCode>0.000_ </c:formatCode>
                <c:ptCount val="51"/>
                <c:pt idx="0">
                  <c:v>62.506999999999991</c:v>
                </c:pt>
                <c:pt idx="1">
                  <c:v>62.491999999999997</c:v>
                </c:pt>
                <c:pt idx="2">
                  <c:v>62.491</c:v>
                </c:pt>
                <c:pt idx="3">
                  <c:v>62.463999999999999</c:v>
                </c:pt>
                <c:pt idx="4">
                  <c:v>62.341999999999999</c:v>
                </c:pt>
                <c:pt idx="5">
                  <c:v>62.277999999999992</c:v>
                </c:pt>
                <c:pt idx="6">
                  <c:v>62.257999999999996</c:v>
                </c:pt>
                <c:pt idx="7">
                  <c:v>62.397999999999996</c:v>
                </c:pt>
                <c:pt idx="8">
                  <c:v>62.276999999999994</c:v>
                </c:pt>
                <c:pt idx="9">
                  <c:v>62.260999999999996</c:v>
                </c:pt>
                <c:pt idx="10">
                  <c:v>62.259</c:v>
                </c:pt>
                <c:pt idx="11">
                  <c:v>62.177999999999997</c:v>
                </c:pt>
                <c:pt idx="12">
                  <c:v>62.125</c:v>
                </c:pt>
                <c:pt idx="13">
                  <c:v>62.186999999999998</c:v>
                </c:pt>
                <c:pt idx="14">
                  <c:v>62.250999999999991</c:v>
                </c:pt>
                <c:pt idx="15">
                  <c:v>62.363999999999997</c:v>
                </c:pt>
                <c:pt idx="16">
                  <c:v>62.495999999999995</c:v>
                </c:pt>
                <c:pt idx="17">
                  <c:v>62.503999999999991</c:v>
                </c:pt>
                <c:pt idx="18">
                  <c:v>62.590999999999994</c:v>
                </c:pt>
                <c:pt idx="19">
                  <c:v>62.577999999999996</c:v>
                </c:pt>
                <c:pt idx="20">
                  <c:v>62.454999999999998</c:v>
                </c:pt>
                <c:pt idx="21">
                  <c:v>62.287999999999997</c:v>
                </c:pt>
                <c:pt idx="22">
                  <c:v>62.168999999999997</c:v>
                </c:pt>
                <c:pt idx="23">
                  <c:v>62.185999999999993</c:v>
                </c:pt>
                <c:pt idx="24">
                  <c:v>62.140999999999991</c:v>
                </c:pt>
                <c:pt idx="25">
                  <c:v>62.125999999999991</c:v>
                </c:pt>
                <c:pt idx="26">
                  <c:v>62.103999999999999</c:v>
                </c:pt>
                <c:pt idx="27">
                  <c:v>62.107999999999997</c:v>
                </c:pt>
                <c:pt idx="28">
                  <c:v>62.072999999999993</c:v>
                </c:pt>
                <c:pt idx="29">
                  <c:v>62.022999999999996</c:v>
                </c:pt>
                <c:pt idx="30">
                  <c:v>62.14</c:v>
                </c:pt>
                <c:pt idx="31">
                  <c:v>62.087999999999994</c:v>
                </c:pt>
                <c:pt idx="32">
                  <c:v>62.037999999999997</c:v>
                </c:pt>
                <c:pt idx="33">
                  <c:v>62.015999999999991</c:v>
                </c:pt>
                <c:pt idx="34">
                  <c:v>62.08</c:v>
                </c:pt>
                <c:pt idx="35">
                  <c:v>62.168999999999997</c:v>
                </c:pt>
                <c:pt idx="36">
                  <c:v>62.247</c:v>
                </c:pt>
                <c:pt idx="37">
                  <c:v>62.278999999999996</c:v>
                </c:pt>
                <c:pt idx="38">
                  <c:v>62.291999999999994</c:v>
                </c:pt>
                <c:pt idx="39">
                  <c:v>62.313999999999993</c:v>
                </c:pt>
                <c:pt idx="40">
                  <c:v>62.408999999999992</c:v>
                </c:pt>
                <c:pt idx="41">
                  <c:v>62.344999999999999</c:v>
                </c:pt>
                <c:pt idx="42">
                  <c:v>62.342999999999996</c:v>
                </c:pt>
                <c:pt idx="43">
                  <c:v>62.284999999999997</c:v>
                </c:pt>
                <c:pt idx="44">
                  <c:v>62.277999999999992</c:v>
                </c:pt>
                <c:pt idx="45">
                  <c:v>62.272999999999996</c:v>
                </c:pt>
                <c:pt idx="46">
                  <c:v>62.238</c:v>
                </c:pt>
                <c:pt idx="47">
                  <c:v>62.309999999999995</c:v>
                </c:pt>
                <c:pt idx="48">
                  <c:v>62.253</c:v>
                </c:pt>
                <c:pt idx="49">
                  <c:v>62.285999999999994</c:v>
                </c:pt>
                <c:pt idx="50">
                  <c:v>62.397999999999996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56104"/>
        <c:axId val="347256496"/>
      </c:lineChart>
      <c:catAx>
        <c:axId val="347256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256496"/>
        <c:crosses val="autoZero"/>
        <c:auto val="1"/>
        <c:lblAlgn val="ctr"/>
        <c:lblOffset val="100"/>
        <c:noMultiLvlLbl val="0"/>
      </c:catAx>
      <c:valAx>
        <c:axId val="347256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347256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'2022年・各井戸グラフ'!$U$3:$U$53</c:f>
              <c:numCache>
                <c:formatCode>0.000_ </c:formatCode>
                <c:ptCount val="51"/>
                <c:pt idx="0">
                  <c:v>53.552999999999997</c:v>
                </c:pt>
                <c:pt idx="1">
                  <c:v>53.478999999999999</c:v>
                </c:pt>
                <c:pt idx="2">
                  <c:v>53.400999999999996</c:v>
                </c:pt>
                <c:pt idx="3">
                  <c:v>53.539000000000001</c:v>
                </c:pt>
                <c:pt idx="4">
                  <c:v>53.083999999999996</c:v>
                </c:pt>
                <c:pt idx="5">
                  <c:v>53.082999999999998</c:v>
                </c:pt>
                <c:pt idx="6">
                  <c:v>53.105999999999995</c:v>
                </c:pt>
                <c:pt idx="7">
                  <c:v>53.167999999999999</c:v>
                </c:pt>
                <c:pt idx="8">
                  <c:v>53.113999999999997</c:v>
                </c:pt>
                <c:pt idx="9">
                  <c:v>53.067999999999998</c:v>
                </c:pt>
                <c:pt idx="10">
                  <c:v>52.963999999999999</c:v>
                </c:pt>
                <c:pt idx="11">
                  <c:v>52.945999999999998</c:v>
                </c:pt>
                <c:pt idx="12">
                  <c:v>52.976999999999997</c:v>
                </c:pt>
                <c:pt idx="13">
                  <c:v>53.233999999999995</c:v>
                </c:pt>
                <c:pt idx="14">
                  <c:v>53.384</c:v>
                </c:pt>
                <c:pt idx="15">
                  <c:v>53.727999999999994</c:v>
                </c:pt>
                <c:pt idx="16">
                  <c:v>54.786999999999999</c:v>
                </c:pt>
                <c:pt idx="17">
                  <c:v>57.61</c:v>
                </c:pt>
                <c:pt idx="18">
                  <c:v>60.326000000000001</c:v>
                </c:pt>
                <c:pt idx="19">
                  <c:v>57.997</c:v>
                </c:pt>
                <c:pt idx="20">
                  <c:v>55.911000000000001</c:v>
                </c:pt>
                <c:pt idx="21">
                  <c:v>53.262999999999998</c:v>
                </c:pt>
                <c:pt idx="22">
                  <c:v>52.674999999999997</c:v>
                </c:pt>
                <c:pt idx="23">
                  <c:v>52.658000000000001</c:v>
                </c:pt>
                <c:pt idx="24">
                  <c:v>52.582000000000001</c:v>
                </c:pt>
                <c:pt idx="25">
                  <c:v>52.483999999999995</c:v>
                </c:pt>
                <c:pt idx="26">
                  <c:v>52.427</c:v>
                </c:pt>
                <c:pt idx="27">
                  <c:v>52.556999999999995</c:v>
                </c:pt>
                <c:pt idx="29">
                  <c:v>52.330999999999996</c:v>
                </c:pt>
                <c:pt idx="30">
                  <c:v>53.122999999999998</c:v>
                </c:pt>
                <c:pt idx="31">
                  <c:v>52.634</c:v>
                </c:pt>
                <c:pt idx="32">
                  <c:v>52.488</c:v>
                </c:pt>
                <c:pt idx="33">
                  <c:v>52.417999999999999</c:v>
                </c:pt>
                <c:pt idx="34">
                  <c:v>53.378</c:v>
                </c:pt>
                <c:pt idx="35">
                  <c:v>53.475000000000001</c:v>
                </c:pt>
                <c:pt idx="36">
                  <c:v>53.543999999999997</c:v>
                </c:pt>
                <c:pt idx="37">
                  <c:v>55.037999999999997</c:v>
                </c:pt>
                <c:pt idx="38">
                  <c:v>53.232999999999997</c:v>
                </c:pt>
                <c:pt idx="39">
                  <c:v>53.524999999999999</c:v>
                </c:pt>
                <c:pt idx="40">
                  <c:v>53.458999999999996</c:v>
                </c:pt>
                <c:pt idx="41">
                  <c:v>53.116999999999997</c:v>
                </c:pt>
                <c:pt idx="42">
                  <c:v>53.016999999999996</c:v>
                </c:pt>
                <c:pt idx="43">
                  <c:v>52.954999999999998</c:v>
                </c:pt>
                <c:pt idx="44">
                  <c:v>52.931999999999995</c:v>
                </c:pt>
                <c:pt idx="45">
                  <c:v>52.856999999999999</c:v>
                </c:pt>
                <c:pt idx="46">
                  <c:v>52.897999999999996</c:v>
                </c:pt>
                <c:pt idx="47">
                  <c:v>53.506999999999998</c:v>
                </c:pt>
                <c:pt idx="48">
                  <c:v>53.156999999999996</c:v>
                </c:pt>
                <c:pt idx="49">
                  <c:v>53.247999999999998</c:v>
                </c:pt>
                <c:pt idx="50">
                  <c:v>53.134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'2022年・各井戸グラフ'!$V$2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'2022年・各井戸グラフ'!$V$3:$V$53</c:f>
              <c:numCache>
                <c:formatCode>0.000_ </c:formatCode>
                <c:ptCount val="51"/>
                <c:pt idx="0">
                  <c:v>54.843999999999994</c:v>
                </c:pt>
                <c:pt idx="1">
                  <c:v>54.902999999999992</c:v>
                </c:pt>
                <c:pt idx="2">
                  <c:v>54.823999999999991</c:v>
                </c:pt>
                <c:pt idx="3">
                  <c:v>54.768999999999991</c:v>
                </c:pt>
                <c:pt idx="4">
                  <c:v>54.710999999999991</c:v>
                </c:pt>
                <c:pt idx="5">
                  <c:v>54.597999999999992</c:v>
                </c:pt>
                <c:pt idx="6">
                  <c:v>54.703999999999994</c:v>
                </c:pt>
                <c:pt idx="7">
                  <c:v>54.617999999999995</c:v>
                </c:pt>
                <c:pt idx="8">
                  <c:v>54.655999999999992</c:v>
                </c:pt>
                <c:pt idx="9">
                  <c:v>54.675999999999995</c:v>
                </c:pt>
                <c:pt idx="10">
                  <c:v>54.697999999999993</c:v>
                </c:pt>
                <c:pt idx="11">
                  <c:v>54.630999999999993</c:v>
                </c:pt>
                <c:pt idx="12">
                  <c:v>54.517999999999994</c:v>
                </c:pt>
                <c:pt idx="13">
                  <c:v>54.749999999999993</c:v>
                </c:pt>
                <c:pt idx="14">
                  <c:v>54.827999999999996</c:v>
                </c:pt>
                <c:pt idx="15">
                  <c:v>54.862999999999992</c:v>
                </c:pt>
                <c:pt idx="16">
                  <c:v>54.98599999999999</c:v>
                </c:pt>
                <c:pt idx="17">
                  <c:v>55.048999999999992</c:v>
                </c:pt>
                <c:pt idx="18">
                  <c:v>55.18099999999999</c:v>
                </c:pt>
                <c:pt idx="19">
                  <c:v>55.187999999999995</c:v>
                </c:pt>
                <c:pt idx="20">
                  <c:v>55.18399999999999</c:v>
                </c:pt>
                <c:pt idx="21">
                  <c:v>55.020999999999994</c:v>
                </c:pt>
                <c:pt idx="22">
                  <c:v>54.783999999999992</c:v>
                </c:pt>
                <c:pt idx="23">
                  <c:v>54.846999999999994</c:v>
                </c:pt>
                <c:pt idx="24">
                  <c:v>54.795999999999992</c:v>
                </c:pt>
                <c:pt idx="25">
                  <c:v>54.700999999999993</c:v>
                </c:pt>
                <c:pt idx="26">
                  <c:v>54.728999999999992</c:v>
                </c:pt>
                <c:pt idx="27">
                  <c:v>54.660999999999994</c:v>
                </c:pt>
                <c:pt idx="28">
                  <c:v>54.625999999999991</c:v>
                </c:pt>
                <c:pt idx="29">
                  <c:v>54.562999999999995</c:v>
                </c:pt>
                <c:pt idx="30">
                  <c:v>54.612999999999992</c:v>
                </c:pt>
                <c:pt idx="31">
                  <c:v>54.660999999999994</c:v>
                </c:pt>
                <c:pt idx="32">
                  <c:v>54.571999999999996</c:v>
                </c:pt>
                <c:pt idx="33">
                  <c:v>54.580999999999996</c:v>
                </c:pt>
                <c:pt idx="34">
                  <c:v>54.611999999999995</c:v>
                </c:pt>
                <c:pt idx="35">
                  <c:v>54.609999999999992</c:v>
                </c:pt>
                <c:pt idx="36">
                  <c:v>54.608999999999995</c:v>
                </c:pt>
                <c:pt idx="37">
                  <c:v>54.687999999999995</c:v>
                </c:pt>
                <c:pt idx="38">
                  <c:v>54.778999999999996</c:v>
                </c:pt>
                <c:pt idx="39">
                  <c:v>54.722999999999992</c:v>
                </c:pt>
                <c:pt idx="40">
                  <c:v>54.85799999999999</c:v>
                </c:pt>
                <c:pt idx="41">
                  <c:v>54.889999999999993</c:v>
                </c:pt>
                <c:pt idx="42">
                  <c:v>54.779999999999994</c:v>
                </c:pt>
                <c:pt idx="43">
                  <c:v>54.80299999999999</c:v>
                </c:pt>
                <c:pt idx="44">
                  <c:v>54.768999999999991</c:v>
                </c:pt>
                <c:pt idx="45">
                  <c:v>54.721999999999994</c:v>
                </c:pt>
                <c:pt idx="46">
                  <c:v>54.672999999999995</c:v>
                </c:pt>
                <c:pt idx="47">
                  <c:v>54.707999999999991</c:v>
                </c:pt>
                <c:pt idx="48">
                  <c:v>54.690999999999995</c:v>
                </c:pt>
                <c:pt idx="49">
                  <c:v>54.664999999999992</c:v>
                </c:pt>
                <c:pt idx="50">
                  <c:v>54.602999999999994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'2022年・各井戸グラフ'!$W$2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'2022年・各井戸グラフ'!$W$3:$W$53</c:f>
              <c:numCache>
                <c:formatCode>0.000_ </c:formatCode>
                <c:ptCount val="51"/>
                <c:pt idx="0">
                  <c:v>53.146999999999998</c:v>
                </c:pt>
                <c:pt idx="1">
                  <c:v>53.228999999999999</c:v>
                </c:pt>
                <c:pt idx="2">
                  <c:v>53.119</c:v>
                </c:pt>
                <c:pt idx="3">
                  <c:v>53.108999999999995</c:v>
                </c:pt>
                <c:pt idx="4">
                  <c:v>52.997</c:v>
                </c:pt>
                <c:pt idx="5">
                  <c:v>53.027999999999999</c:v>
                </c:pt>
                <c:pt idx="6">
                  <c:v>53.019999999999996</c:v>
                </c:pt>
                <c:pt idx="7">
                  <c:v>53.018000000000001</c:v>
                </c:pt>
                <c:pt idx="8">
                  <c:v>53.022999999999996</c:v>
                </c:pt>
                <c:pt idx="9">
                  <c:v>52.977999999999994</c:v>
                </c:pt>
                <c:pt idx="10">
                  <c:v>53.024000000000001</c:v>
                </c:pt>
                <c:pt idx="11">
                  <c:v>53.058999999999997</c:v>
                </c:pt>
                <c:pt idx="12">
                  <c:v>52.908999999999999</c:v>
                </c:pt>
                <c:pt idx="13">
                  <c:v>53.100999999999999</c:v>
                </c:pt>
                <c:pt idx="14">
                  <c:v>53.129999999999995</c:v>
                </c:pt>
                <c:pt idx="15">
                  <c:v>53.195</c:v>
                </c:pt>
                <c:pt idx="16">
                  <c:v>53.3</c:v>
                </c:pt>
                <c:pt idx="17">
                  <c:v>53.354999999999997</c:v>
                </c:pt>
                <c:pt idx="18">
                  <c:v>53.433</c:v>
                </c:pt>
                <c:pt idx="19">
                  <c:v>53.393999999999998</c:v>
                </c:pt>
                <c:pt idx="20">
                  <c:v>53.177999999999997</c:v>
                </c:pt>
                <c:pt idx="21">
                  <c:v>53.070999999999998</c:v>
                </c:pt>
                <c:pt idx="22">
                  <c:v>52.888999999999996</c:v>
                </c:pt>
                <c:pt idx="23">
                  <c:v>52.912999999999997</c:v>
                </c:pt>
                <c:pt idx="24">
                  <c:v>52.887</c:v>
                </c:pt>
                <c:pt idx="25">
                  <c:v>52.870999999999995</c:v>
                </c:pt>
                <c:pt idx="26">
                  <c:v>52.835999999999999</c:v>
                </c:pt>
                <c:pt idx="27">
                  <c:v>52.89</c:v>
                </c:pt>
                <c:pt idx="28">
                  <c:v>52.797999999999995</c:v>
                </c:pt>
                <c:pt idx="29">
                  <c:v>52.781999999999996</c:v>
                </c:pt>
                <c:pt idx="30">
                  <c:v>52.902999999999999</c:v>
                </c:pt>
                <c:pt idx="31">
                  <c:v>52.843999999999994</c:v>
                </c:pt>
                <c:pt idx="32">
                  <c:v>52.797999999999995</c:v>
                </c:pt>
                <c:pt idx="33">
                  <c:v>52.776999999999994</c:v>
                </c:pt>
                <c:pt idx="34">
                  <c:v>52.781999999999996</c:v>
                </c:pt>
                <c:pt idx="35">
                  <c:v>52.966999999999999</c:v>
                </c:pt>
                <c:pt idx="36">
                  <c:v>52.942999999999998</c:v>
                </c:pt>
                <c:pt idx="37">
                  <c:v>53.085000000000001</c:v>
                </c:pt>
                <c:pt idx="38">
                  <c:v>53.016999999999996</c:v>
                </c:pt>
                <c:pt idx="39">
                  <c:v>53.048999999999999</c:v>
                </c:pt>
                <c:pt idx="40">
                  <c:v>53.140999999999998</c:v>
                </c:pt>
                <c:pt idx="41">
                  <c:v>53.052999999999997</c:v>
                </c:pt>
                <c:pt idx="42">
                  <c:v>53.006999999999998</c:v>
                </c:pt>
                <c:pt idx="43">
                  <c:v>52.986999999999995</c:v>
                </c:pt>
                <c:pt idx="44">
                  <c:v>53.007999999999996</c:v>
                </c:pt>
                <c:pt idx="45">
                  <c:v>52.975999999999999</c:v>
                </c:pt>
                <c:pt idx="46">
                  <c:v>53.839999999999996</c:v>
                </c:pt>
                <c:pt idx="47">
                  <c:v>53.038999999999994</c:v>
                </c:pt>
                <c:pt idx="48">
                  <c:v>53.018999999999998</c:v>
                </c:pt>
                <c:pt idx="49">
                  <c:v>52.976999999999997</c:v>
                </c:pt>
                <c:pt idx="50">
                  <c:v>52.966999999999999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57280"/>
        <c:axId val="347257672"/>
      </c:lineChart>
      <c:catAx>
        <c:axId val="34725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257672"/>
        <c:crosses val="autoZero"/>
        <c:auto val="1"/>
        <c:lblAlgn val="ctr"/>
        <c:lblOffset val="100"/>
        <c:noMultiLvlLbl val="0"/>
      </c:catAx>
      <c:valAx>
        <c:axId val="347257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34725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'2022年・各井戸グラフ'!$AY$3:$AY$53</c:f>
              <c:numCache>
                <c:formatCode>General</c:formatCode>
                <c:ptCount val="51"/>
                <c:pt idx="0">
                  <c:v>80</c:v>
                </c:pt>
                <c:pt idx="1">
                  <c:v>60</c:v>
                </c:pt>
                <c:pt idx="2">
                  <c:v>70</c:v>
                </c:pt>
                <c:pt idx="3">
                  <c:v>95</c:v>
                </c:pt>
                <c:pt idx="4">
                  <c:v>120</c:v>
                </c:pt>
                <c:pt idx="5">
                  <c:v>130</c:v>
                </c:pt>
                <c:pt idx="6">
                  <c:v>75</c:v>
                </c:pt>
                <c:pt idx="7">
                  <c:v>80</c:v>
                </c:pt>
                <c:pt idx="8">
                  <c:v>100</c:v>
                </c:pt>
                <c:pt idx="9">
                  <c:v>110</c:v>
                </c:pt>
                <c:pt idx="10">
                  <c:v>100</c:v>
                </c:pt>
                <c:pt idx="11">
                  <c:v>70</c:v>
                </c:pt>
                <c:pt idx="12">
                  <c:v>90</c:v>
                </c:pt>
                <c:pt idx="13">
                  <c:v>55</c:v>
                </c:pt>
                <c:pt idx="14">
                  <c:v>70</c:v>
                </c:pt>
                <c:pt idx="15">
                  <c:v>60</c:v>
                </c:pt>
                <c:pt idx="16">
                  <c:v>50</c:v>
                </c:pt>
                <c:pt idx="17">
                  <c:v>35</c:v>
                </c:pt>
                <c:pt idx="18">
                  <c:v>55</c:v>
                </c:pt>
                <c:pt idx="19">
                  <c:v>45</c:v>
                </c:pt>
                <c:pt idx="20">
                  <c:v>30</c:v>
                </c:pt>
                <c:pt idx="21">
                  <c:v>25</c:v>
                </c:pt>
                <c:pt idx="22">
                  <c:v>30</c:v>
                </c:pt>
                <c:pt idx="23">
                  <c:v>50</c:v>
                </c:pt>
                <c:pt idx="24">
                  <c:v>75</c:v>
                </c:pt>
                <c:pt idx="25">
                  <c:v>80</c:v>
                </c:pt>
                <c:pt idx="26">
                  <c:v>75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80</c:v>
                </c:pt>
                <c:pt idx="32">
                  <c:v>75</c:v>
                </c:pt>
                <c:pt idx="33">
                  <c:v>90</c:v>
                </c:pt>
                <c:pt idx="34">
                  <c:v>75</c:v>
                </c:pt>
                <c:pt idx="35">
                  <c:v>70</c:v>
                </c:pt>
                <c:pt idx="36">
                  <c:v>100</c:v>
                </c:pt>
                <c:pt idx="37">
                  <c:v>120</c:v>
                </c:pt>
                <c:pt idx="38">
                  <c:v>75</c:v>
                </c:pt>
                <c:pt idx="39">
                  <c:v>75</c:v>
                </c:pt>
                <c:pt idx="40">
                  <c:v>60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100</c:v>
                </c:pt>
                <c:pt idx="45">
                  <c:v>70</c:v>
                </c:pt>
                <c:pt idx="46">
                  <c:v>90</c:v>
                </c:pt>
                <c:pt idx="47">
                  <c:v>100</c:v>
                </c:pt>
                <c:pt idx="48">
                  <c:v>70</c:v>
                </c:pt>
                <c:pt idx="49">
                  <c:v>60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'2022年・各井戸グラフ'!$AZ$2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'2022年・各井戸グラフ'!$AZ$3:$AZ$53</c:f>
              <c:numCache>
                <c:formatCode>General</c:formatCode>
                <c:ptCount val="51"/>
                <c:pt idx="0">
                  <c:v>200</c:v>
                </c:pt>
                <c:pt idx="1">
                  <c:v>220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220</c:v>
                </c:pt>
                <c:pt idx="6">
                  <c:v>220</c:v>
                </c:pt>
                <c:pt idx="7">
                  <c:v>200</c:v>
                </c:pt>
                <c:pt idx="8">
                  <c:v>200</c:v>
                </c:pt>
                <c:pt idx="9">
                  <c:v>210</c:v>
                </c:pt>
                <c:pt idx="10">
                  <c:v>220</c:v>
                </c:pt>
                <c:pt idx="11">
                  <c:v>210</c:v>
                </c:pt>
                <c:pt idx="12">
                  <c:v>200</c:v>
                </c:pt>
                <c:pt idx="13">
                  <c:v>210</c:v>
                </c:pt>
                <c:pt idx="14">
                  <c:v>200</c:v>
                </c:pt>
                <c:pt idx="15">
                  <c:v>200</c:v>
                </c:pt>
                <c:pt idx="16">
                  <c:v>210</c:v>
                </c:pt>
                <c:pt idx="17">
                  <c:v>210</c:v>
                </c:pt>
                <c:pt idx="18">
                  <c:v>200</c:v>
                </c:pt>
                <c:pt idx="19">
                  <c:v>190</c:v>
                </c:pt>
                <c:pt idx="20">
                  <c:v>220</c:v>
                </c:pt>
                <c:pt idx="21">
                  <c:v>210</c:v>
                </c:pt>
                <c:pt idx="22">
                  <c:v>220</c:v>
                </c:pt>
                <c:pt idx="23">
                  <c:v>220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200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200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190</c:v>
                </c:pt>
                <c:pt idx="37">
                  <c:v>180</c:v>
                </c:pt>
                <c:pt idx="38">
                  <c:v>220</c:v>
                </c:pt>
                <c:pt idx="39">
                  <c:v>200</c:v>
                </c:pt>
                <c:pt idx="40">
                  <c:v>220</c:v>
                </c:pt>
                <c:pt idx="41">
                  <c:v>210</c:v>
                </c:pt>
                <c:pt idx="42">
                  <c:v>230</c:v>
                </c:pt>
                <c:pt idx="43">
                  <c:v>250</c:v>
                </c:pt>
                <c:pt idx="44">
                  <c:v>250</c:v>
                </c:pt>
                <c:pt idx="45">
                  <c:v>220</c:v>
                </c:pt>
                <c:pt idx="46">
                  <c:v>220</c:v>
                </c:pt>
                <c:pt idx="47">
                  <c:v>210</c:v>
                </c:pt>
                <c:pt idx="48">
                  <c:v>220</c:v>
                </c:pt>
                <c:pt idx="49">
                  <c:v>230</c:v>
                </c:pt>
                <c:pt idx="50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'2022年・各井戸グラフ'!$BA$2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'2022年・各井戸グラフ'!$BA$3:$BA$53</c:f>
              <c:numCache>
                <c:formatCode>General</c:formatCode>
                <c:ptCount val="51"/>
                <c:pt idx="0">
                  <c:v>55</c:v>
                </c:pt>
                <c:pt idx="1">
                  <c:v>60</c:v>
                </c:pt>
                <c:pt idx="2">
                  <c:v>50</c:v>
                </c:pt>
                <c:pt idx="3">
                  <c:v>60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55</c:v>
                </c:pt>
                <c:pt idx="12">
                  <c:v>50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50</c:v>
                </c:pt>
                <c:pt idx="21">
                  <c:v>50</c:v>
                </c:pt>
                <c:pt idx="22">
                  <c:v>60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55</c:v>
                </c:pt>
                <c:pt idx="27">
                  <c:v>55</c:v>
                </c:pt>
                <c:pt idx="28">
                  <c:v>50</c:v>
                </c:pt>
                <c:pt idx="29">
                  <c:v>60</c:v>
                </c:pt>
                <c:pt idx="30">
                  <c:v>50</c:v>
                </c:pt>
                <c:pt idx="31">
                  <c:v>55</c:v>
                </c:pt>
                <c:pt idx="32">
                  <c:v>45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60</c:v>
                </c:pt>
                <c:pt idx="37">
                  <c:v>55</c:v>
                </c:pt>
                <c:pt idx="38">
                  <c:v>55</c:v>
                </c:pt>
                <c:pt idx="39">
                  <c:v>50</c:v>
                </c:pt>
                <c:pt idx="40">
                  <c:v>55</c:v>
                </c:pt>
                <c:pt idx="41">
                  <c:v>40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55</c:v>
                </c:pt>
                <c:pt idx="46">
                  <c:v>50</c:v>
                </c:pt>
                <c:pt idx="47">
                  <c:v>45</c:v>
                </c:pt>
                <c:pt idx="48">
                  <c:v>50</c:v>
                </c:pt>
                <c:pt idx="49">
                  <c:v>55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'2022年・各井戸グラフ'!$BB$2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'2022年・各井戸グラフ'!$BB$3:$BB$53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30</c:v>
                </c:pt>
                <c:pt idx="31">
                  <c:v>25</c:v>
                </c:pt>
                <c:pt idx="32">
                  <c:v>30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28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35</c:v>
                </c:pt>
                <c:pt idx="49">
                  <c:v>30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'2022年・各井戸グラフ'!$BC$2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'2022年・各井戸グラフ'!$BC$3:$BC$53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20</c:v>
                </c:pt>
                <c:pt idx="17">
                  <c:v>28</c:v>
                </c:pt>
                <c:pt idx="18">
                  <c:v>28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30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25</c:v>
                </c:pt>
                <c:pt idx="45">
                  <c:v>35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'2022年・各井戸グラフ'!$BD$2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'2022年・各井戸グラフ'!$BD$3:$BD$53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25</c:v>
                </c:pt>
                <c:pt idx="9">
                  <c:v>30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35</c:v>
                </c:pt>
                <c:pt idx="24">
                  <c:v>40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35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30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'2022年・各井戸グラフ'!$BE$2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'2022年・各井戸グラフ'!$BE$3:$BE$53</c:f>
              <c:numCache>
                <c:formatCode>General</c:formatCode>
                <c:ptCount val="51"/>
                <c:pt idx="0">
                  <c:v>12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55712"/>
        <c:axId val="347258456"/>
      </c:lineChart>
      <c:catAx>
        <c:axId val="34725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258456"/>
        <c:crosses val="autoZero"/>
        <c:auto val="1"/>
        <c:lblAlgn val="ctr"/>
        <c:lblOffset val="100"/>
        <c:noMultiLvlLbl val="0"/>
      </c:catAx>
      <c:valAx>
        <c:axId val="347258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725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'2022年・各井戸グラフ'!$BF$3:$BF$53</c:f>
              <c:numCache>
                <c:formatCode>General</c:formatCode>
                <c:ptCount val="51"/>
                <c:pt idx="0">
                  <c:v>90</c:v>
                </c:pt>
                <c:pt idx="1">
                  <c:v>80</c:v>
                </c:pt>
                <c:pt idx="2">
                  <c:v>75</c:v>
                </c:pt>
                <c:pt idx="3">
                  <c:v>80</c:v>
                </c:pt>
                <c:pt idx="4">
                  <c:v>75</c:v>
                </c:pt>
                <c:pt idx="5">
                  <c:v>90</c:v>
                </c:pt>
                <c:pt idx="6">
                  <c:v>80</c:v>
                </c:pt>
                <c:pt idx="7">
                  <c:v>95</c:v>
                </c:pt>
                <c:pt idx="8">
                  <c:v>90</c:v>
                </c:pt>
                <c:pt idx="9">
                  <c:v>80</c:v>
                </c:pt>
                <c:pt idx="10">
                  <c:v>85</c:v>
                </c:pt>
                <c:pt idx="11">
                  <c:v>100</c:v>
                </c:pt>
                <c:pt idx="12">
                  <c:v>80</c:v>
                </c:pt>
                <c:pt idx="13">
                  <c:v>60</c:v>
                </c:pt>
                <c:pt idx="14">
                  <c:v>70</c:v>
                </c:pt>
                <c:pt idx="15">
                  <c:v>75</c:v>
                </c:pt>
                <c:pt idx="16">
                  <c:v>70</c:v>
                </c:pt>
                <c:pt idx="17">
                  <c:v>75</c:v>
                </c:pt>
                <c:pt idx="18">
                  <c:v>70</c:v>
                </c:pt>
                <c:pt idx="19">
                  <c:v>60</c:v>
                </c:pt>
                <c:pt idx="20">
                  <c:v>70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90</c:v>
                </c:pt>
                <c:pt idx="26">
                  <c:v>90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60</c:v>
                </c:pt>
                <c:pt idx="35">
                  <c:v>65</c:v>
                </c:pt>
                <c:pt idx="36">
                  <c:v>75</c:v>
                </c:pt>
                <c:pt idx="37">
                  <c:v>60</c:v>
                </c:pt>
                <c:pt idx="38">
                  <c:v>70</c:v>
                </c:pt>
                <c:pt idx="39">
                  <c:v>75</c:v>
                </c:pt>
                <c:pt idx="40">
                  <c:v>70</c:v>
                </c:pt>
                <c:pt idx="41">
                  <c:v>70</c:v>
                </c:pt>
                <c:pt idx="42">
                  <c:v>75</c:v>
                </c:pt>
                <c:pt idx="43">
                  <c:v>70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70</c:v>
                </c:pt>
                <c:pt idx="50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'2022年・各井戸グラフ'!$BG$2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'2022年・各井戸グラフ'!$BG$3:$BG$53</c:f>
              <c:numCache>
                <c:formatCode>General</c:formatCode>
                <c:ptCount val="51"/>
                <c:pt idx="0">
                  <c:v>110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150</c:v>
                </c:pt>
                <c:pt idx="5">
                  <c:v>200</c:v>
                </c:pt>
                <c:pt idx="6">
                  <c:v>200</c:v>
                </c:pt>
                <c:pt idx="7">
                  <c:v>130</c:v>
                </c:pt>
                <c:pt idx="8">
                  <c:v>100</c:v>
                </c:pt>
                <c:pt idx="9">
                  <c:v>110</c:v>
                </c:pt>
                <c:pt idx="10">
                  <c:v>150</c:v>
                </c:pt>
                <c:pt idx="11">
                  <c:v>140</c:v>
                </c:pt>
                <c:pt idx="12">
                  <c:v>170</c:v>
                </c:pt>
                <c:pt idx="13">
                  <c:v>120</c:v>
                </c:pt>
                <c:pt idx="14">
                  <c:v>110</c:v>
                </c:pt>
                <c:pt idx="15">
                  <c:v>140</c:v>
                </c:pt>
                <c:pt idx="16">
                  <c:v>120</c:v>
                </c:pt>
                <c:pt idx="17">
                  <c:v>105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120</c:v>
                </c:pt>
                <c:pt idx="22">
                  <c:v>120</c:v>
                </c:pt>
                <c:pt idx="23">
                  <c:v>130</c:v>
                </c:pt>
                <c:pt idx="24">
                  <c:v>110</c:v>
                </c:pt>
                <c:pt idx="25">
                  <c:v>150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160</c:v>
                </c:pt>
                <c:pt idx="30">
                  <c:v>140</c:v>
                </c:pt>
                <c:pt idx="31">
                  <c:v>120</c:v>
                </c:pt>
                <c:pt idx="32">
                  <c:v>140</c:v>
                </c:pt>
                <c:pt idx="33">
                  <c:v>120</c:v>
                </c:pt>
                <c:pt idx="34">
                  <c:v>140</c:v>
                </c:pt>
                <c:pt idx="35">
                  <c:v>140</c:v>
                </c:pt>
                <c:pt idx="36">
                  <c:v>110</c:v>
                </c:pt>
                <c:pt idx="37">
                  <c:v>190</c:v>
                </c:pt>
                <c:pt idx="38">
                  <c:v>110</c:v>
                </c:pt>
                <c:pt idx="39">
                  <c:v>100</c:v>
                </c:pt>
                <c:pt idx="40">
                  <c:v>150</c:v>
                </c:pt>
                <c:pt idx="41">
                  <c:v>110</c:v>
                </c:pt>
                <c:pt idx="42">
                  <c:v>120</c:v>
                </c:pt>
                <c:pt idx="43">
                  <c:v>110</c:v>
                </c:pt>
                <c:pt idx="44">
                  <c:v>150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110</c:v>
                </c:pt>
                <c:pt idx="49">
                  <c:v>105</c:v>
                </c:pt>
                <c:pt idx="5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'2022年・各井戸グラフ'!$BH$2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'2022年・各井戸グラフ'!$BH$3:$BH$53</c:f>
              <c:numCache>
                <c:formatCode>General</c:formatCode>
                <c:ptCount val="51"/>
                <c:pt idx="0">
                  <c:v>120</c:v>
                </c:pt>
                <c:pt idx="1">
                  <c:v>110</c:v>
                </c:pt>
                <c:pt idx="2">
                  <c:v>180</c:v>
                </c:pt>
                <c:pt idx="3">
                  <c:v>110</c:v>
                </c:pt>
                <c:pt idx="4">
                  <c:v>500</c:v>
                </c:pt>
                <c:pt idx="5">
                  <c:v>120</c:v>
                </c:pt>
                <c:pt idx="6">
                  <c:v>390</c:v>
                </c:pt>
                <c:pt idx="7">
                  <c:v>120</c:v>
                </c:pt>
                <c:pt idx="8">
                  <c:v>80</c:v>
                </c:pt>
                <c:pt idx="9">
                  <c:v>75</c:v>
                </c:pt>
                <c:pt idx="10">
                  <c:v>80</c:v>
                </c:pt>
                <c:pt idx="11">
                  <c:v>250</c:v>
                </c:pt>
                <c:pt idx="12">
                  <c:v>80</c:v>
                </c:pt>
                <c:pt idx="13">
                  <c:v>100</c:v>
                </c:pt>
                <c:pt idx="14">
                  <c:v>75</c:v>
                </c:pt>
                <c:pt idx="15">
                  <c:v>80</c:v>
                </c:pt>
                <c:pt idx="16">
                  <c:v>100</c:v>
                </c:pt>
                <c:pt idx="17">
                  <c:v>75</c:v>
                </c:pt>
                <c:pt idx="18">
                  <c:v>70</c:v>
                </c:pt>
                <c:pt idx="19">
                  <c:v>60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150</c:v>
                </c:pt>
                <c:pt idx="24">
                  <c:v>100</c:v>
                </c:pt>
                <c:pt idx="25">
                  <c:v>90</c:v>
                </c:pt>
                <c:pt idx="26">
                  <c:v>300</c:v>
                </c:pt>
                <c:pt idx="27">
                  <c:v>100</c:v>
                </c:pt>
                <c:pt idx="28">
                  <c:v>510</c:v>
                </c:pt>
                <c:pt idx="29">
                  <c:v>100</c:v>
                </c:pt>
                <c:pt idx="30">
                  <c:v>700</c:v>
                </c:pt>
                <c:pt idx="31">
                  <c:v>460</c:v>
                </c:pt>
                <c:pt idx="32">
                  <c:v>160</c:v>
                </c:pt>
                <c:pt idx="33">
                  <c:v>430</c:v>
                </c:pt>
                <c:pt idx="34">
                  <c:v>430</c:v>
                </c:pt>
                <c:pt idx="35">
                  <c:v>90</c:v>
                </c:pt>
                <c:pt idx="36">
                  <c:v>120</c:v>
                </c:pt>
                <c:pt idx="37">
                  <c:v>100</c:v>
                </c:pt>
                <c:pt idx="38">
                  <c:v>280</c:v>
                </c:pt>
                <c:pt idx="39">
                  <c:v>100</c:v>
                </c:pt>
                <c:pt idx="40">
                  <c:v>100</c:v>
                </c:pt>
                <c:pt idx="41">
                  <c:v>320</c:v>
                </c:pt>
                <c:pt idx="42">
                  <c:v>120</c:v>
                </c:pt>
                <c:pt idx="43">
                  <c:v>110</c:v>
                </c:pt>
                <c:pt idx="44">
                  <c:v>110</c:v>
                </c:pt>
                <c:pt idx="45">
                  <c:v>420</c:v>
                </c:pt>
                <c:pt idx="46">
                  <c:v>100</c:v>
                </c:pt>
                <c:pt idx="47">
                  <c:v>250</c:v>
                </c:pt>
                <c:pt idx="48">
                  <c:v>100</c:v>
                </c:pt>
                <c:pt idx="49">
                  <c:v>150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'2022年・各井戸グラフ'!$BI$2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'2022年・各井戸グラフ'!$BI$3:$BI$53</c:f>
              <c:numCache>
                <c:formatCode>General</c:formatCode>
                <c:ptCount val="51"/>
                <c:pt idx="0">
                  <c:v>150</c:v>
                </c:pt>
                <c:pt idx="1">
                  <c:v>140</c:v>
                </c:pt>
                <c:pt idx="2">
                  <c:v>140</c:v>
                </c:pt>
                <c:pt idx="3">
                  <c:v>55</c:v>
                </c:pt>
                <c:pt idx="4">
                  <c:v>70</c:v>
                </c:pt>
                <c:pt idx="5">
                  <c:v>45</c:v>
                </c:pt>
                <c:pt idx="6">
                  <c:v>130</c:v>
                </c:pt>
                <c:pt idx="7">
                  <c:v>180</c:v>
                </c:pt>
                <c:pt idx="8">
                  <c:v>60</c:v>
                </c:pt>
                <c:pt idx="9">
                  <c:v>90</c:v>
                </c:pt>
                <c:pt idx="10">
                  <c:v>70</c:v>
                </c:pt>
                <c:pt idx="11">
                  <c:v>130</c:v>
                </c:pt>
                <c:pt idx="12">
                  <c:v>50</c:v>
                </c:pt>
                <c:pt idx="13">
                  <c:v>150</c:v>
                </c:pt>
                <c:pt idx="14">
                  <c:v>65</c:v>
                </c:pt>
                <c:pt idx="15">
                  <c:v>60</c:v>
                </c:pt>
                <c:pt idx="16">
                  <c:v>140</c:v>
                </c:pt>
                <c:pt idx="17">
                  <c:v>50</c:v>
                </c:pt>
                <c:pt idx="18">
                  <c:v>160</c:v>
                </c:pt>
                <c:pt idx="19">
                  <c:v>70</c:v>
                </c:pt>
                <c:pt idx="20">
                  <c:v>180</c:v>
                </c:pt>
                <c:pt idx="21">
                  <c:v>100</c:v>
                </c:pt>
                <c:pt idx="22">
                  <c:v>60</c:v>
                </c:pt>
                <c:pt idx="23">
                  <c:v>150</c:v>
                </c:pt>
                <c:pt idx="24">
                  <c:v>110</c:v>
                </c:pt>
                <c:pt idx="25">
                  <c:v>170</c:v>
                </c:pt>
                <c:pt idx="26">
                  <c:v>140</c:v>
                </c:pt>
                <c:pt idx="27">
                  <c:v>60</c:v>
                </c:pt>
                <c:pt idx="28">
                  <c:v>150</c:v>
                </c:pt>
                <c:pt idx="29">
                  <c:v>140</c:v>
                </c:pt>
                <c:pt idx="30">
                  <c:v>75</c:v>
                </c:pt>
                <c:pt idx="31">
                  <c:v>150</c:v>
                </c:pt>
                <c:pt idx="32">
                  <c:v>120</c:v>
                </c:pt>
                <c:pt idx="33">
                  <c:v>130</c:v>
                </c:pt>
                <c:pt idx="34">
                  <c:v>130</c:v>
                </c:pt>
                <c:pt idx="35">
                  <c:v>140</c:v>
                </c:pt>
                <c:pt idx="36">
                  <c:v>200</c:v>
                </c:pt>
                <c:pt idx="37">
                  <c:v>210</c:v>
                </c:pt>
                <c:pt idx="38">
                  <c:v>80</c:v>
                </c:pt>
                <c:pt idx="39">
                  <c:v>120</c:v>
                </c:pt>
                <c:pt idx="40">
                  <c:v>160</c:v>
                </c:pt>
                <c:pt idx="41">
                  <c:v>170</c:v>
                </c:pt>
                <c:pt idx="42">
                  <c:v>220</c:v>
                </c:pt>
                <c:pt idx="43">
                  <c:v>130</c:v>
                </c:pt>
                <c:pt idx="44">
                  <c:v>100</c:v>
                </c:pt>
                <c:pt idx="45">
                  <c:v>150</c:v>
                </c:pt>
                <c:pt idx="46">
                  <c:v>200</c:v>
                </c:pt>
                <c:pt idx="47">
                  <c:v>140</c:v>
                </c:pt>
                <c:pt idx="48">
                  <c:v>110</c:v>
                </c:pt>
                <c:pt idx="49">
                  <c:v>170</c:v>
                </c:pt>
                <c:pt idx="50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'2022年・各井戸グラフ'!$BJ$2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'2022年・各井戸グラフ'!$BJ$3:$BJ$53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'2022年・各井戸グラフ'!$BK$2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'2022年・各井戸グラフ'!$BK$3:$BK$53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'2022年・各井戸グラフ'!$BL$2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'2022年・各井戸グラフ'!$BL$3:$BL$53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20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59240"/>
        <c:axId val="254245312"/>
      </c:lineChart>
      <c:catAx>
        <c:axId val="347259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4245312"/>
        <c:crosses val="autoZero"/>
        <c:auto val="1"/>
        <c:lblAlgn val="ctr"/>
        <c:lblOffset val="100"/>
        <c:noMultiLvlLbl val="0"/>
      </c:catAx>
      <c:valAx>
        <c:axId val="254245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7259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'2022年・各井戸グラフ'!$BM$3:$BM$53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12</c:v>
                </c:pt>
                <c:pt idx="25">
                  <c:v>20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10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44528"/>
        <c:axId val="254244136"/>
      </c:lineChart>
      <c:catAx>
        <c:axId val="25424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4244136"/>
        <c:crosses val="autoZero"/>
        <c:auto val="1"/>
        <c:lblAlgn val="ctr"/>
        <c:lblOffset val="100"/>
        <c:noMultiLvlLbl val="0"/>
      </c:catAx>
      <c:valAx>
        <c:axId val="254244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424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'2022年・各井戸グラフ'!$BN$3:$BN$53</c:f>
              <c:numCache>
                <c:formatCode>General</c:formatCode>
                <c:ptCount val="51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25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44424"/>
        <c:axId val="347044816"/>
      </c:lineChart>
      <c:catAx>
        <c:axId val="347044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044816"/>
        <c:crosses val="autoZero"/>
        <c:auto val="1"/>
        <c:lblAlgn val="ctr"/>
        <c:lblOffset val="100"/>
        <c:noMultiLvlLbl val="0"/>
      </c:catAx>
      <c:valAx>
        <c:axId val="34704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7044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'2022年・各井戸グラフ'!$BO$3:$BO$53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6</c:v>
                </c:pt>
                <c:pt idx="34">
                  <c:v>6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45600"/>
        <c:axId val="347908304"/>
      </c:lineChart>
      <c:catAx>
        <c:axId val="34704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908304"/>
        <c:crosses val="autoZero"/>
        <c:auto val="1"/>
        <c:lblAlgn val="ctr"/>
        <c:lblOffset val="100"/>
        <c:noMultiLvlLbl val="0"/>
      </c:catAx>
      <c:valAx>
        <c:axId val="347908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7045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'2022年・各井戸グラフ'!$BP$3:$BP$53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09088"/>
        <c:axId val="347909480"/>
      </c:lineChart>
      <c:catAx>
        <c:axId val="34790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909480"/>
        <c:crosses val="autoZero"/>
        <c:auto val="1"/>
        <c:lblAlgn val="ctr"/>
        <c:lblOffset val="100"/>
        <c:noMultiLvlLbl val="0"/>
      </c:catAx>
      <c:valAx>
        <c:axId val="347909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790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'2022年・各井戸グラフ'!$A$3:$A$54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20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12</c:v>
                </c:pt>
                <c:pt idx="39">
                  <c:v>20</c:v>
                </c:pt>
                <c:pt idx="40">
                  <c:v>25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15</c:v>
                </c:pt>
                <c:pt idx="48">
                  <c:v>25</c:v>
                </c:pt>
                <c:pt idx="49">
                  <c:v>12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'2022年・各井戸グラフ'!$BR$2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'2022年・各井戸グラフ'!$A$3:$A$54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8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'2022年・各井戸グラフ'!$BS$2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'2022年・各井戸グラフ'!$A$3:$A$54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'2022年・各井戸グラフ'!$BS$3:$BS$54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10264"/>
        <c:axId val="347910656"/>
      </c:lineChart>
      <c:catAx>
        <c:axId val="347910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910656"/>
        <c:crosses val="autoZero"/>
        <c:auto val="1"/>
        <c:lblAlgn val="ctr"/>
        <c:lblOffset val="100"/>
        <c:noMultiLvlLbl val="0"/>
      </c:catAx>
      <c:valAx>
        <c:axId val="34791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7910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'2022年・各井戸グラフ'!$X$3:$X$53</c:f>
              <c:numCache>
                <c:formatCode>0.000_ </c:formatCode>
                <c:ptCount val="51"/>
                <c:pt idx="0">
                  <c:v>97.730999999999966</c:v>
                </c:pt>
                <c:pt idx="1">
                  <c:v>97.784999999999968</c:v>
                </c:pt>
                <c:pt idx="2">
                  <c:v>97.554999999999978</c:v>
                </c:pt>
                <c:pt idx="3">
                  <c:v>97.44899999999997</c:v>
                </c:pt>
                <c:pt idx="4">
                  <c:v>97.230999999999966</c:v>
                </c:pt>
                <c:pt idx="5">
                  <c:v>97.018999999999977</c:v>
                </c:pt>
                <c:pt idx="6">
                  <c:v>96.956999999999965</c:v>
                </c:pt>
                <c:pt idx="7">
                  <c:v>96.850999999999971</c:v>
                </c:pt>
                <c:pt idx="8">
                  <c:v>96.774999999999977</c:v>
                </c:pt>
                <c:pt idx="9">
                  <c:v>96.665999999999968</c:v>
                </c:pt>
                <c:pt idx="10">
                  <c:v>96.625999999999976</c:v>
                </c:pt>
                <c:pt idx="11">
                  <c:v>96.373999999999967</c:v>
                </c:pt>
                <c:pt idx="12">
                  <c:v>96.222999999999971</c:v>
                </c:pt>
                <c:pt idx="13">
                  <c:v>96.33899999999997</c:v>
                </c:pt>
                <c:pt idx="14">
                  <c:v>96.527999999999963</c:v>
                </c:pt>
                <c:pt idx="15">
                  <c:v>96.572999999999979</c:v>
                </c:pt>
                <c:pt idx="16">
                  <c:v>96.776999999999973</c:v>
                </c:pt>
                <c:pt idx="17">
                  <c:v>96.96399999999997</c:v>
                </c:pt>
                <c:pt idx="18">
                  <c:v>97.155999999999977</c:v>
                </c:pt>
                <c:pt idx="19">
                  <c:v>97.33499999999998</c:v>
                </c:pt>
                <c:pt idx="20">
                  <c:v>97.467999999999975</c:v>
                </c:pt>
                <c:pt idx="21">
                  <c:v>97.484999999999971</c:v>
                </c:pt>
                <c:pt idx="22">
                  <c:v>97.298999999999978</c:v>
                </c:pt>
                <c:pt idx="23">
                  <c:v>97.328999999999979</c:v>
                </c:pt>
                <c:pt idx="24">
                  <c:v>97.339999999999975</c:v>
                </c:pt>
                <c:pt idx="25">
                  <c:v>97.303999999999974</c:v>
                </c:pt>
                <c:pt idx="26">
                  <c:v>97.184999999999974</c:v>
                </c:pt>
                <c:pt idx="27">
                  <c:v>97.059999999999974</c:v>
                </c:pt>
                <c:pt idx="28">
                  <c:v>96.916999999999973</c:v>
                </c:pt>
                <c:pt idx="29">
                  <c:v>96.866999999999976</c:v>
                </c:pt>
                <c:pt idx="30">
                  <c:v>96.791999999999973</c:v>
                </c:pt>
                <c:pt idx="31">
                  <c:v>96.814999999999969</c:v>
                </c:pt>
                <c:pt idx="32">
                  <c:v>96.767999999999972</c:v>
                </c:pt>
                <c:pt idx="33">
                  <c:v>96.648999999999972</c:v>
                </c:pt>
                <c:pt idx="34">
                  <c:v>96.593999999999966</c:v>
                </c:pt>
                <c:pt idx="35">
                  <c:v>96.646999999999963</c:v>
                </c:pt>
                <c:pt idx="36">
                  <c:v>96.627999999999972</c:v>
                </c:pt>
                <c:pt idx="37">
                  <c:v>96.688999999999965</c:v>
                </c:pt>
                <c:pt idx="38">
                  <c:v>96.817999999999984</c:v>
                </c:pt>
                <c:pt idx="39">
                  <c:v>96.94599999999997</c:v>
                </c:pt>
                <c:pt idx="40">
                  <c:v>97.133999999999972</c:v>
                </c:pt>
                <c:pt idx="41">
                  <c:v>97.182999999999964</c:v>
                </c:pt>
                <c:pt idx="42">
                  <c:v>97.156999999999968</c:v>
                </c:pt>
                <c:pt idx="43">
                  <c:v>97.106999999999971</c:v>
                </c:pt>
                <c:pt idx="44">
                  <c:v>97.064999999999969</c:v>
                </c:pt>
                <c:pt idx="45">
                  <c:v>96.866999999999976</c:v>
                </c:pt>
                <c:pt idx="46">
                  <c:v>96.70199999999997</c:v>
                </c:pt>
                <c:pt idx="47">
                  <c:v>96.688999999999965</c:v>
                </c:pt>
                <c:pt idx="48">
                  <c:v>96.643999999999977</c:v>
                </c:pt>
                <c:pt idx="49">
                  <c:v>96.589999999999975</c:v>
                </c:pt>
                <c:pt idx="50">
                  <c:v>96.578999999999979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'2022年・各井戸グラフ'!$Y$2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'2022年・各井戸グラフ'!$Y$3:$Y$53</c:f>
              <c:numCache>
                <c:formatCode>0.000_ </c:formatCode>
                <c:ptCount val="51"/>
                <c:pt idx="0">
                  <c:v>81.59099999999998</c:v>
                </c:pt>
                <c:pt idx="1">
                  <c:v>81.597999999999985</c:v>
                </c:pt>
                <c:pt idx="2">
                  <c:v>81.460999999999984</c:v>
                </c:pt>
                <c:pt idx="3">
                  <c:v>81.373999999999981</c:v>
                </c:pt>
                <c:pt idx="4">
                  <c:v>81.290999999999983</c:v>
                </c:pt>
                <c:pt idx="5">
                  <c:v>81.198999999999984</c:v>
                </c:pt>
                <c:pt idx="6">
                  <c:v>81.210999999999984</c:v>
                </c:pt>
                <c:pt idx="7">
                  <c:v>81.24199999999999</c:v>
                </c:pt>
                <c:pt idx="8">
                  <c:v>81.199999999999989</c:v>
                </c:pt>
                <c:pt idx="9">
                  <c:v>81.181999999999988</c:v>
                </c:pt>
                <c:pt idx="10">
                  <c:v>81.152999999999977</c:v>
                </c:pt>
                <c:pt idx="11">
                  <c:v>80.978999999999985</c:v>
                </c:pt>
                <c:pt idx="12">
                  <c:v>80.888999999999982</c:v>
                </c:pt>
                <c:pt idx="13">
                  <c:v>80.901999999999987</c:v>
                </c:pt>
                <c:pt idx="14">
                  <c:v>80.970999999999975</c:v>
                </c:pt>
                <c:pt idx="15">
                  <c:v>80.994999999999976</c:v>
                </c:pt>
                <c:pt idx="16">
                  <c:v>81.079999999999984</c:v>
                </c:pt>
                <c:pt idx="17">
                  <c:v>81.095999999999975</c:v>
                </c:pt>
                <c:pt idx="18">
                  <c:v>81.177999999999983</c:v>
                </c:pt>
                <c:pt idx="19">
                  <c:v>81.240999999999985</c:v>
                </c:pt>
                <c:pt idx="20">
                  <c:v>81.301999999999978</c:v>
                </c:pt>
                <c:pt idx="21">
                  <c:v>81.304999999999978</c:v>
                </c:pt>
                <c:pt idx="22">
                  <c:v>81.130999999999972</c:v>
                </c:pt>
                <c:pt idx="23">
                  <c:v>81.151999999999987</c:v>
                </c:pt>
                <c:pt idx="24">
                  <c:v>81.10899999999998</c:v>
                </c:pt>
                <c:pt idx="25">
                  <c:v>81.101999999999975</c:v>
                </c:pt>
                <c:pt idx="26">
                  <c:v>81.07099999999997</c:v>
                </c:pt>
                <c:pt idx="27">
                  <c:v>81.069999999999979</c:v>
                </c:pt>
                <c:pt idx="28">
                  <c:v>80.966999999999985</c:v>
                </c:pt>
                <c:pt idx="29">
                  <c:v>80.915999999999983</c:v>
                </c:pt>
                <c:pt idx="30">
                  <c:v>80.897999999999982</c:v>
                </c:pt>
                <c:pt idx="31">
                  <c:v>80.933999999999983</c:v>
                </c:pt>
                <c:pt idx="32">
                  <c:v>80.892999999999972</c:v>
                </c:pt>
                <c:pt idx="33">
                  <c:v>80.811999999999983</c:v>
                </c:pt>
                <c:pt idx="34">
                  <c:v>80.814999999999969</c:v>
                </c:pt>
                <c:pt idx="35">
                  <c:v>80.85299999999998</c:v>
                </c:pt>
                <c:pt idx="36">
                  <c:v>80.859999999999985</c:v>
                </c:pt>
                <c:pt idx="37">
                  <c:v>80.851999999999975</c:v>
                </c:pt>
                <c:pt idx="38">
                  <c:v>80.85899999999998</c:v>
                </c:pt>
                <c:pt idx="39">
                  <c:v>80.949999999999989</c:v>
                </c:pt>
                <c:pt idx="40">
                  <c:v>81.030999999999977</c:v>
                </c:pt>
                <c:pt idx="41">
                  <c:v>81.000999999999976</c:v>
                </c:pt>
                <c:pt idx="42">
                  <c:v>80.934999999999974</c:v>
                </c:pt>
                <c:pt idx="43">
                  <c:v>80.910999999999973</c:v>
                </c:pt>
                <c:pt idx="44">
                  <c:v>80.918999999999983</c:v>
                </c:pt>
                <c:pt idx="45">
                  <c:v>80.83499999999998</c:v>
                </c:pt>
                <c:pt idx="46">
                  <c:v>80.780999999999977</c:v>
                </c:pt>
                <c:pt idx="47">
                  <c:v>80.799999999999983</c:v>
                </c:pt>
                <c:pt idx="48">
                  <c:v>80.818999999999988</c:v>
                </c:pt>
                <c:pt idx="49">
                  <c:v>80.768999999999977</c:v>
                </c:pt>
                <c:pt idx="50">
                  <c:v>80.802999999999983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'2022年・各井戸グラフ'!$Z$2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'2022年・各井戸グラフ'!$Z$3:$Z$53</c:f>
              <c:numCache>
                <c:formatCode>0.000_ </c:formatCode>
                <c:ptCount val="51"/>
                <c:pt idx="0">
                  <c:v>107.13900000000001</c:v>
                </c:pt>
                <c:pt idx="1">
                  <c:v>107.964</c:v>
                </c:pt>
                <c:pt idx="2">
                  <c:v>107.80000000000001</c:v>
                </c:pt>
                <c:pt idx="3">
                  <c:v>108.05000000000001</c:v>
                </c:pt>
                <c:pt idx="4">
                  <c:v>107.80500000000001</c:v>
                </c:pt>
                <c:pt idx="5">
                  <c:v>107.38000000000001</c:v>
                </c:pt>
                <c:pt idx="6">
                  <c:v>107.09100000000001</c:v>
                </c:pt>
                <c:pt idx="7">
                  <c:v>106.91200000000001</c:v>
                </c:pt>
                <c:pt idx="8">
                  <c:v>106.102</c:v>
                </c:pt>
                <c:pt idx="9">
                  <c:v>105.349</c:v>
                </c:pt>
                <c:pt idx="10">
                  <c:v>104.819</c:v>
                </c:pt>
                <c:pt idx="11">
                  <c:v>103.70500000000001</c:v>
                </c:pt>
                <c:pt idx="12">
                  <c:v>103.10000000000001</c:v>
                </c:pt>
                <c:pt idx="13">
                  <c:v>103.45100000000001</c:v>
                </c:pt>
                <c:pt idx="14">
                  <c:v>103.26</c:v>
                </c:pt>
                <c:pt idx="15">
                  <c:v>103.36000000000001</c:v>
                </c:pt>
                <c:pt idx="16">
                  <c:v>104.065</c:v>
                </c:pt>
                <c:pt idx="17">
                  <c:v>104.80600000000001</c:v>
                </c:pt>
                <c:pt idx="18">
                  <c:v>106.26300000000001</c:v>
                </c:pt>
                <c:pt idx="19">
                  <c:v>105.045</c:v>
                </c:pt>
                <c:pt idx="20">
                  <c:v>104.38400000000001</c:v>
                </c:pt>
                <c:pt idx="21">
                  <c:v>104.67</c:v>
                </c:pt>
                <c:pt idx="22">
                  <c:v>105.72800000000001</c:v>
                </c:pt>
                <c:pt idx="23">
                  <c:v>106.58500000000001</c:v>
                </c:pt>
                <c:pt idx="24">
                  <c:v>106.928</c:v>
                </c:pt>
                <c:pt idx="25">
                  <c:v>107.00700000000001</c:v>
                </c:pt>
                <c:pt idx="26">
                  <c:v>106.64400000000001</c:v>
                </c:pt>
                <c:pt idx="27">
                  <c:v>106.88800000000001</c:v>
                </c:pt>
                <c:pt idx="28">
                  <c:v>107.12800000000001</c:v>
                </c:pt>
                <c:pt idx="29">
                  <c:v>107.197</c:v>
                </c:pt>
                <c:pt idx="30">
                  <c:v>107.28500000000001</c:v>
                </c:pt>
                <c:pt idx="31">
                  <c:v>107.28</c:v>
                </c:pt>
                <c:pt idx="32">
                  <c:v>107.065</c:v>
                </c:pt>
                <c:pt idx="33">
                  <c:v>106.283</c:v>
                </c:pt>
                <c:pt idx="34">
                  <c:v>105.84800000000001</c:v>
                </c:pt>
                <c:pt idx="35">
                  <c:v>105.62700000000001</c:v>
                </c:pt>
                <c:pt idx="36">
                  <c:v>105.42</c:v>
                </c:pt>
                <c:pt idx="37">
                  <c:v>105.245</c:v>
                </c:pt>
                <c:pt idx="38">
                  <c:v>105.28200000000001</c:v>
                </c:pt>
                <c:pt idx="39">
                  <c:v>105.95</c:v>
                </c:pt>
                <c:pt idx="40">
                  <c:v>106.483</c:v>
                </c:pt>
                <c:pt idx="41">
                  <c:v>106.595</c:v>
                </c:pt>
                <c:pt idx="42">
                  <c:v>106.245</c:v>
                </c:pt>
                <c:pt idx="43">
                  <c:v>105.444</c:v>
                </c:pt>
                <c:pt idx="44">
                  <c:v>105.715</c:v>
                </c:pt>
                <c:pt idx="45">
                  <c:v>105.547</c:v>
                </c:pt>
                <c:pt idx="46">
                  <c:v>105.36200000000001</c:v>
                </c:pt>
                <c:pt idx="47">
                  <c:v>105.54300000000001</c:v>
                </c:pt>
                <c:pt idx="48">
                  <c:v>105.36500000000001</c:v>
                </c:pt>
                <c:pt idx="49">
                  <c:v>105.08500000000001</c:v>
                </c:pt>
                <c:pt idx="50">
                  <c:v>105.10000000000001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11440"/>
        <c:axId val="347911832"/>
      </c:lineChart>
      <c:catAx>
        <c:axId val="34791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7911832"/>
        <c:crosses val="autoZero"/>
        <c:auto val="1"/>
        <c:lblAlgn val="ctr"/>
        <c:lblOffset val="100"/>
        <c:noMultiLvlLbl val="0"/>
      </c:catAx>
      <c:valAx>
        <c:axId val="347911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34791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'2022年・各井戸グラフ'!$BT$3:$BT$53</c:f>
              <c:numCache>
                <c:formatCode>General</c:formatCode>
                <c:ptCount val="51"/>
                <c:pt idx="0">
                  <c:v>100</c:v>
                </c:pt>
                <c:pt idx="1">
                  <c:v>140</c:v>
                </c:pt>
                <c:pt idx="2">
                  <c:v>100</c:v>
                </c:pt>
                <c:pt idx="3">
                  <c:v>140</c:v>
                </c:pt>
                <c:pt idx="4">
                  <c:v>100</c:v>
                </c:pt>
                <c:pt idx="5">
                  <c:v>140</c:v>
                </c:pt>
                <c:pt idx="6">
                  <c:v>100</c:v>
                </c:pt>
                <c:pt idx="7">
                  <c:v>140</c:v>
                </c:pt>
                <c:pt idx="8">
                  <c:v>120</c:v>
                </c:pt>
                <c:pt idx="9">
                  <c:v>75</c:v>
                </c:pt>
                <c:pt idx="10">
                  <c:v>130</c:v>
                </c:pt>
                <c:pt idx="11">
                  <c:v>90</c:v>
                </c:pt>
                <c:pt idx="12">
                  <c:v>130</c:v>
                </c:pt>
                <c:pt idx="13">
                  <c:v>120</c:v>
                </c:pt>
                <c:pt idx="14">
                  <c:v>120</c:v>
                </c:pt>
                <c:pt idx="15">
                  <c:v>105</c:v>
                </c:pt>
                <c:pt idx="16">
                  <c:v>105</c:v>
                </c:pt>
                <c:pt idx="17">
                  <c:v>130</c:v>
                </c:pt>
                <c:pt idx="18">
                  <c:v>100</c:v>
                </c:pt>
                <c:pt idx="19">
                  <c:v>100</c:v>
                </c:pt>
                <c:pt idx="20">
                  <c:v>90</c:v>
                </c:pt>
                <c:pt idx="21">
                  <c:v>125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110</c:v>
                </c:pt>
                <c:pt idx="27">
                  <c:v>140</c:v>
                </c:pt>
                <c:pt idx="28">
                  <c:v>90</c:v>
                </c:pt>
                <c:pt idx="29">
                  <c:v>130</c:v>
                </c:pt>
                <c:pt idx="30">
                  <c:v>75</c:v>
                </c:pt>
                <c:pt idx="31">
                  <c:v>100</c:v>
                </c:pt>
                <c:pt idx="32">
                  <c:v>130</c:v>
                </c:pt>
                <c:pt idx="33">
                  <c:v>95</c:v>
                </c:pt>
                <c:pt idx="34">
                  <c:v>80</c:v>
                </c:pt>
                <c:pt idx="35">
                  <c:v>130</c:v>
                </c:pt>
                <c:pt idx="36">
                  <c:v>110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100</c:v>
                </c:pt>
                <c:pt idx="42">
                  <c:v>130</c:v>
                </c:pt>
                <c:pt idx="43">
                  <c:v>120</c:v>
                </c:pt>
                <c:pt idx="44">
                  <c:v>120</c:v>
                </c:pt>
                <c:pt idx="45">
                  <c:v>130</c:v>
                </c:pt>
                <c:pt idx="46">
                  <c:v>130</c:v>
                </c:pt>
                <c:pt idx="47">
                  <c:v>100</c:v>
                </c:pt>
                <c:pt idx="48">
                  <c:v>120</c:v>
                </c:pt>
                <c:pt idx="49">
                  <c:v>100</c:v>
                </c:pt>
                <c:pt idx="5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'2022年・各井戸グラフ'!$BU$2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'2022年・各井戸グラフ'!$BU$3:$BU$53</c:f>
              <c:numCache>
                <c:formatCode>General</c:formatCode>
                <c:ptCount val="51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'2022年・各井戸グラフ'!$BV$2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'2022年・各井戸グラフ'!$A$3:$A$53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'2022年・各井戸グラフ'!$BV$3:$BV$53</c:f>
              <c:numCache>
                <c:formatCode>General</c:formatCode>
                <c:ptCount val="51"/>
                <c:pt idx="0">
                  <c:v>550</c:v>
                </c:pt>
                <c:pt idx="1">
                  <c:v>500</c:v>
                </c:pt>
                <c:pt idx="2">
                  <c:v>600</c:v>
                </c:pt>
                <c:pt idx="3">
                  <c:v>450</c:v>
                </c:pt>
                <c:pt idx="4">
                  <c:v>600</c:v>
                </c:pt>
                <c:pt idx="5">
                  <c:v>750</c:v>
                </c:pt>
                <c:pt idx="6">
                  <c:v>550</c:v>
                </c:pt>
                <c:pt idx="7">
                  <c:v>600</c:v>
                </c:pt>
                <c:pt idx="8">
                  <c:v>600</c:v>
                </c:pt>
                <c:pt idx="9">
                  <c:v>550</c:v>
                </c:pt>
                <c:pt idx="10">
                  <c:v>750</c:v>
                </c:pt>
                <c:pt idx="11">
                  <c:v>600</c:v>
                </c:pt>
                <c:pt idx="12">
                  <c:v>700</c:v>
                </c:pt>
                <c:pt idx="13">
                  <c:v>550</c:v>
                </c:pt>
                <c:pt idx="14">
                  <c:v>700</c:v>
                </c:pt>
                <c:pt idx="15">
                  <c:v>700</c:v>
                </c:pt>
                <c:pt idx="16">
                  <c:v>550</c:v>
                </c:pt>
                <c:pt idx="17">
                  <c:v>600</c:v>
                </c:pt>
                <c:pt idx="18">
                  <c:v>550</c:v>
                </c:pt>
                <c:pt idx="19">
                  <c:v>650</c:v>
                </c:pt>
                <c:pt idx="20">
                  <c:v>650</c:v>
                </c:pt>
                <c:pt idx="21">
                  <c:v>700</c:v>
                </c:pt>
                <c:pt idx="22">
                  <c:v>600</c:v>
                </c:pt>
                <c:pt idx="23">
                  <c:v>600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600</c:v>
                </c:pt>
                <c:pt idx="29">
                  <c:v>600</c:v>
                </c:pt>
                <c:pt idx="30">
                  <c:v>600</c:v>
                </c:pt>
                <c:pt idx="31">
                  <c:v>550</c:v>
                </c:pt>
                <c:pt idx="32">
                  <c:v>700</c:v>
                </c:pt>
                <c:pt idx="33">
                  <c:v>550</c:v>
                </c:pt>
                <c:pt idx="34">
                  <c:v>600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650</c:v>
                </c:pt>
                <c:pt idx="41">
                  <c:v>550</c:v>
                </c:pt>
                <c:pt idx="42">
                  <c:v>700</c:v>
                </c:pt>
                <c:pt idx="43">
                  <c:v>600</c:v>
                </c:pt>
                <c:pt idx="44">
                  <c:v>650</c:v>
                </c:pt>
                <c:pt idx="45">
                  <c:v>500</c:v>
                </c:pt>
                <c:pt idx="46">
                  <c:v>600</c:v>
                </c:pt>
                <c:pt idx="47">
                  <c:v>550</c:v>
                </c:pt>
                <c:pt idx="48">
                  <c:v>600</c:v>
                </c:pt>
                <c:pt idx="49">
                  <c:v>600</c:v>
                </c:pt>
                <c:pt idx="50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56072"/>
        <c:axId val="348156464"/>
      </c:lineChart>
      <c:catAx>
        <c:axId val="348156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8156464"/>
        <c:crosses val="autoZero"/>
        <c:auto val="1"/>
        <c:lblAlgn val="ctr"/>
        <c:lblOffset val="100"/>
        <c:noMultiLvlLbl val="0"/>
      </c:catAx>
      <c:valAx>
        <c:axId val="34815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8156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2022</a:t>
            </a:r>
            <a:r>
              <a:rPr lang="ja-JP" altLang="en-US"/>
              <a:t>年大塚山第１処分場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'2022年・全体グラフ'!$C$3:$C$53</c:f>
              <c:numCache>
                <c:formatCode>0.00_);[Red]\(0.00\)</c:formatCode>
                <c:ptCount val="51"/>
                <c:pt idx="0">
                  <c:v>74.325699999999998</c:v>
                </c:pt>
                <c:pt idx="1">
                  <c:v>75.906700000000001</c:v>
                </c:pt>
                <c:pt idx="2">
                  <c:v>74.392699999999991</c:v>
                </c:pt>
                <c:pt idx="3">
                  <c:v>74.264699999999991</c:v>
                </c:pt>
                <c:pt idx="4">
                  <c:v>74.172699999999992</c:v>
                </c:pt>
                <c:pt idx="5">
                  <c:v>74.11869999999999</c:v>
                </c:pt>
                <c:pt idx="6">
                  <c:v>75.941699999999997</c:v>
                </c:pt>
                <c:pt idx="7">
                  <c:v>75.184699999999992</c:v>
                </c:pt>
                <c:pt idx="8">
                  <c:v>74.352699999999999</c:v>
                </c:pt>
                <c:pt idx="9">
                  <c:v>74.210699999999989</c:v>
                </c:pt>
                <c:pt idx="10">
                  <c:v>74.170699999999997</c:v>
                </c:pt>
                <c:pt idx="11">
                  <c:v>76.458699999999993</c:v>
                </c:pt>
                <c:pt idx="12">
                  <c:v>75.053699999999992</c:v>
                </c:pt>
                <c:pt idx="13">
                  <c:v>77.049700000000001</c:v>
                </c:pt>
                <c:pt idx="14">
                  <c:v>74.539699999999996</c:v>
                </c:pt>
                <c:pt idx="15">
                  <c:v>76.169699999999992</c:v>
                </c:pt>
                <c:pt idx="16">
                  <c:v>77.167699999999996</c:v>
                </c:pt>
                <c:pt idx="17">
                  <c:v>76.549700000000001</c:v>
                </c:pt>
                <c:pt idx="18">
                  <c:v>77.172699999999992</c:v>
                </c:pt>
                <c:pt idx="19">
                  <c:v>74.859699999999989</c:v>
                </c:pt>
                <c:pt idx="20">
                  <c:v>76.957699999999988</c:v>
                </c:pt>
                <c:pt idx="21">
                  <c:v>77.182699999999997</c:v>
                </c:pt>
                <c:pt idx="22">
                  <c:v>74.461699999999993</c:v>
                </c:pt>
                <c:pt idx="23">
                  <c:v>74.679699999999997</c:v>
                </c:pt>
                <c:pt idx="24">
                  <c:v>74.582699999999988</c:v>
                </c:pt>
                <c:pt idx="25">
                  <c:v>74.318699999999993</c:v>
                </c:pt>
                <c:pt idx="26">
                  <c:v>74.222699999999989</c:v>
                </c:pt>
                <c:pt idx="27">
                  <c:v>76.991699999999994</c:v>
                </c:pt>
                <c:pt idx="28">
                  <c:v>77.210699999999989</c:v>
                </c:pt>
                <c:pt idx="29">
                  <c:v>74.307699999999997</c:v>
                </c:pt>
                <c:pt idx="30">
                  <c:v>75.020699999999991</c:v>
                </c:pt>
                <c:pt idx="31">
                  <c:v>74.844699999999989</c:v>
                </c:pt>
                <c:pt idx="32">
                  <c:v>74.452699999999993</c:v>
                </c:pt>
                <c:pt idx="33">
                  <c:v>74.670699999999997</c:v>
                </c:pt>
                <c:pt idx="34">
                  <c:v>78.024699999999996</c:v>
                </c:pt>
                <c:pt idx="35">
                  <c:v>74.599699999999999</c:v>
                </c:pt>
                <c:pt idx="36">
                  <c:v>76.680700000000002</c:v>
                </c:pt>
                <c:pt idx="37">
                  <c:v>75.425699999999992</c:v>
                </c:pt>
                <c:pt idx="38">
                  <c:v>74.6267</c:v>
                </c:pt>
                <c:pt idx="39">
                  <c:v>75.454699999999988</c:v>
                </c:pt>
                <c:pt idx="40">
                  <c:v>77.110699999999994</c:v>
                </c:pt>
                <c:pt idx="41">
                  <c:v>74.73769999999999</c:v>
                </c:pt>
                <c:pt idx="42">
                  <c:v>74.583699999999993</c:v>
                </c:pt>
                <c:pt idx="43">
                  <c:v>74.381699999999995</c:v>
                </c:pt>
                <c:pt idx="44">
                  <c:v>74.338699999999989</c:v>
                </c:pt>
                <c:pt idx="45">
                  <c:v>75.792699999999996</c:v>
                </c:pt>
                <c:pt idx="46">
                  <c:v>74.695699999999988</c:v>
                </c:pt>
                <c:pt idx="47">
                  <c:v>74.540700000000001</c:v>
                </c:pt>
                <c:pt idx="48">
                  <c:v>74.609699999999989</c:v>
                </c:pt>
                <c:pt idx="49">
                  <c:v>74.498699999999999</c:v>
                </c:pt>
                <c:pt idx="50">
                  <c:v>74.492699999999999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'2022年・全体グラフ'!$D$2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'2022年・全体グラフ'!$D$3:$D$53</c:f>
              <c:numCache>
                <c:formatCode>0.00_);[Red]\(0.00\)</c:formatCode>
                <c:ptCount val="51"/>
                <c:pt idx="0">
                  <c:v>69.715299999999999</c:v>
                </c:pt>
                <c:pt idx="1">
                  <c:v>69.829299999999989</c:v>
                </c:pt>
                <c:pt idx="2">
                  <c:v>69.674299999999988</c:v>
                </c:pt>
                <c:pt idx="3">
                  <c:v>69.6113</c:v>
                </c:pt>
                <c:pt idx="4">
                  <c:v>69.465299999999999</c:v>
                </c:pt>
                <c:pt idx="5">
                  <c:v>69.346299999999999</c:v>
                </c:pt>
                <c:pt idx="6">
                  <c:v>69.630299999999991</c:v>
                </c:pt>
                <c:pt idx="7">
                  <c:v>69.708299999999994</c:v>
                </c:pt>
                <c:pt idx="8">
                  <c:v>69.684299999999993</c:v>
                </c:pt>
                <c:pt idx="9">
                  <c:v>69.665300000000002</c:v>
                </c:pt>
                <c:pt idx="10">
                  <c:v>69.548299999999998</c:v>
                </c:pt>
                <c:pt idx="11">
                  <c:v>69.701299999999989</c:v>
                </c:pt>
                <c:pt idx="12">
                  <c:v>69.6143</c:v>
                </c:pt>
                <c:pt idx="13">
                  <c:v>69.763299999999987</c:v>
                </c:pt>
                <c:pt idx="14">
                  <c:v>69.796300000000002</c:v>
                </c:pt>
                <c:pt idx="15">
                  <c:v>69.771299999999997</c:v>
                </c:pt>
                <c:pt idx="16">
                  <c:v>69.962299999999999</c:v>
                </c:pt>
                <c:pt idx="17">
                  <c:v>69.891300000000001</c:v>
                </c:pt>
                <c:pt idx="18">
                  <c:v>70.143299999999996</c:v>
                </c:pt>
                <c:pt idx="19">
                  <c:v>70.037299999999988</c:v>
                </c:pt>
                <c:pt idx="20">
                  <c:v>69.932299999999998</c:v>
                </c:pt>
                <c:pt idx="21">
                  <c:v>69.907299999999992</c:v>
                </c:pt>
                <c:pt idx="22">
                  <c:v>69.708299999999994</c:v>
                </c:pt>
                <c:pt idx="23">
                  <c:v>69.788299999999992</c:v>
                </c:pt>
                <c:pt idx="24">
                  <c:v>69.760300000000001</c:v>
                </c:pt>
                <c:pt idx="25">
                  <c:v>69.678299999999993</c:v>
                </c:pt>
                <c:pt idx="26">
                  <c:v>69.556299999999993</c:v>
                </c:pt>
                <c:pt idx="27">
                  <c:v>69.673299999999998</c:v>
                </c:pt>
                <c:pt idx="28">
                  <c:v>69.585299999999989</c:v>
                </c:pt>
                <c:pt idx="29">
                  <c:v>69.556299999999993</c:v>
                </c:pt>
                <c:pt idx="30">
                  <c:v>69.621299999999991</c:v>
                </c:pt>
                <c:pt idx="31">
                  <c:v>69.72829999999999</c:v>
                </c:pt>
                <c:pt idx="32">
                  <c:v>69.657299999999992</c:v>
                </c:pt>
                <c:pt idx="33">
                  <c:v>69.576299999999989</c:v>
                </c:pt>
                <c:pt idx="34">
                  <c:v>69.717299999999994</c:v>
                </c:pt>
                <c:pt idx="35">
                  <c:v>69.711299999999994</c:v>
                </c:pt>
                <c:pt idx="36">
                  <c:v>69.821299999999994</c:v>
                </c:pt>
                <c:pt idx="37">
                  <c:v>69.829299999999989</c:v>
                </c:pt>
                <c:pt idx="38">
                  <c:v>69.759299999999996</c:v>
                </c:pt>
                <c:pt idx="39">
                  <c:v>69.893299999999996</c:v>
                </c:pt>
                <c:pt idx="40">
                  <c:v>70.010300000000001</c:v>
                </c:pt>
                <c:pt idx="41">
                  <c:v>69.843299999999999</c:v>
                </c:pt>
                <c:pt idx="42">
                  <c:v>69.711299999999994</c:v>
                </c:pt>
                <c:pt idx="43">
                  <c:v>69.6053</c:v>
                </c:pt>
                <c:pt idx="44">
                  <c:v>69.648299999999992</c:v>
                </c:pt>
                <c:pt idx="45">
                  <c:v>69.601299999999995</c:v>
                </c:pt>
                <c:pt idx="46">
                  <c:v>69.699299999999994</c:v>
                </c:pt>
                <c:pt idx="47">
                  <c:v>69.71329999999999</c:v>
                </c:pt>
                <c:pt idx="48">
                  <c:v>69.689299999999989</c:v>
                </c:pt>
                <c:pt idx="49">
                  <c:v>69.60929999999999</c:v>
                </c:pt>
                <c:pt idx="50">
                  <c:v>69.6233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'2022年・全体グラフ'!$E$2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'2022年・全体グラフ'!$E$3:$E$53</c:f>
              <c:numCache>
                <c:formatCode>0.00_);[Red]\(0.00\)</c:formatCode>
                <c:ptCount val="51"/>
                <c:pt idx="0">
                  <c:v>59.198</c:v>
                </c:pt>
                <c:pt idx="1">
                  <c:v>59.177000000000007</c:v>
                </c:pt>
                <c:pt idx="2">
                  <c:v>59.037999999999997</c:v>
                </c:pt>
                <c:pt idx="3">
                  <c:v>59.034999999999997</c:v>
                </c:pt>
                <c:pt idx="4">
                  <c:v>58.945999999999998</c:v>
                </c:pt>
                <c:pt idx="5">
                  <c:v>58.883000000000003</c:v>
                </c:pt>
                <c:pt idx="6">
                  <c:v>58.960999999999999</c:v>
                </c:pt>
                <c:pt idx="7">
                  <c:v>59.142000000000003</c:v>
                </c:pt>
                <c:pt idx="8">
                  <c:v>59.287000000000006</c:v>
                </c:pt>
                <c:pt idx="9">
                  <c:v>59.260000000000005</c:v>
                </c:pt>
                <c:pt idx="10">
                  <c:v>59.061999999999998</c:v>
                </c:pt>
                <c:pt idx="11">
                  <c:v>58.965000000000003</c:v>
                </c:pt>
                <c:pt idx="12">
                  <c:v>58.914000000000001</c:v>
                </c:pt>
                <c:pt idx="13">
                  <c:v>59.042000000000002</c:v>
                </c:pt>
                <c:pt idx="14">
                  <c:v>59.093000000000004</c:v>
                </c:pt>
                <c:pt idx="15">
                  <c:v>59.058000000000007</c:v>
                </c:pt>
                <c:pt idx="16">
                  <c:v>59.133000000000003</c:v>
                </c:pt>
                <c:pt idx="17">
                  <c:v>59.353999999999999</c:v>
                </c:pt>
                <c:pt idx="18">
                  <c:v>59.563000000000002</c:v>
                </c:pt>
                <c:pt idx="19">
                  <c:v>59.511000000000003</c:v>
                </c:pt>
                <c:pt idx="20">
                  <c:v>59.385000000000005</c:v>
                </c:pt>
                <c:pt idx="21">
                  <c:v>59.326000000000001</c:v>
                </c:pt>
                <c:pt idx="22">
                  <c:v>59.103000000000002</c:v>
                </c:pt>
                <c:pt idx="23">
                  <c:v>59.132000000000005</c:v>
                </c:pt>
                <c:pt idx="24">
                  <c:v>59.072000000000003</c:v>
                </c:pt>
                <c:pt idx="25">
                  <c:v>59.055999999999997</c:v>
                </c:pt>
                <c:pt idx="26">
                  <c:v>59.034000000000006</c:v>
                </c:pt>
                <c:pt idx="27">
                  <c:v>59.055999999999997</c:v>
                </c:pt>
                <c:pt idx="28">
                  <c:v>58.957999999999998</c:v>
                </c:pt>
                <c:pt idx="29">
                  <c:v>58.972000000000001</c:v>
                </c:pt>
                <c:pt idx="30">
                  <c:v>58.96</c:v>
                </c:pt>
                <c:pt idx="31">
                  <c:v>59.023000000000003</c:v>
                </c:pt>
                <c:pt idx="32">
                  <c:v>58.977000000000004</c:v>
                </c:pt>
                <c:pt idx="33">
                  <c:v>58.917000000000002</c:v>
                </c:pt>
                <c:pt idx="34">
                  <c:v>58.941000000000003</c:v>
                </c:pt>
                <c:pt idx="35">
                  <c:v>58.97</c:v>
                </c:pt>
                <c:pt idx="36">
                  <c:v>58.965000000000003</c:v>
                </c:pt>
                <c:pt idx="37">
                  <c:v>58.978000000000002</c:v>
                </c:pt>
                <c:pt idx="38">
                  <c:v>58.998000000000005</c:v>
                </c:pt>
                <c:pt idx="39">
                  <c:v>58.969000000000001</c:v>
                </c:pt>
                <c:pt idx="40">
                  <c:v>59.076999999999998</c:v>
                </c:pt>
                <c:pt idx="41">
                  <c:v>59.026000000000003</c:v>
                </c:pt>
                <c:pt idx="42">
                  <c:v>58.989000000000004</c:v>
                </c:pt>
                <c:pt idx="43">
                  <c:v>59.010000000000005</c:v>
                </c:pt>
                <c:pt idx="44">
                  <c:v>59.052999999999997</c:v>
                </c:pt>
                <c:pt idx="45">
                  <c:v>58.981000000000002</c:v>
                </c:pt>
                <c:pt idx="46">
                  <c:v>58.968000000000004</c:v>
                </c:pt>
                <c:pt idx="47">
                  <c:v>58.963000000000001</c:v>
                </c:pt>
                <c:pt idx="48">
                  <c:v>59.005000000000003</c:v>
                </c:pt>
                <c:pt idx="49">
                  <c:v>58.924000000000007</c:v>
                </c:pt>
                <c:pt idx="50">
                  <c:v>58.906000000000006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'2022年・全体グラフ'!$F$2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'2022年・全体グラフ'!$F$3:$F$53</c:f>
              <c:numCache>
                <c:formatCode>0.00_);[Red]\(0.00\)</c:formatCode>
                <c:ptCount val="51"/>
                <c:pt idx="0">
                  <c:v>55.197000000000003</c:v>
                </c:pt>
                <c:pt idx="1">
                  <c:v>55.19</c:v>
                </c:pt>
                <c:pt idx="2">
                  <c:v>55.11</c:v>
                </c:pt>
                <c:pt idx="3">
                  <c:v>55.076999999999998</c:v>
                </c:pt>
                <c:pt idx="4">
                  <c:v>55.009</c:v>
                </c:pt>
                <c:pt idx="5">
                  <c:v>54.97</c:v>
                </c:pt>
                <c:pt idx="6">
                  <c:v>54.972000000000001</c:v>
                </c:pt>
                <c:pt idx="7">
                  <c:v>54.984000000000002</c:v>
                </c:pt>
                <c:pt idx="8">
                  <c:v>55.009</c:v>
                </c:pt>
                <c:pt idx="9">
                  <c:v>55.02</c:v>
                </c:pt>
                <c:pt idx="10">
                  <c:v>55.009</c:v>
                </c:pt>
                <c:pt idx="11">
                  <c:v>54.945000000000007</c:v>
                </c:pt>
                <c:pt idx="12">
                  <c:v>54.94</c:v>
                </c:pt>
                <c:pt idx="13">
                  <c:v>54.96</c:v>
                </c:pt>
                <c:pt idx="14">
                  <c:v>55.085000000000001</c:v>
                </c:pt>
                <c:pt idx="15">
                  <c:v>55.216999999999999</c:v>
                </c:pt>
                <c:pt idx="16">
                  <c:v>55.201000000000001</c:v>
                </c:pt>
                <c:pt idx="17">
                  <c:v>55.398000000000003</c:v>
                </c:pt>
                <c:pt idx="18">
                  <c:v>55.451999999999998</c:v>
                </c:pt>
                <c:pt idx="19">
                  <c:v>55.546000000000006</c:v>
                </c:pt>
                <c:pt idx="20">
                  <c:v>55.494</c:v>
                </c:pt>
                <c:pt idx="21">
                  <c:v>55.378</c:v>
                </c:pt>
                <c:pt idx="22">
                  <c:v>55.21</c:v>
                </c:pt>
                <c:pt idx="23">
                  <c:v>55.173000000000002</c:v>
                </c:pt>
                <c:pt idx="24">
                  <c:v>55.108000000000004</c:v>
                </c:pt>
                <c:pt idx="25">
                  <c:v>55.093000000000004</c:v>
                </c:pt>
                <c:pt idx="26">
                  <c:v>55.064000000000007</c:v>
                </c:pt>
                <c:pt idx="27">
                  <c:v>55.054000000000002</c:v>
                </c:pt>
                <c:pt idx="28">
                  <c:v>55.028000000000006</c:v>
                </c:pt>
                <c:pt idx="29">
                  <c:v>55.004000000000005</c:v>
                </c:pt>
                <c:pt idx="30">
                  <c:v>54.981999999999999</c:v>
                </c:pt>
                <c:pt idx="31">
                  <c:v>55</c:v>
                </c:pt>
                <c:pt idx="32">
                  <c:v>54.981000000000002</c:v>
                </c:pt>
                <c:pt idx="33">
                  <c:v>54.95</c:v>
                </c:pt>
                <c:pt idx="34">
                  <c:v>54.966999999999999</c:v>
                </c:pt>
                <c:pt idx="35">
                  <c:v>54.984999999999999</c:v>
                </c:pt>
                <c:pt idx="36">
                  <c:v>55.051000000000002</c:v>
                </c:pt>
                <c:pt idx="37">
                  <c:v>55.039000000000001</c:v>
                </c:pt>
                <c:pt idx="38">
                  <c:v>55.076999999999998</c:v>
                </c:pt>
                <c:pt idx="39">
                  <c:v>55.119</c:v>
                </c:pt>
                <c:pt idx="40">
                  <c:v>55.209000000000003</c:v>
                </c:pt>
                <c:pt idx="41">
                  <c:v>55.207000000000001</c:v>
                </c:pt>
                <c:pt idx="42">
                  <c:v>55.153000000000006</c:v>
                </c:pt>
                <c:pt idx="43">
                  <c:v>55.112000000000002</c:v>
                </c:pt>
                <c:pt idx="44">
                  <c:v>55.119</c:v>
                </c:pt>
                <c:pt idx="45">
                  <c:v>55.032000000000004</c:v>
                </c:pt>
                <c:pt idx="46">
                  <c:v>55.022000000000006</c:v>
                </c:pt>
                <c:pt idx="47">
                  <c:v>55.02</c:v>
                </c:pt>
                <c:pt idx="48">
                  <c:v>55.033000000000001</c:v>
                </c:pt>
                <c:pt idx="49">
                  <c:v>55.004000000000005</c:v>
                </c:pt>
                <c:pt idx="50">
                  <c:v>55.012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'2022年・全体グラフ'!$G$2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'2022年・全体グラフ'!$G$3:$G$53</c:f>
              <c:numCache>
                <c:formatCode>0.00_);[Red]\(0.00\)</c:formatCode>
                <c:ptCount val="51"/>
                <c:pt idx="0">
                  <c:v>53.36099999999999</c:v>
                </c:pt>
                <c:pt idx="1">
                  <c:v>53.415999999999997</c:v>
                </c:pt>
                <c:pt idx="2">
                  <c:v>53.326999999999998</c:v>
                </c:pt>
                <c:pt idx="3">
                  <c:v>53.317999999999998</c:v>
                </c:pt>
                <c:pt idx="4">
                  <c:v>53.23899999999999</c:v>
                </c:pt>
                <c:pt idx="5">
                  <c:v>53.201999999999998</c:v>
                </c:pt>
                <c:pt idx="6">
                  <c:v>53.23899999999999</c:v>
                </c:pt>
                <c:pt idx="7">
                  <c:v>53.221999999999994</c:v>
                </c:pt>
                <c:pt idx="8">
                  <c:v>53.230999999999995</c:v>
                </c:pt>
                <c:pt idx="9">
                  <c:v>53.212999999999994</c:v>
                </c:pt>
                <c:pt idx="10">
                  <c:v>53.24799999999999</c:v>
                </c:pt>
                <c:pt idx="11">
                  <c:v>53.186999999999998</c:v>
                </c:pt>
                <c:pt idx="12">
                  <c:v>53.153999999999996</c:v>
                </c:pt>
                <c:pt idx="13">
                  <c:v>53.215999999999994</c:v>
                </c:pt>
                <c:pt idx="14">
                  <c:v>53.326999999999998</c:v>
                </c:pt>
                <c:pt idx="15">
                  <c:v>53.424999999999997</c:v>
                </c:pt>
                <c:pt idx="16">
                  <c:v>53.487999999999992</c:v>
                </c:pt>
                <c:pt idx="17">
                  <c:v>53.555999999999997</c:v>
                </c:pt>
                <c:pt idx="18">
                  <c:v>53.61099999999999</c:v>
                </c:pt>
                <c:pt idx="19">
                  <c:v>53.633999999999993</c:v>
                </c:pt>
                <c:pt idx="20">
                  <c:v>53.574999999999989</c:v>
                </c:pt>
                <c:pt idx="21">
                  <c:v>53.541999999999994</c:v>
                </c:pt>
                <c:pt idx="22">
                  <c:v>53.330999999999989</c:v>
                </c:pt>
                <c:pt idx="23">
                  <c:v>53.325999999999993</c:v>
                </c:pt>
                <c:pt idx="24">
                  <c:v>53.278999999999996</c:v>
                </c:pt>
                <c:pt idx="25">
                  <c:v>53.266999999999996</c:v>
                </c:pt>
                <c:pt idx="26">
                  <c:v>53.22699999999999</c:v>
                </c:pt>
                <c:pt idx="27">
                  <c:v>53.23599999999999</c:v>
                </c:pt>
                <c:pt idx="28">
                  <c:v>53.192999999999998</c:v>
                </c:pt>
                <c:pt idx="29">
                  <c:v>53.168999999999997</c:v>
                </c:pt>
                <c:pt idx="30">
                  <c:v>53.180999999999997</c:v>
                </c:pt>
                <c:pt idx="31">
                  <c:v>53.192999999999998</c:v>
                </c:pt>
                <c:pt idx="32">
                  <c:v>53.158999999999992</c:v>
                </c:pt>
                <c:pt idx="33">
                  <c:v>53.140999999999991</c:v>
                </c:pt>
                <c:pt idx="34">
                  <c:v>53.176999999999992</c:v>
                </c:pt>
                <c:pt idx="35">
                  <c:v>53.197999999999993</c:v>
                </c:pt>
                <c:pt idx="36">
                  <c:v>53.338999999999992</c:v>
                </c:pt>
                <c:pt idx="37">
                  <c:v>53.265999999999991</c:v>
                </c:pt>
                <c:pt idx="38">
                  <c:v>53.296999999999997</c:v>
                </c:pt>
                <c:pt idx="39">
                  <c:v>53.320999999999998</c:v>
                </c:pt>
                <c:pt idx="40">
                  <c:v>53.378999999999991</c:v>
                </c:pt>
                <c:pt idx="41">
                  <c:v>53.389999999999993</c:v>
                </c:pt>
                <c:pt idx="42">
                  <c:v>53.326999999999998</c:v>
                </c:pt>
                <c:pt idx="43">
                  <c:v>53.300999999999988</c:v>
                </c:pt>
                <c:pt idx="44">
                  <c:v>53.308999999999997</c:v>
                </c:pt>
                <c:pt idx="45">
                  <c:v>53.225999999999992</c:v>
                </c:pt>
                <c:pt idx="46">
                  <c:v>53.210999999999991</c:v>
                </c:pt>
                <c:pt idx="47">
                  <c:v>53.245999999999995</c:v>
                </c:pt>
                <c:pt idx="48">
                  <c:v>53.271999999999991</c:v>
                </c:pt>
                <c:pt idx="49">
                  <c:v>53.22999999999999</c:v>
                </c:pt>
                <c:pt idx="50">
                  <c:v>53.231999999999992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'2022年・全体グラフ'!$H$2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'2022年・全体グラフ'!$H$3:$H$53</c:f>
              <c:numCache>
                <c:formatCode>0.00_);[Red]\(0.00\)</c:formatCode>
                <c:ptCount val="51"/>
                <c:pt idx="0">
                  <c:v>52.063000000000002</c:v>
                </c:pt>
                <c:pt idx="1">
                  <c:v>52.124000000000009</c:v>
                </c:pt>
                <c:pt idx="2">
                  <c:v>52.028000000000006</c:v>
                </c:pt>
                <c:pt idx="3">
                  <c:v>52.047000000000004</c:v>
                </c:pt>
                <c:pt idx="4">
                  <c:v>51.925000000000004</c:v>
                </c:pt>
                <c:pt idx="5">
                  <c:v>51.888000000000005</c:v>
                </c:pt>
                <c:pt idx="6">
                  <c:v>51.943000000000005</c:v>
                </c:pt>
                <c:pt idx="7">
                  <c:v>51.929000000000002</c:v>
                </c:pt>
                <c:pt idx="8">
                  <c:v>51.923000000000002</c:v>
                </c:pt>
                <c:pt idx="9">
                  <c:v>51.907000000000011</c:v>
                </c:pt>
                <c:pt idx="10">
                  <c:v>51.924000000000007</c:v>
                </c:pt>
                <c:pt idx="11">
                  <c:v>51.851000000000006</c:v>
                </c:pt>
                <c:pt idx="12">
                  <c:v>51.834000000000003</c:v>
                </c:pt>
                <c:pt idx="13">
                  <c:v>51.928000000000004</c:v>
                </c:pt>
                <c:pt idx="14">
                  <c:v>51.988000000000007</c:v>
                </c:pt>
                <c:pt idx="15">
                  <c:v>52.104000000000006</c:v>
                </c:pt>
                <c:pt idx="16">
                  <c:v>52.2</c:v>
                </c:pt>
                <c:pt idx="17">
                  <c:v>52.217000000000006</c:v>
                </c:pt>
                <c:pt idx="18">
                  <c:v>52.290000000000006</c:v>
                </c:pt>
                <c:pt idx="19">
                  <c:v>52.27300000000001</c:v>
                </c:pt>
                <c:pt idx="20">
                  <c:v>52.036000000000001</c:v>
                </c:pt>
                <c:pt idx="21">
                  <c:v>51.960000000000008</c:v>
                </c:pt>
                <c:pt idx="22">
                  <c:v>51.790000000000006</c:v>
                </c:pt>
                <c:pt idx="23">
                  <c:v>51.804000000000002</c:v>
                </c:pt>
                <c:pt idx="24">
                  <c:v>51.762</c:v>
                </c:pt>
                <c:pt idx="25">
                  <c:v>51.75500000000001</c:v>
                </c:pt>
                <c:pt idx="26">
                  <c:v>51.722000000000008</c:v>
                </c:pt>
                <c:pt idx="27">
                  <c:v>51.771000000000001</c:v>
                </c:pt>
                <c:pt idx="28">
                  <c:v>51.699000000000005</c:v>
                </c:pt>
                <c:pt idx="29">
                  <c:v>51.677000000000007</c:v>
                </c:pt>
                <c:pt idx="30">
                  <c:v>51.814000000000007</c:v>
                </c:pt>
                <c:pt idx="31">
                  <c:v>51.738000000000007</c:v>
                </c:pt>
                <c:pt idx="32">
                  <c:v>51.693000000000005</c:v>
                </c:pt>
                <c:pt idx="33">
                  <c:v>51.675000000000004</c:v>
                </c:pt>
                <c:pt idx="34">
                  <c:v>51.750000000000007</c:v>
                </c:pt>
                <c:pt idx="35">
                  <c:v>51.862000000000009</c:v>
                </c:pt>
                <c:pt idx="36">
                  <c:v>51.87700000000001</c:v>
                </c:pt>
                <c:pt idx="37">
                  <c:v>51.963000000000008</c:v>
                </c:pt>
                <c:pt idx="38">
                  <c:v>51.925000000000004</c:v>
                </c:pt>
                <c:pt idx="39">
                  <c:v>51.976000000000006</c:v>
                </c:pt>
                <c:pt idx="40">
                  <c:v>52.067000000000007</c:v>
                </c:pt>
                <c:pt idx="41">
                  <c:v>51.961000000000006</c:v>
                </c:pt>
                <c:pt idx="42">
                  <c:v>51.905000000000001</c:v>
                </c:pt>
                <c:pt idx="43">
                  <c:v>51.89</c:v>
                </c:pt>
                <c:pt idx="44">
                  <c:v>51.899000000000001</c:v>
                </c:pt>
                <c:pt idx="45">
                  <c:v>51.856000000000009</c:v>
                </c:pt>
                <c:pt idx="46">
                  <c:v>51.852000000000004</c:v>
                </c:pt>
                <c:pt idx="47">
                  <c:v>51.970000000000006</c:v>
                </c:pt>
                <c:pt idx="48">
                  <c:v>51.940000000000005</c:v>
                </c:pt>
                <c:pt idx="49">
                  <c:v>51.918000000000006</c:v>
                </c:pt>
                <c:pt idx="50">
                  <c:v>51.912000000000006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'2022年・全体グラフ'!$I$2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'2022年・全体グラフ'!$I$3:$I$53</c:f>
              <c:numCache>
                <c:formatCode>0.00_);[Red]\(0.00\)</c:formatCode>
                <c:ptCount val="51"/>
                <c:pt idx="0">
                  <c:v>52.332999999999998</c:v>
                </c:pt>
                <c:pt idx="1">
                  <c:v>52.361000000000004</c:v>
                </c:pt>
                <c:pt idx="2">
                  <c:v>52.247</c:v>
                </c:pt>
                <c:pt idx="3">
                  <c:v>52.341000000000001</c:v>
                </c:pt>
                <c:pt idx="4">
                  <c:v>52.055999999999997</c:v>
                </c:pt>
                <c:pt idx="5">
                  <c:v>52.028000000000006</c:v>
                </c:pt>
                <c:pt idx="6">
                  <c:v>52.064000000000007</c:v>
                </c:pt>
                <c:pt idx="7">
                  <c:v>52.1</c:v>
                </c:pt>
                <c:pt idx="8">
                  <c:v>52.067999999999998</c:v>
                </c:pt>
                <c:pt idx="9">
                  <c:v>52.036000000000001</c:v>
                </c:pt>
                <c:pt idx="10">
                  <c:v>52.002000000000002</c:v>
                </c:pt>
                <c:pt idx="11">
                  <c:v>51.933999999999997</c:v>
                </c:pt>
                <c:pt idx="12">
                  <c:v>51.932000000000002</c:v>
                </c:pt>
                <c:pt idx="13">
                  <c:v>52.029000000000003</c:v>
                </c:pt>
                <c:pt idx="14">
                  <c:v>52.145000000000003</c:v>
                </c:pt>
                <c:pt idx="15">
                  <c:v>52.388000000000005</c:v>
                </c:pt>
                <c:pt idx="16">
                  <c:v>52.528000000000006</c:v>
                </c:pt>
                <c:pt idx="17">
                  <c:v>52.541000000000004</c:v>
                </c:pt>
                <c:pt idx="18">
                  <c:v>52.673000000000002</c:v>
                </c:pt>
                <c:pt idx="19">
                  <c:v>52.623000000000005</c:v>
                </c:pt>
                <c:pt idx="20">
                  <c:v>51.853999999999999</c:v>
                </c:pt>
                <c:pt idx="21">
                  <c:v>51.679000000000002</c:v>
                </c:pt>
                <c:pt idx="22">
                  <c:v>51.503</c:v>
                </c:pt>
                <c:pt idx="23">
                  <c:v>51.522000000000006</c:v>
                </c:pt>
                <c:pt idx="24">
                  <c:v>51.488</c:v>
                </c:pt>
                <c:pt idx="25">
                  <c:v>51.477000000000004</c:v>
                </c:pt>
                <c:pt idx="26">
                  <c:v>51.433999999999997</c:v>
                </c:pt>
                <c:pt idx="27">
                  <c:v>51.557000000000002</c:v>
                </c:pt>
                <c:pt idx="28">
                  <c:v>51.417000000000002</c:v>
                </c:pt>
                <c:pt idx="29">
                  <c:v>51.398000000000003</c:v>
                </c:pt>
                <c:pt idx="30">
                  <c:v>51.909000000000006</c:v>
                </c:pt>
                <c:pt idx="31">
                  <c:v>51.478000000000002</c:v>
                </c:pt>
                <c:pt idx="32">
                  <c:v>51.441000000000003</c:v>
                </c:pt>
                <c:pt idx="33">
                  <c:v>51.432000000000002</c:v>
                </c:pt>
                <c:pt idx="34">
                  <c:v>51.662000000000006</c:v>
                </c:pt>
                <c:pt idx="35">
                  <c:v>52.048000000000002</c:v>
                </c:pt>
                <c:pt idx="36">
                  <c:v>51.849000000000004</c:v>
                </c:pt>
                <c:pt idx="37">
                  <c:v>52.212000000000003</c:v>
                </c:pt>
                <c:pt idx="38">
                  <c:v>52.036000000000001</c:v>
                </c:pt>
                <c:pt idx="39">
                  <c:v>52.108000000000004</c:v>
                </c:pt>
                <c:pt idx="40">
                  <c:v>52.221000000000004</c:v>
                </c:pt>
                <c:pt idx="41">
                  <c:v>51.999000000000002</c:v>
                </c:pt>
                <c:pt idx="42">
                  <c:v>51.912000000000006</c:v>
                </c:pt>
                <c:pt idx="43">
                  <c:v>51.885000000000005</c:v>
                </c:pt>
                <c:pt idx="44">
                  <c:v>51.893000000000001</c:v>
                </c:pt>
                <c:pt idx="45">
                  <c:v>51.856999999999999</c:v>
                </c:pt>
                <c:pt idx="46">
                  <c:v>51.837000000000003</c:v>
                </c:pt>
                <c:pt idx="47">
                  <c:v>52.241</c:v>
                </c:pt>
                <c:pt idx="48">
                  <c:v>52.094000000000001</c:v>
                </c:pt>
                <c:pt idx="49">
                  <c:v>52.197000000000003</c:v>
                </c:pt>
                <c:pt idx="50">
                  <c:v>52.03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'2022年・全体グラフ'!$J$2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'2022年・全体グラフ'!$J$3:$J$53</c:f>
              <c:numCache>
                <c:formatCode>0.00_);[Red]\(0.00\)</c:formatCode>
                <c:ptCount val="51"/>
                <c:pt idx="0">
                  <c:v>64.827299999999994</c:v>
                </c:pt>
                <c:pt idx="1">
                  <c:v>64.85029999999999</c:v>
                </c:pt>
                <c:pt idx="2">
                  <c:v>64.985299999999995</c:v>
                </c:pt>
                <c:pt idx="3">
                  <c:v>64.825299999999999</c:v>
                </c:pt>
                <c:pt idx="4">
                  <c:v>64.7363</c:v>
                </c:pt>
                <c:pt idx="5">
                  <c:v>64.696299999999994</c:v>
                </c:pt>
                <c:pt idx="6">
                  <c:v>64.666299999999993</c:v>
                </c:pt>
                <c:pt idx="7">
                  <c:v>65.255299999999991</c:v>
                </c:pt>
                <c:pt idx="8">
                  <c:v>65.215299999999999</c:v>
                </c:pt>
                <c:pt idx="9">
                  <c:v>64.926299999999998</c:v>
                </c:pt>
                <c:pt idx="10">
                  <c:v>64.789299999999997</c:v>
                </c:pt>
                <c:pt idx="11">
                  <c:v>66.083299999999994</c:v>
                </c:pt>
                <c:pt idx="12">
                  <c:v>65.915299999999988</c:v>
                </c:pt>
                <c:pt idx="13">
                  <c:v>66.384299999999996</c:v>
                </c:pt>
                <c:pt idx="14">
                  <c:v>65.305299999999988</c:v>
                </c:pt>
                <c:pt idx="15">
                  <c:v>65.664299999999997</c:v>
                </c:pt>
                <c:pt idx="16">
                  <c:v>66.069299999999998</c:v>
                </c:pt>
                <c:pt idx="17">
                  <c:v>65.293299999999988</c:v>
                </c:pt>
                <c:pt idx="18">
                  <c:v>65.798299999999998</c:v>
                </c:pt>
                <c:pt idx="19">
                  <c:v>65.427299999999988</c:v>
                </c:pt>
                <c:pt idx="20">
                  <c:v>65.414299999999997</c:v>
                </c:pt>
                <c:pt idx="21">
                  <c:v>65.533299999999997</c:v>
                </c:pt>
                <c:pt idx="22">
                  <c:v>65.031299999999987</c:v>
                </c:pt>
                <c:pt idx="23">
                  <c:v>65.290299999999988</c:v>
                </c:pt>
                <c:pt idx="24">
                  <c:v>65.036299999999997</c:v>
                </c:pt>
                <c:pt idx="25">
                  <c:v>64.909299999999988</c:v>
                </c:pt>
                <c:pt idx="26">
                  <c:v>64.813299999999998</c:v>
                </c:pt>
                <c:pt idx="27">
                  <c:v>64.753299999999996</c:v>
                </c:pt>
                <c:pt idx="28">
                  <c:v>64.693299999999994</c:v>
                </c:pt>
                <c:pt idx="29">
                  <c:v>64.648299999999992</c:v>
                </c:pt>
                <c:pt idx="30">
                  <c:v>64.813299999999998</c:v>
                </c:pt>
                <c:pt idx="31">
                  <c:v>65.2423</c:v>
                </c:pt>
                <c:pt idx="32">
                  <c:v>64.781299999999987</c:v>
                </c:pt>
                <c:pt idx="33">
                  <c:v>64.690299999999993</c:v>
                </c:pt>
                <c:pt idx="34">
                  <c:v>65.711299999999994</c:v>
                </c:pt>
                <c:pt idx="35">
                  <c:v>64.828299999999999</c:v>
                </c:pt>
                <c:pt idx="36">
                  <c:v>65.157299999999992</c:v>
                </c:pt>
                <c:pt idx="37">
                  <c:v>65.180299999999988</c:v>
                </c:pt>
                <c:pt idx="38">
                  <c:v>64.807299999999998</c:v>
                </c:pt>
                <c:pt idx="39">
                  <c:v>65.196299999999994</c:v>
                </c:pt>
                <c:pt idx="40">
                  <c:v>64.908299999999997</c:v>
                </c:pt>
                <c:pt idx="41">
                  <c:v>64.788299999999992</c:v>
                </c:pt>
                <c:pt idx="42">
                  <c:v>64.789299999999997</c:v>
                </c:pt>
                <c:pt idx="43">
                  <c:v>64.98129999999999</c:v>
                </c:pt>
                <c:pt idx="44">
                  <c:v>64.943299999999994</c:v>
                </c:pt>
                <c:pt idx="45">
                  <c:v>65.188299999999998</c:v>
                </c:pt>
                <c:pt idx="46">
                  <c:v>64.931299999999993</c:v>
                </c:pt>
                <c:pt idx="47">
                  <c:v>65.206299999999999</c:v>
                </c:pt>
                <c:pt idx="48">
                  <c:v>65.177299999999988</c:v>
                </c:pt>
                <c:pt idx="49">
                  <c:v>65.095299999999995</c:v>
                </c:pt>
                <c:pt idx="50">
                  <c:v>65.08829999999999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'2022年・全体グラフ'!$K$2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'2022年・全体グラフ'!$K$3:$K$53</c:f>
              <c:numCache>
                <c:formatCode>0.00_);[Red]\(0.00\)</c:formatCode>
                <c:ptCount val="51"/>
                <c:pt idx="0">
                  <c:v>60.462699999999998</c:v>
                </c:pt>
                <c:pt idx="1">
                  <c:v>59.550699999999999</c:v>
                </c:pt>
                <c:pt idx="2">
                  <c:v>59.465699999999998</c:v>
                </c:pt>
                <c:pt idx="3">
                  <c:v>59.4437</c:v>
                </c:pt>
                <c:pt idx="4">
                  <c:v>59.367699999999999</c:v>
                </c:pt>
                <c:pt idx="5">
                  <c:v>59.253699999999995</c:v>
                </c:pt>
                <c:pt idx="6">
                  <c:v>59.362699999999997</c:v>
                </c:pt>
                <c:pt idx="7">
                  <c:v>60.557699999999997</c:v>
                </c:pt>
                <c:pt idx="8">
                  <c:v>61.0717</c:v>
                </c:pt>
                <c:pt idx="9">
                  <c:v>60.707700000000003</c:v>
                </c:pt>
                <c:pt idx="10">
                  <c:v>59.426699999999997</c:v>
                </c:pt>
                <c:pt idx="11">
                  <c:v>59.716699999999996</c:v>
                </c:pt>
                <c:pt idx="12">
                  <c:v>59.854699999999994</c:v>
                </c:pt>
                <c:pt idx="13">
                  <c:v>60.2057</c:v>
                </c:pt>
                <c:pt idx="14">
                  <c:v>60.0777</c:v>
                </c:pt>
                <c:pt idx="15">
                  <c:v>59.7057</c:v>
                </c:pt>
                <c:pt idx="16">
                  <c:v>59.985699999999994</c:v>
                </c:pt>
                <c:pt idx="17">
                  <c:v>61.095700000000001</c:v>
                </c:pt>
                <c:pt idx="18">
                  <c:v>61.740699999999997</c:v>
                </c:pt>
                <c:pt idx="19">
                  <c:v>61.1387</c:v>
                </c:pt>
                <c:pt idx="20">
                  <c:v>60.140699999999995</c:v>
                </c:pt>
                <c:pt idx="21">
                  <c:v>59.863699999999994</c:v>
                </c:pt>
                <c:pt idx="22">
                  <c:v>59.728699999999996</c:v>
                </c:pt>
                <c:pt idx="23">
                  <c:v>59.610699999999994</c:v>
                </c:pt>
                <c:pt idx="24">
                  <c:v>59.603699999999996</c:v>
                </c:pt>
                <c:pt idx="25">
                  <c:v>59.483699999999999</c:v>
                </c:pt>
                <c:pt idx="26">
                  <c:v>59.392699999999998</c:v>
                </c:pt>
                <c:pt idx="27">
                  <c:v>59.427700000000002</c:v>
                </c:pt>
                <c:pt idx="28">
                  <c:v>59.368699999999997</c:v>
                </c:pt>
                <c:pt idx="29">
                  <c:v>59.347699999999996</c:v>
                </c:pt>
                <c:pt idx="30">
                  <c:v>59.421700000000001</c:v>
                </c:pt>
                <c:pt idx="31">
                  <c:v>59.546700000000001</c:v>
                </c:pt>
                <c:pt idx="32">
                  <c:v>59.470700000000001</c:v>
                </c:pt>
                <c:pt idx="33">
                  <c:v>59.414699999999996</c:v>
                </c:pt>
                <c:pt idx="34">
                  <c:v>59.509699999999995</c:v>
                </c:pt>
                <c:pt idx="35">
                  <c:v>59.543700000000001</c:v>
                </c:pt>
                <c:pt idx="36">
                  <c:v>59.5687</c:v>
                </c:pt>
                <c:pt idx="37">
                  <c:v>59.684699999999999</c:v>
                </c:pt>
                <c:pt idx="38">
                  <c:v>59.5657</c:v>
                </c:pt>
                <c:pt idx="39">
                  <c:v>59.700699999999998</c:v>
                </c:pt>
                <c:pt idx="40">
                  <c:v>59.692700000000002</c:v>
                </c:pt>
                <c:pt idx="41">
                  <c:v>59.558700000000002</c:v>
                </c:pt>
                <c:pt idx="42">
                  <c:v>59.503699999999995</c:v>
                </c:pt>
                <c:pt idx="43">
                  <c:v>59.5047</c:v>
                </c:pt>
                <c:pt idx="44">
                  <c:v>59.493699999999997</c:v>
                </c:pt>
                <c:pt idx="45">
                  <c:v>59.490699999999997</c:v>
                </c:pt>
                <c:pt idx="46">
                  <c:v>59.5657</c:v>
                </c:pt>
                <c:pt idx="47">
                  <c:v>59.613699999999994</c:v>
                </c:pt>
                <c:pt idx="48">
                  <c:v>59.6387</c:v>
                </c:pt>
                <c:pt idx="49">
                  <c:v>59.553699999999999</c:v>
                </c:pt>
                <c:pt idx="50">
                  <c:v>59.566699999999997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'2022年・全体グラフ'!$L$2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'2022年・全体グラフ'!$L$3:$L$53</c:f>
              <c:numCache>
                <c:formatCode>0.00_);[Red]\(0.00\)</c:formatCode>
                <c:ptCount val="51"/>
                <c:pt idx="0">
                  <c:v>57.654800000000002</c:v>
                </c:pt>
                <c:pt idx="1">
                  <c:v>57.543800000000005</c:v>
                </c:pt>
                <c:pt idx="2">
                  <c:v>57.438800000000001</c:v>
                </c:pt>
                <c:pt idx="3">
                  <c:v>57.4298</c:v>
                </c:pt>
                <c:pt idx="4">
                  <c:v>57.357800000000005</c:v>
                </c:pt>
                <c:pt idx="5">
                  <c:v>57.300800000000002</c:v>
                </c:pt>
                <c:pt idx="6">
                  <c:v>57.375799999999998</c:v>
                </c:pt>
                <c:pt idx="7">
                  <c:v>57.748800000000003</c:v>
                </c:pt>
                <c:pt idx="8">
                  <c:v>57.844800000000006</c:v>
                </c:pt>
                <c:pt idx="9">
                  <c:v>57.781800000000004</c:v>
                </c:pt>
                <c:pt idx="10">
                  <c:v>57.418800000000005</c:v>
                </c:pt>
                <c:pt idx="11">
                  <c:v>57.477800000000002</c:v>
                </c:pt>
                <c:pt idx="12">
                  <c:v>57.396799999999999</c:v>
                </c:pt>
                <c:pt idx="13">
                  <c:v>57.5578</c:v>
                </c:pt>
                <c:pt idx="14">
                  <c:v>57.573800000000006</c:v>
                </c:pt>
                <c:pt idx="15">
                  <c:v>57.494800000000005</c:v>
                </c:pt>
                <c:pt idx="16">
                  <c:v>57.607800000000005</c:v>
                </c:pt>
                <c:pt idx="17">
                  <c:v>57.960800000000006</c:v>
                </c:pt>
                <c:pt idx="18">
                  <c:v>58.202800000000003</c:v>
                </c:pt>
                <c:pt idx="19">
                  <c:v>58.032800000000002</c:v>
                </c:pt>
                <c:pt idx="20">
                  <c:v>57.745800000000003</c:v>
                </c:pt>
                <c:pt idx="21">
                  <c:v>57.719800000000006</c:v>
                </c:pt>
                <c:pt idx="22">
                  <c:v>57.546800000000005</c:v>
                </c:pt>
                <c:pt idx="23">
                  <c:v>57.517800000000001</c:v>
                </c:pt>
                <c:pt idx="24">
                  <c:v>57.472800000000007</c:v>
                </c:pt>
                <c:pt idx="25">
                  <c:v>57.444800000000001</c:v>
                </c:pt>
                <c:pt idx="26">
                  <c:v>57.401800000000001</c:v>
                </c:pt>
                <c:pt idx="27">
                  <c:v>57.446800000000003</c:v>
                </c:pt>
                <c:pt idx="28">
                  <c:v>57.422800000000002</c:v>
                </c:pt>
                <c:pt idx="29">
                  <c:v>57.367800000000003</c:v>
                </c:pt>
                <c:pt idx="30">
                  <c:v>57.372799999999998</c:v>
                </c:pt>
                <c:pt idx="31">
                  <c:v>57.428800000000003</c:v>
                </c:pt>
                <c:pt idx="32">
                  <c:v>57.387799999999999</c:v>
                </c:pt>
                <c:pt idx="33">
                  <c:v>57.345800000000004</c:v>
                </c:pt>
                <c:pt idx="34">
                  <c:v>57.387799999999999</c:v>
                </c:pt>
                <c:pt idx="35">
                  <c:v>57.392800000000001</c:v>
                </c:pt>
                <c:pt idx="36">
                  <c:v>57.453800000000001</c:v>
                </c:pt>
                <c:pt idx="37">
                  <c:v>57.425800000000002</c:v>
                </c:pt>
                <c:pt idx="38">
                  <c:v>57.424800000000005</c:v>
                </c:pt>
                <c:pt idx="39">
                  <c:v>57.4328</c:v>
                </c:pt>
                <c:pt idx="40">
                  <c:v>57.5428</c:v>
                </c:pt>
                <c:pt idx="41">
                  <c:v>57.464800000000004</c:v>
                </c:pt>
                <c:pt idx="42">
                  <c:v>57.424800000000005</c:v>
                </c:pt>
                <c:pt idx="43">
                  <c:v>57.425800000000002</c:v>
                </c:pt>
                <c:pt idx="44">
                  <c:v>57.456800000000001</c:v>
                </c:pt>
                <c:pt idx="45">
                  <c:v>57.404800000000002</c:v>
                </c:pt>
                <c:pt idx="46">
                  <c:v>57.403800000000004</c:v>
                </c:pt>
                <c:pt idx="47">
                  <c:v>57.398800000000001</c:v>
                </c:pt>
                <c:pt idx="48">
                  <c:v>57.424800000000005</c:v>
                </c:pt>
                <c:pt idx="49">
                  <c:v>57.369800000000005</c:v>
                </c:pt>
                <c:pt idx="50">
                  <c:v>57.3628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'2022年・全体グラフ'!$M$2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'2022年・全体グラフ'!$M$3:$M$53</c:f>
              <c:numCache>
                <c:formatCode>0.00_);[Red]\(0.00\)</c:formatCode>
                <c:ptCount val="51"/>
                <c:pt idx="0">
                  <c:v>54.354300000000009</c:v>
                </c:pt>
                <c:pt idx="1">
                  <c:v>54.331300000000006</c:v>
                </c:pt>
                <c:pt idx="2">
                  <c:v>54.254300000000001</c:v>
                </c:pt>
                <c:pt idx="3">
                  <c:v>54.229300000000009</c:v>
                </c:pt>
                <c:pt idx="4">
                  <c:v>54.168300000000002</c:v>
                </c:pt>
                <c:pt idx="5">
                  <c:v>54.129300000000001</c:v>
                </c:pt>
                <c:pt idx="6">
                  <c:v>54.121300000000005</c:v>
                </c:pt>
                <c:pt idx="7">
                  <c:v>54.12530000000001</c:v>
                </c:pt>
                <c:pt idx="8">
                  <c:v>54.136300000000006</c:v>
                </c:pt>
                <c:pt idx="9">
                  <c:v>54.142300000000006</c:v>
                </c:pt>
                <c:pt idx="10">
                  <c:v>54.140300000000003</c:v>
                </c:pt>
                <c:pt idx="11">
                  <c:v>54.106300000000005</c:v>
                </c:pt>
                <c:pt idx="12">
                  <c:v>54.095300000000009</c:v>
                </c:pt>
                <c:pt idx="13">
                  <c:v>54.139300000000006</c:v>
                </c:pt>
                <c:pt idx="14">
                  <c:v>54.25030000000001</c:v>
                </c:pt>
                <c:pt idx="15">
                  <c:v>54.380300000000005</c:v>
                </c:pt>
                <c:pt idx="16">
                  <c:v>54.374300000000005</c:v>
                </c:pt>
                <c:pt idx="17">
                  <c:v>54.561300000000003</c:v>
                </c:pt>
                <c:pt idx="18">
                  <c:v>54.562300000000008</c:v>
                </c:pt>
                <c:pt idx="19">
                  <c:v>54.712300000000006</c:v>
                </c:pt>
                <c:pt idx="20">
                  <c:v>54.634300000000003</c:v>
                </c:pt>
                <c:pt idx="21">
                  <c:v>54.506300000000003</c:v>
                </c:pt>
                <c:pt idx="22">
                  <c:v>54.359300000000005</c:v>
                </c:pt>
                <c:pt idx="23">
                  <c:v>54.305300000000003</c:v>
                </c:pt>
                <c:pt idx="24">
                  <c:v>54.251300000000001</c:v>
                </c:pt>
                <c:pt idx="25">
                  <c:v>54.235300000000009</c:v>
                </c:pt>
                <c:pt idx="26">
                  <c:v>54.217300000000009</c:v>
                </c:pt>
                <c:pt idx="27">
                  <c:v>54.217300000000009</c:v>
                </c:pt>
                <c:pt idx="28">
                  <c:v>54.169300000000007</c:v>
                </c:pt>
                <c:pt idx="29">
                  <c:v>54.150300000000001</c:v>
                </c:pt>
                <c:pt idx="30">
                  <c:v>54.130300000000005</c:v>
                </c:pt>
                <c:pt idx="31">
                  <c:v>54.148300000000006</c:v>
                </c:pt>
                <c:pt idx="32">
                  <c:v>54.132300000000001</c:v>
                </c:pt>
                <c:pt idx="33">
                  <c:v>54.174300000000002</c:v>
                </c:pt>
                <c:pt idx="34">
                  <c:v>54.134300000000003</c:v>
                </c:pt>
                <c:pt idx="35">
                  <c:v>54.139300000000006</c:v>
                </c:pt>
                <c:pt idx="36">
                  <c:v>54.184300000000007</c:v>
                </c:pt>
                <c:pt idx="37">
                  <c:v>54.205300000000008</c:v>
                </c:pt>
                <c:pt idx="38">
                  <c:v>54.257300000000001</c:v>
                </c:pt>
                <c:pt idx="39">
                  <c:v>54.288300000000007</c:v>
                </c:pt>
                <c:pt idx="40">
                  <c:v>54.3553</c:v>
                </c:pt>
                <c:pt idx="41">
                  <c:v>54.368300000000005</c:v>
                </c:pt>
                <c:pt idx="42">
                  <c:v>54.319300000000005</c:v>
                </c:pt>
                <c:pt idx="43">
                  <c:v>54.262300000000003</c:v>
                </c:pt>
                <c:pt idx="44">
                  <c:v>54.2483</c:v>
                </c:pt>
                <c:pt idx="45">
                  <c:v>54.185300000000005</c:v>
                </c:pt>
                <c:pt idx="46">
                  <c:v>54.175300000000007</c:v>
                </c:pt>
                <c:pt idx="47">
                  <c:v>54.164300000000004</c:v>
                </c:pt>
                <c:pt idx="48">
                  <c:v>54.188300000000005</c:v>
                </c:pt>
                <c:pt idx="49">
                  <c:v>54.162300000000002</c:v>
                </c:pt>
                <c:pt idx="50">
                  <c:v>54.170300000000005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'2022年・全体グラフ'!$N$2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'2022年・全体グラフ'!$N$3:$N$53</c:f>
              <c:numCache>
                <c:formatCode>0.00_);[Red]\(0.00\)</c:formatCode>
                <c:ptCount val="51"/>
                <c:pt idx="0">
                  <c:v>52.973899999999993</c:v>
                </c:pt>
                <c:pt idx="1">
                  <c:v>53.046899999999994</c:v>
                </c:pt>
                <c:pt idx="2">
                  <c:v>52.948899999999995</c:v>
                </c:pt>
                <c:pt idx="3">
                  <c:v>52.942899999999995</c:v>
                </c:pt>
                <c:pt idx="4">
                  <c:v>52.861899999999991</c:v>
                </c:pt>
                <c:pt idx="5">
                  <c:v>52.817899999999995</c:v>
                </c:pt>
                <c:pt idx="6">
                  <c:v>52.855899999999991</c:v>
                </c:pt>
                <c:pt idx="7">
                  <c:v>52.839899999999993</c:v>
                </c:pt>
                <c:pt idx="8">
                  <c:v>52.857899999999994</c:v>
                </c:pt>
                <c:pt idx="9">
                  <c:v>52.82889999999999</c:v>
                </c:pt>
                <c:pt idx="10">
                  <c:v>52.848899999999993</c:v>
                </c:pt>
                <c:pt idx="11">
                  <c:v>52.749899999999997</c:v>
                </c:pt>
                <c:pt idx="12">
                  <c:v>52.916899999999998</c:v>
                </c:pt>
                <c:pt idx="13">
                  <c:v>52.843899999999991</c:v>
                </c:pt>
                <c:pt idx="14">
                  <c:v>52.893899999999995</c:v>
                </c:pt>
                <c:pt idx="15">
                  <c:v>52.980899999999991</c:v>
                </c:pt>
                <c:pt idx="16">
                  <c:v>53.06089999999999</c:v>
                </c:pt>
                <c:pt idx="17">
                  <c:v>53.100899999999996</c:v>
                </c:pt>
                <c:pt idx="18">
                  <c:v>53.170899999999989</c:v>
                </c:pt>
                <c:pt idx="19">
                  <c:v>53.164899999999989</c:v>
                </c:pt>
                <c:pt idx="20">
                  <c:v>53.103899999999996</c:v>
                </c:pt>
                <c:pt idx="21">
                  <c:v>53.06089999999999</c:v>
                </c:pt>
                <c:pt idx="22">
                  <c:v>52.869899999999994</c:v>
                </c:pt>
                <c:pt idx="23">
                  <c:v>52.877899999999997</c:v>
                </c:pt>
                <c:pt idx="24">
                  <c:v>52.847899999999996</c:v>
                </c:pt>
                <c:pt idx="25">
                  <c:v>52.833899999999993</c:v>
                </c:pt>
                <c:pt idx="26">
                  <c:v>52.795899999999989</c:v>
                </c:pt>
                <c:pt idx="27">
                  <c:v>52.830899999999993</c:v>
                </c:pt>
                <c:pt idx="28">
                  <c:v>52.752899999999997</c:v>
                </c:pt>
                <c:pt idx="29">
                  <c:v>52.734899999999996</c:v>
                </c:pt>
                <c:pt idx="30">
                  <c:v>52.754899999999992</c:v>
                </c:pt>
                <c:pt idx="31">
                  <c:v>52.780899999999988</c:v>
                </c:pt>
                <c:pt idx="32">
                  <c:v>52.754899999999992</c:v>
                </c:pt>
                <c:pt idx="33">
                  <c:v>52.727899999999991</c:v>
                </c:pt>
                <c:pt idx="34">
                  <c:v>52.765899999999995</c:v>
                </c:pt>
                <c:pt idx="35">
                  <c:v>52.788899999999998</c:v>
                </c:pt>
                <c:pt idx="36">
                  <c:v>52.890899999999995</c:v>
                </c:pt>
                <c:pt idx="37">
                  <c:v>52.863899999999994</c:v>
                </c:pt>
                <c:pt idx="38">
                  <c:v>52.882899999999992</c:v>
                </c:pt>
                <c:pt idx="39">
                  <c:v>52.917899999999989</c:v>
                </c:pt>
                <c:pt idx="40">
                  <c:v>53.022899999999993</c:v>
                </c:pt>
                <c:pt idx="41">
                  <c:v>52.974899999999991</c:v>
                </c:pt>
                <c:pt idx="42">
                  <c:v>52.910899999999998</c:v>
                </c:pt>
                <c:pt idx="43">
                  <c:v>52.894899999999993</c:v>
                </c:pt>
                <c:pt idx="44">
                  <c:v>52.890899999999995</c:v>
                </c:pt>
                <c:pt idx="45">
                  <c:v>52.854899999999994</c:v>
                </c:pt>
                <c:pt idx="46">
                  <c:v>52.83489999999999</c:v>
                </c:pt>
                <c:pt idx="47">
                  <c:v>52.859899999999996</c:v>
                </c:pt>
                <c:pt idx="48">
                  <c:v>52.874899999999997</c:v>
                </c:pt>
                <c:pt idx="49">
                  <c:v>52.838899999999995</c:v>
                </c:pt>
                <c:pt idx="50">
                  <c:v>52.837899999999991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'2022年・全体グラフ'!$O$2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'2022年・全体グラフ'!$O$3:$O$53</c:f>
              <c:numCache>
                <c:formatCode>0.00_);[Red]\(0.00\)</c:formatCode>
                <c:ptCount val="51"/>
                <c:pt idx="0">
                  <c:v>51.703200000000002</c:v>
                </c:pt>
                <c:pt idx="1">
                  <c:v>51.756200000000007</c:v>
                </c:pt>
                <c:pt idx="2">
                  <c:v>51.670200000000001</c:v>
                </c:pt>
                <c:pt idx="3">
                  <c:v>51.683199999999999</c:v>
                </c:pt>
                <c:pt idx="4">
                  <c:v>51.596200000000003</c:v>
                </c:pt>
                <c:pt idx="5">
                  <c:v>51.536200000000001</c:v>
                </c:pt>
                <c:pt idx="6">
                  <c:v>51.581200000000003</c:v>
                </c:pt>
                <c:pt idx="7">
                  <c:v>51.575200000000002</c:v>
                </c:pt>
                <c:pt idx="8">
                  <c:v>51.575200000000002</c:v>
                </c:pt>
                <c:pt idx="9">
                  <c:v>51.553200000000004</c:v>
                </c:pt>
                <c:pt idx="10">
                  <c:v>51.568200000000004</c:v>
                </c:pt>
                <c:pt idx="11">
                  <c:v>51.481200000000001</c:v>
                </c:pt>
                <c:pt idx="12">
                  <c:v>51.471200000000003</c:v>
                </c:pt>
                <c:pt idx="13">
                  <c:v>51.5852</c:v>
                </c:pt>
                <c:pt idx="14">
                  <c:v>51.619200000000006</c:v>
                </c:pt>
                <c:pt idx="15">
                  <c:v>51.714200000000005</c:v>
                </c:pt>
                <c:pt idx="16">
                  <c:v>51.810200000000002</c:v>
                </c:pt>
                <c:pt idx="17">
                  <c:v>51.8232</c:v>
                </c:pt>
                <c:pt idx="18">
                  <c:v>51.896200000000007</c:v>
                </c:pt>
                <c:pt idx="19">
                  <c:v>51.897199999999998</c:v>
                </c:pt>
                <c:pt idx="20">
                  <c:v>51.709200000000003</c:v>
                </c:pt>
                <c:pt idx="21">
                  <c:v>51.631200000000007</c:v>
                </c:pt>
                <c:pt idx="22">
                  <c:v>51.466200000000001</c:v>
                </c:pt>
                <c:pt idx="23">
                  <c:v>51.479200000000006</c:v>
                </c:pt>
                <c:pt idx="24">
                  <c:v>51.4392</c:v>
                </c:pt>
                <c:pt idx="25">
                  <c:v>51.423200000000001</c:v>
                </c:pt>
                <c:pt idx="26">
                  <c:v>51.397199999999998</c:v>
                </c:pt>
                <c:pt idx="27">
                  <c:v>51.440200000000004</c:v>
                </c:pt>
                <c:pt idx="28">
                  <c:v>51.373200000000004</c:v>
                </c:pt>
                <c:pt idx="29">
                  <c:v>51.338200000000001</c:v>
                </c:pt>
                <c:pt idx="30">
                  <c:v>51.458200000000005</c:v>
                </c:pt>
                <c:pt idx="31">
                  <c:v>51.406199999999998</c:v>
                </c:pt>
                <c:pt idx="32">
                  <c:v>51.368200000000002</c:v>
                </c:pt>
                <c:pt idx="33">
                  <c:v>51.345200000000006</c:v>
                </c:pt>
                <c:pt idx="34">
                  <c:v>51.405200000000008</c:v>
                </c:pt>
                <c:pt idx="35">
                  <c:v>51.504199999999997</c:v>
                </c:pt>
                <c:pt idx="36">
                  <c:v>51.523200000000003</c:v>
                </c:pt>
                <c:pt idx="37">
                  <c:v>51.595200000000006</c:v>
                </c:pt>
                <c:pt idx="38">
                  <c:v>51.572200000000002</c:v>
                </c:pt>
                <c:pt idx="39">
                  <c:v>51.621200000000002</c:v>
                </c:pt>
                <c:pt idx="40">
                  <c:v>51.694200000000002</c:v>
                </c:pt>
                <c:pt idx="41">
                  <c:v>51.605200000000004</c:v>
                </c:pt>
                <c:pt idx="42">
                  <c:v>51.556200000000004</c:v>
                </c:pt>
                <c:pt idx="43">
                  <c:v>51.528199999999998</c:v>
                </c:pt>
                <c:pt idx="44">
                  <c:v>51.549199999999999</c:v>
                </c:pt>
                <c:pt idx="45">
                  <c:v>51.512200000000007</c:v>
                </c:pt>
                <c:pt idx="46">
                  <c:v>51.499200000000002</c:v>
                </c:pt>
                <c:pt idx="47">
                  <c:v>51.599200000000003</c:v>
                </c:pt>
                <c:pt idx="48">
                  <c:v>51.583200000000005</c:v>
                </c:pt>
                <c:pt idx="49">
                  <c:v>51.558199999999999</c:v>
                </c:pt>
                <c:pt idx="50">
                  <c:v>51.553200000000004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'2022年・全体グラフ'!$P$2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'2022年・全体グラフ'!$P$3:$P$53</c:f>
              <c:numCache>
                <c:formatCode>0.00_);[Red]\(0.00\)</c:formatCode>
                <c:ptCount val="51"/>
                <c:pt idx="0">
                  <c:v>51.256999999999998</c:v>
                </c:pt>
                <c:pt idx="1">
                  <c:v>51.296999999999997</c:v>
                </c:pt>
                <c:pt idx="2">
                  <c:v>51.195999999999998</c:v>
                </c:pt>
                <c:pt idx="3">
                  <c:v>51.344999999999999</c:v>
                </c:pt>
                <c:pt idx="4">
                  <c:v>51.069999999999993</c:v>
                </c:pt>
                <c:pt idx="5">
                  <c:v>51.036999999999999</c:v>
                </c:pt>
                <c:pt idx="6">
                  <c:v>51.090999999999994</c:v>
                </c:pt>
                <c:pt idx="7">
                  <c:v>51.098999999999997</c:v>
                </c:pt>
                <c:pt idx="8">
                  <c:v>51.087999999999994</c:v>
                </c:pt>
                <c:pt idx="9">
                  <c:v>51.05</c:v>
                </c:pt>
                <c:pt idx="10">
                  <c:v>51.052999999999997</c:v>
                </c:pt>
                <c:pt idx="11">
                  <c:v>50.942999999999998</c:v>
                </c:pt>
                <c:pt idx="12">
                  <c:v>50.935999999999993</c:v>
                </c:pt>
                <c:pt idx="13">
                  <c:v>50.997999999999998</c:v>
                </c:pt>
                <c:pt idx="14">
                  <c:v>51.105999999999995</c:v>
                </c:pt>
                <c:pt idx="15">
                  <c:v>51.253999999999998</c:v>
                </c:pt>
                <c:pt idx="16">
                  <c:v>51.325000000000003</c:v>
                </c:pt>
                <c:pt idx="17">
                  <c:v>51.379999999999995</c:v>
                </c:pt>
                <c:pt idx="18">
                  <c:v>51.457999999999998</c:v>
                </c:pt>
                <c:pt idx="19">
                  <c:v>51.454999999999998</c:v>
                </c:pt>
                <c:pt idx="20">
                  <c:v>51.078000000000003</c:v>
                </c:pt>
                <c:pt idx="21">
                  <c:v>50.935000000000002</c:v>
                </c:pt>
                <c:pt idx="22">
                  <c:v>50.781999999999996</c:v>
                </c:pt>
                <c:pt idx="23">
                  <c:v>50.81</c:v>
                </c:pt>
                <c:pt idx="24">
                  <c:v>50.772999999999996</c:v>
                </c:pt>
                <c:pt idx="25">
                  <c:v>50.757999999999996</c:v>
                </c:pt>
                <c:pt idx="26">
                  <c:v>50.723999999999997</c:v>
                </c:pt>
                <c:pt idx="27">
                  <c:v>50.756</c:v>
                </c:pt>
                <c:pt idx="28">
                  <c:v>50.711999999999996</c:v>
                </c:pt>
                <c:pt idx="29">
                  <c:v>50.686999999999998</c:v>
                </c:pt>
                <c:pt idx="30">
                  <c:v>50.932000000000002</c:v>
                </c:pt>
                <c:pt idx="31">
                  <c:v>50.765000000000001</c:v>
                </c:pt>
                <c:pt idx="32">
                  <c:v>50.720999999999997</c:v>
                </c:pt>
                <c:pt idx="33">
                  <c:v>50.706999999999994</c:v>
                </c:pt>
                <c:pt idx="34">
                  <c:v>50.777999999999999</c:v>
                </c:pt>
                <c:pt idx="35">
                  <c:v>51.021000000000001</c:v>
                </c:pt>
                <c:pt idx="36">
                  <c:v>50.997999999999998</c:v>
                </c:pt>
                <c:pt idx="37">
                  <c:v>51.137999999999998</c:v>
                </c:pt>
                <c:pt idx="38">
                  <c:v>51.08</c:v>
                </c:pt>
                <c:pt idx="39">
                  <c:v>51.122999999999998</c:v>
                </c:pt>
                <c:pt idx="40">
                  <c:v>51.223999999999997</c:v>
                </c:pt>
                <c:pt idx="41">
                  <c:v>51.082999999999998</c:v>
                </c:pt>
                <c:pt idx="42">
                  <c:v>51.015999999999998</c:v>
                </c:pt>
                <c:pt idx="43">
                  <c:v>50.995999999999995</c:v>
                </c:pt>
                <c:pt idx="44">
                  <c:v>51.022999999999996</c:v>
                </c:pt>
                <c:pt idx="45">
                  <c:v>50.927</c:v>
                </c:pt>
                <c:pt idx="46">
                  <c:v>50.972999999999999</c:v>
                </c:pt>
                <c:pt idx="47">
                  <c:v>51.165999999999997</c:v>
                </c:pt>
                <c:pt idx="48">
                  <c:v>51.108999999999995</c:v>
                </c:pt>
                <c:pt idx="49">
                  <c:v>51.090999999999994</c:v>
                </c:pt>
                <c:pt idx="50">
                  <c:v>51.08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'2022年・全体グラフ'!$Q$2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'2022年・全体グラフ'!$Q$3:$Q$53</c:f>
              <c:numCache>
                <c:formatCode>0.00_);[Red]\(0.00\)</c:formatCode>
                <c:ptCount val="51"/>
                <c:pt idx="0">
                  <c:v>51.222000000000008</c:v>
                </c:pt>
                <c:pt idx="1">
                  <c:v>51.240000000000009</c:v>
                </c:pt>
                <c:pt idx="2">
                  <c:v>51.164000000000009</c:v>
                </c:pt>
                <c:pt idx="3">
                  <c:v>51.210000000000008</c:v>
                </c:pt>
                <c:pt idx="4">
                  <c:v>51.031000000000006</c:v>
                </c:pt>
                <c:pt idx="5">
                  <c:v>50.997000000000007</c:v>
                </c:pt>
                <c:pt idx="6">
                  <c:v>51.01700000000001</c:v>
                </c:pt>
                <c:pt idx="7">
                  <c:v>51.057000000000002</c:v>
                </c:pt>
                <c:pt idx="8">
                  <c:v>51.050000000000011</c:v>
                </c:pt>
                <c:pt idx="9">
                  <c:v>51.012000000000008</c:v>
                </c:pt>
                <c:pt idx="10">
                  <c:v>51.019000000000005</c:v>
                </c:pt>
                <c:pt idx="11">
                  <c:v>50.92</c:v>
                </c:pt>
                <c:pt idx="12">
                  <c:v>50.905000000000008</c:v>
                </c:pt>
                <c:pt idx="13">
                  <c:v>50.971000000000004</c:v>
                </c:pt>
                <c:pt idx="14">
                  <c:v>51.070000000000007</c:v>
                </c:pt>
                <c:pt idx="15">
                  <c:v>51.225000000000009</c:v>
                </c:pt>
                <c:pt idx="16">
                  <c:v>51.317000000000007</c:v>
                </c:pt>
                <c:pt idx="17">
                  <c:v>51.350000000000009</c:v>
                </c:pt>
                <c:pt idx="18">
                  <c:v>51.443000000000012</c:v>
                </c:pt>
                <c:pt idx="19">
                  <c:v>51.421000000000006</c:v>
                </c:pt>
                <c:pt idx="20">
                  <c:v>51.033000000000008</c:v>
                </c:pt>
                <c:pt idx="21">
                  <c:v>50.869000000000007</c:v>
                </c:pt>
                <c:pt idx="22">
                  <c:v>50.730000000000004</c:v>
                </c:pt>
                <c:pt idx="23">
                  <c:v>50.756000000000007</c:v>
                </c:pt>
                <c:pt idx="24">
                  <c:v>50.723000000000006</c:v>
                </c:pt>
                <c:pt idx="25">
                  <c:v>50.706000000000003</c:v>
                </c:pt>
                <c:pt idx="26">
                  <c:v>50.674000000000007</c:v>
                </c:pt>
                <c:pt idx="27">
                  <c:v>50.741000000000007</c:v>
                </c:pt>
                <c:pt idx="28">
                  <c:v>50.660000000000011</c:v>
                </c:pt>
                <c:pt idx="29">
                  <c:v>50.641000000000005</c:v>
                </c:pt>
                <c:pt idx="30">
                  <c:v>50.894000000000005</c:v>
                </c:pt>
                <c:pt idx="31">
                  <c:v>50.713000000000008</c:v>
                </c:pt>
                <c:pt idx="32">
                  <c:v>50.672000000000011</c:v>
                </c:pt>
                <c:pt idx="33">
                  <c:v>50.660000000000011</c:v>
                </c:pt>
                <c:pt idx="34">
                  <c:v>50.740000000000009</c:v>
                </c:pt>
                <c:pt idx="35">
                  <c:v>50.985000000000007</c:v>
                </c:pt>
                <c:pt idx="36">
                  <c:v>51.004000000000005</c:v>
                </c:pt>
                <c:pt idx="37">
                  <c:v>51.103000000000009</c:v>
                </c:pt>
                <c:pt idx="38">
                  <c:v>51.038000000000011</c:v>
                </c:pt>
                <c:pt idx="39">
                  <c:v>51.081000000000003</c:v>
                </c:pt>
                <c:pt idx="40">
                  <c:v>51.181000000000012</c:v>
                </c:pt>
                <c:pt idx="41">
                  <c:v>51.019000000000005</c:v>
                </c:pt>
                <c:pt idx="42">
                  <c:v>50.974000000000004</c:v>
                </c:pt>
                <c:pt idx="43">
                  <c:v>50.951000000000008</c:v>
                </c:pt>
                <c:pt idx="44">
                  <c:v>50.960000000000008</c:v>
                </c:pt>
                <c:pt idx="45">
                  <c:v>50.906000000000006</c:v>
                </c:pt>
                <c:pt idx="46">
                  <c:v>50.935000000000002</c:v>
                </c:pt>
                <c:pt idx="47">
                  <c:v>51.123000000000005</c:v>
                </c:pt>
                <c:pt idx="48">
                  <c:v>51.070000000000007</c:v>
                </c:pt>
                <c:pt idx="49">
                  <c:v>51.037000000000006</c:v>
                </c:pt>
                <c:pt idx="50">
                  <c:v>51.036000000000008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'2022年・全体グラフ'!$R$2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'2022年・全体グラフ'!$R$3:$R$53</c:f>
              <c:numCache>
                <c:formatCode>0.00_);[Red]\(0.00\)</c:formatCode>
                <c:ptCount val="51"/>
                <c:pt idx="0">
                  <c:v>51.695999999999998</c:v>
                </c:pt>
                <c:pt idx="1">
                  <c:v>51.655999999999992</c:v>
                </c:pt>
                <c:pt idx="2">
                  <c:v>51.584999999999994</c:v>
                </c:pt>
                <c:pt idx="3">
                  <c:v>51.605999999999995</c:v>
                </c:pt>
                <c:pt idx="4">
                  <c:v>51.436999999999998</c:v>
                </c:pt>
                <c:pt idx="5">
                  <c:v>51.405000000000001</c:v>
                </c:pt>
                <c:pt idx="6">
                  <c:v>51.423000000000002</c:v>
                </c:pt>
                <c:pt idx="7">
                  <c:v>51.443999999999996</c:v>
                </c:pt>
                <c:pt idx="8">
                  <c:v>51.448999999999998</c:v>
                </c:pt>
                <c:pt idx="9">
                  <c:v>51.414000000000001</c:v>
                </c:pt>
                <c:pt idx="10">
                  <c:v>51.414000000000001</c:v>
                </c:pt>
                <c:pt idx="11">
                  <c:v>51.312999999999995</c:v>
                </c:pt>
                <c:pt idx="12">
                  <c:v>51.290999999999997</c:v>
                </c:pt>
                <c:pt idx="13">
                  <c:v>51.434999999999995</c:v>
                </c:pt>
                <c:pt idx="14">
                  <c:v>51.470999999999997</c:v>
                </c:pt>
                <c:pt idx="15">
                  <c:v>51.614999999999995</c:v>
                </c:pt>
                <c:pt idx="16">
                  <c:v>51.677999999999997</c:v>
                </c:pt>
                <c:pt idx="17">
                  <c:v>51.774000000000001</c:v>
                </c:pt>
                <c:pt idx="18">
                  <c:v>51.918999999999997</c:v>
                </c:pt>
                <c:pt idx="19">
                  <c:v>51.824999999999996</c:v>
                </c:pt>
                <c:pt idx="20">
                  <c:v>51.42</c:v>
                </c:pt>
                <c:pt idx="21">
                  <c:v>51.26</c:v>
                </c:pt>
                <c:pt idx="22">
                  <c:v>51.257999999999996</c:v>
                </c:pt>
                <c:pt idx="23">
                  <c:v>51.141999999999996</c:v>
                </c:pt>
                <c:pt idx="24">
                  <c:v>51.110999999999997</c:v>
                </c:pt>
                <c:pt idx="25">
                  <c:v>51.094999999999999</c:v>
                </c:pt>
                <c:pt idx="26">
                  <c:v>51.072999999999993</c:v>
                </c:pt>
                <c:pt idx="27">
                  <c:v>51.104999999999997</c:v>
                </c:pt>
                <c:pt idx="28">
                  <c:v>51.05</c:v>
                </c:pt>
                <c:pt idx="29">
                  <c:v>51.021000000000001</c:v>
                </c:pt>
                <c:pt idx="30">
                  <c:v>51.210999999999999</c:v>
                </c:pt>
                <c:pt idx="31">
                  <c:v>51.087999999999994</c:v>
                </c:pt>
                <c:pt idx="32">
                  <c:v>51.055999999999997</c:v>
                </c:pt>
                <c:pt idx="33">
                  <c:v>51.01</c:v>
                </c:pt>
                <c:pt idx="34">
                  <c:v>51.155000000000001</c:v>
                </c:pt>
                <c:pt idx="35">
                  <c:v>51.337999999999994</c:v>
                </c:pt>
                <c:pt idx="36">
                  <c:v>51.307999999999993</c:v>
                </c:pt>
                <c:pt idx="37">
                  <c:v>51.375999999999998</c:v>
                </c:pt>
                <c:pt idx="38">
                  <c:v>51.429999999999993</c:v>
                </c:pt>
                <c:pt idx="39">
                  <c:v>51.539000000000001</c:v>
                </c:pt>
                <c:pt idx="40">
                  <c:v>51.527000000000001</c:v>
                </c:pt>
                <c:pt idx="41">
                  <c:v>51.5</c:v>
                </c:pt>
                <c:pt idx="42">
                  <c:v>51.426999999999992</c:v>
                </c:pt>
                <c:pt idx="43">
                  <c:v>51.417999999999992</c:v>
                </c:pt>
                <c:pt idx="44">
                  <c:v>51.375</c:v>
                </c:pt>
                <c:pt idx="45">
                  <c:v>51.325999999999993</c:v>
                </c:pt>
                <c:pt idx="46">
                  <c:v>51.372999999999998</c:v>
                </c:pt>
                <c:pt idx="47">
                  <c:v>51.548000000000002</c:v>
                </c:pt>
                <c:pt idx="48">
                  <c:v>51.476999999999997</c:v>
                </c:pt>
                <c:pt idx="49">
                  <c:v>51.445999999999998</c:v>
                </c:pt>
                <c:pt idx="50">
                  <c:v>51.44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'2022年・全体グラフ'!$S$2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'2022年・全体グラフ'!$S$3:$S$53</c:f>
              <c:numCache>
                <c:formatCode>0.00_);[Red]\(0.00\)</c:formatCode>
                <c:ptCount val="51"/>
                <c:pt idx="0">
                  <c:v>67.771000000000001</c:v>
                </c:pt>
                <c:pt idx="1">
                  <c:v>67.753</c:v>
                </c:pt>
                <c:pt idx="2">
                  <c:v>67.739000000000004</c:v>
                </c:pt>
                <c:pt idx="3">
                  <c:v>67.698999999999998</c:v>
                </c:pt>
                <c:pt idx="4">
                  <c:v>67.61099999999999</c:v>
                </c:pt>
                <c:pt idx="5">
                  <c:v>67.575999999999993</c:v>
                </c:pt>
                <c:pt idx="6">
                  <c:v>67.481999999999999</c:v>
                </c:pt>
                <c:pt idx="7">
                  <c:v>67.549000000000007</c:v>
                </c:pt>
                <c:pt idx="8">
                  <c:v>67.525000000000006</c:v>
                </c:pt>
                <c:pt idx="9">
                  <c:v>67.512</c:v>
                </c:pt>
                <c:pt idx="10">
                  <c:v>67.515000000000001</c:v>
                </c:pt>
                <c:pt idx="11">
                  <c:v>67.432000000000002</c:v>
                </c:pt>
                <c:pt idx="12">
                  <c:v>67.373999999999995</c:v>
                </c:pt>
                <c:pt idx="14">
                  <c:v>67.489000000000004</c:v>
                </c:pt>
                <c:pt idx="15">
                  <c:v>67.593999999999994</c:v>
                </c:pt>
                <c:pt idx="16">
                  <c:v>67.62299999999999</c:v>
                </c:pt>
                <c:pt idx="17">
                  <c:v>67.733000000000004</c:v>
                </c:pt>
                <c:pt idx="18">
                  <c:v>67.811999999999998</c:v>
                </c:pt>
                <c:pt idx="19">
                  <c:v>67.781000000000006</c:v>
                </c:pt>
                <c:pt idx="20">
                  <c:v>67.771000000000001</c:v>
                </c:pt>
                <c:pt idx="21">
                  <c:v>67.685000000000002</c:v>
                </c:pt>
                <c:pt idx="22">
                  <c:v>67.510999999999996</c:v>
                </c:pt>
                <c:pt idx="23">
                  <c:v>67.524000000000001</c:v>
                </c:pt>
                <c:pt idx="24">
                  <c:v>67.48599999999999</c:v>
                </c:pt>
                <c:pt idx="25">
                  <c:v>67.475999999999999</c:v>
                </c:pt>
                <c:pt idx="26">
                  <c:v>67.451999999999998</c:v>
                </c:pt>
                <c:pt idx="27">
                  <c:v>67.468999999999994</c:v>
                </c:pt>
                <c:pt idx="28">
                  <c:v>67.406000000000006</c:v>
                </c:pt>
                <c:pt idx="29">
                  <c:v>67.371000000000009</c:v>
                </c:pt>
                <c:pt idx="30">
                  <c:v>67.414999999999992</c:v>
                </c:pt>
                <c:pt idx="31">
                  <c:v>67.406999999999996</c:v>
                </c:pt>
                <c:pt idx="32">
                  <c:v>67.371000000000009</c:v>
                </c:pt>
                <c:pt idx="33">
                  <c:v>67.325999999999993</c:v>
                </c:pt>
                <c:pt idx="34">
                  <c:v>67.353999999999999</c:v>
                </c:pt>
                <c:pt idx="35">
                  <c:v>67.430000000000007</c:v>
                </c:pt>
                <c:pt idx="36">
                  <c:v>67.463999999999999</c:v>
                </c:pt>
                <c:pt idx="37">
                  <c:v>67.496000000000009</c:v>
                </c:pt>
                <c:pt idx="38">
                  <c:v>67.540999999999997</c:v>
                </c:pt>
                <c:pt idx="39">
                  <c:v>67.552999999999997</c:v>
                </c:pt>
                <c:pt idx="40">
                  <c:v>67.650999999999996</c:v>
                </c:pt>
                <c:pt idx="41">
                  <c:v>67.62</c:v>
                </c:pt>
                <c:pt idx="42">
                  <c:v>67.572000000000003</c:v>
                </c:pt>
                <c:pt idx="43">
                  <c:v>67.570999999999998</c:v>
                </c:pt>
                <c:pt idx="44">
                  <c:v>67.557999999999993</c:v>
                </c:pt>
                <c:pt idx="45">
                  <c:v>67.50200000000001</c:v>
                </c:pt>
                <c:pt idx="46">
                  <c:v>67.481999999999999</c:v>
                </c:pt>
                <c:pt idx="47">
                  <c:v>67.531999999999996</c:v>
                </c:pt>
                <c:pt idx="48">
                  <c:v>67.492999999999995</c:v>
                </c:pt>
                <c:pt idx="49">
                  <c:v>67.524000000000001</c:v>
                </c:pt>
                <c:pt idx="50">
                  <c:v>67.537000000000006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'2022年・全体グラフ'!$T$2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'2022年・全体グラフ'!$T$3:$T$53</c:f>
              <c:numCache>
                <c:formatCode>0.00_);[Red]\(0.00\)</c:formatCode>
                <c:ptCount val="51"/>
                <c:pt idx="0">
                  <c:v>62.506999999999991</c:v>
                </c:pt>
                <c:pt idx="1">
                  <c:v>62.491999999999997</c:v>
                </c:pt>
                <c:pt idx="2">
                  <c:v>62.491</c:v>
                </c:pt>
                <c:pt idx="3">
                  <c:v>62.463999999999999</c:v>
                </c:pt>
                <c:pt idx="4">
                  <c:v>62.341999999999999</c:v>
                </c:pt>
                <c:pt idx="5">
                  <c:v>62.277999999999992</c:v>
                </c:pt>
                <c:pt idx="6">
                  <c:v>62.257999999999996</c:v>
                </c:pt>
                <c:pt idx="7">
                  <c:v>62.397999999999996</c:v>
                </c:pt>
                <c:pt idx="8">
                  <c:v>62.276999999999994</c:v>
                </c:pt>
                <c:pt idx="9">
                  <c:v>62.260999999999996</c:v>
                </c:pt>
                <c:pt idx="10">
                  <c:v>62.259</c:v>
                </c:pt>
                <c:pt idx="11">
                  <c:v>62.177999999999997</c:v>
                </c:pt>
                <c:pt idx="12">
                  <c:v>62.125</c:v>
                </c:pt>
                <c:pt idx="13">
                  <c:v>62.186999999999998</c:v>
                </c:pt>
                <c:pt idx="14">
                  <c:v>62.250999999999991</c:v>
                </c:pt>
                <c:pt idx="15">
                  <c:v>62.363999999999997</c:v>
                </c:pt>
                <c:pt idx="16">
                  <c:v>62.495999999999995</c:v>
                </c:pt>
                <c:pt idx="17">
                  <c:v>62.503999999999991</c:v>
                </c:pt>
                <c:pt idx="18">
                  <c:v>62.590999999999994</c:v>
                </c:pt>
                <c:pt idx="19">
                  <c:v>62.577999999999996</c:v>
                </c:pt>
                <c:pt idx="20">
                  <c:v>62.454999999999998</c:v>
                </c:pt>
                <c:pt idx="21">
                  <c:v>62.287999999999997</c:v>
                </c:pt>
                <c:pt idx="22">
                  <c:v>62.168999999999997</c:v>
                </c:pt>
                <c:pt idx="23">
                  <c:v>62.185999999999993</c:v>
                </c:pt>
                <c:pt idx="24">
                  <c:v>62.140999999999991</c:v>
                </c:pt>
                <c:pt idx="25">
                  <c:v>62.125999999999991</c:v>
                </c:pt>
                <c:pt idx="26">
                  <c:v>62.103999999999999</c:v>
                </c:pt>
                <c:pt idx="27">
                  <c:v>62.107999999999997</c:v>
                </c:pt>
                <c:pt idx="28">
                  <c:v>62.072999999999993</c:v>
                </c:pt>
                <c:pt idx="29">
                  <c:v>62.022999999999996</c:v>
                </c:pt>
                <c:pt idx="30">
                  <c:v>62.14</c:v>
                </c:pt>
                <c:pt idx="31">
                  <c:v>62.087999999999994</c:v>
                </c:pt>
                <c:pt idx="32">
                  <c:v>62.037999999999997</c:v>
                </c:pt>
                <c:pt idx="33">
                  <c:v>62.015999999999991</c:v>
                </c:pt>
                <c:pt idx="34">
                  <c:v>62.08</c:v>
                </c:pt>
                <c:pt idx="35">
                  <c:v>62.168999999999997</c:v>
                </c:pt>
                <c:pt idx="36">
                  <c:v>62.247</c:v>
                </c:pt>
                <c:pt idx="37">
                  <c:v>62.278999999999996</c:v>
                </c:pt>
                <c:pt idx="38">
                  <c:v>62.291999999999994</c:v>
                </c:pt>
                <c:pt idx="39">
                  <c:v>62.313999999999993</c:v>
                </c:pt>
                <c:pt idx="40">
                  <c:v>62.408999999999992</c:v>
                </c:pt>
                <c:pt idx="41">
                  <c:v>62.344999999999999</c:v>
                </c:pt>
                <c:pt idx="42">
                  <c:v>62.342999999999996</c:v>
                </c:pt>
                <c:pt idx="43">
                  <c:v>62.284999999999997</c:v>
                </c:pt>
                <c:pt idx="44">
                  <c:v>62.277999999999992</c:v>
                </c:pt>
                <c:pt idx="45">
                  <c:v>62.272999999999996</c:v>
                </c:pt>
                <c:pt idx="46">
                  <c:v>62.238</c:v>
                </c:pt>
                <c:pt idx="47">
                  <c:v>62.309999999999995</c:v>
                </c:pt>
                <c:pt idx="48">
                  <c:v>62.253</c:v>
                </c:pt>
                <c:pt idx="49">
                  <c:v>62.285999999999994</c:v>
                </c:pt>
                <c:pt idx="50">
                  <c:v>62.397999999999996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'2022年・全体グラフ'!$U$2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'2022年・全体グラフ'!$U$3:$U$53</c:f>
              <c:numCache>
                <c:formatCode>0.00_);[Red]\(0.00\)</c:formatCode>
                <c:ptCount val="51"/>
                <c:pt idx="0">
                  <c:v>53.552999999999997</c:v>
                </c:pt>
                <c:pt idx="1">
                  <c:v>53.478999999999999</c:v>
                </c:pt>
                <c:pt idx="2">
                  <c:v>53.400999999999996</c:v>
                </c:pt>
                <c:pt idx="3">
                  <c:v>53.539000000000001</c:v>
                </c:pt>
                <c:pt idx="4">
                  <c:v>53.083999999999996</c:v>
                </c:pt>
                <c:pt idx="5">
                  <c:v>53.082999999999998</c:v>
                </c:pt>
                <c:pt idx="6">
                  <c:v>53.105999999999995</c:v>
                </c:pt>
                <c:pt idx="7">
                  <c:v>53.167999999999999</c:v>
                </c:pt>
                <c:pt idx="8">
                  <c:v>53.113999999999997</c:v>
                </c:pt>
                <c:pt idx="9">
                  <c:v>53.067999999999998</c:v>
                </c:pt>
                <c:pt idx="10">
                  <c:v>52.963999999999999</c:v>
                </c:pt>
                <c:pt idx="11">
                  <c:v>52.945999999999998</c:v>
                </c:pt>
                <c:pt idx="12">
                  <c:v>52.976999999999997</c:v>
                </c:pt>
                <c:pt idx="13">
                  <c:v>53.233999999999995</c:v>
                </c:pt>
                <c:pt idx="14">
                  <c:v>53.384</c:v>
                </c:pt>
                <c:pt idx="15">
                  <c:v>53.727999999999994</c:v>
                </c:pt>
                <c:pt idx="16">
                  <c:v>54.786999999999999</c:v>
                </c:pt>
                <c:pt idx="17">
                  <c:v>57.61</c:v>
                </c:pt>
                <c:pt idx="18">
                  <c:v>60.326000000000001</c:v>
                </c:pt>
                <c:pt idx="19">
                  <c:v>57.997</c:v>
                </c:pt>
                <c:pt idx="20">
                  <c:v>55.911000000000001</c:v>
                </c:pt>
                <c:pt idx="21">
                  <c:v>53.262999999999998</c:v>
                </c:pt>
                <c:pt idx="22">
                  <c:v>52.674999999999997</c:v>
                </c:pt>
                <c:pt idx="23">
                  <c:v>52.658000000000001</c:v>
                </c:pt>
                <c:pt idx="24">
                  <c:v>52.582000000000001</c:v>
                </c:pt>
                <c:pt idx="25">
                  <c:v>52.483999999999995</c:v>
                </c:pt>
                <c:pt idx="26">
                  <c:v>52.427</c:v>
                </c:pt>
                <c:pt idx="27">
                  <c:v>52.556999999999995</c:v>
                </c:pt>
                <c:pt idx="29">
                  <c:v>52.330999999999996</c:v>
                </c:pt>
                <c:pt idx="30">
                  <c:v>53.122999999999998</c:v>
                </c:pt>
                <c:pt idx="31">
                  <c:v>52.634</c:v>
                </c:pt>
                <c:pt idx="32">
                  <c:v>52.488</c:v>
                </c:pt>
                <c:pt idx="33">
                  <c:v>52.417999999999999</c:v>
                </c:pt>
                <c:pt idx="34">
                  <c:v>53.378</c:v>
                </c:pt>
                <c:pt idx="35">
                  <c:v>53.475000000000001</c:v>
                </c:pt>
                <c:pt idx="36">
                  <c:v>53.543999999999997</c:v>
                </c:pt>
                <c:pt idx="37">
                  <c:v>55.037999999999997</c:v>
                </c:pt>
                <c:pt idx="38">
                  <c:v>53.232999999999997</c:v>
                </c:pt>
                <c:pt idx="39">
                  <c:v>53.524999999999999</c:v>
                </c:pt>
                <c:pt idx="40">
                  <c:v>53.458999999999996</c:v>
                </c:pt>
                <c:pt idx="41">
                  <c:v>53.116999999999997</c:v>
                </c:pt>
                <c:pt idx="42">
                  <c:v>53.016999999999996</c:v>
                </c:pt>
                <c:pt idx="43">
                  <c:v>52.954999999999998</c:v>
                </c:pt>
                <c:pt idx="44">
                  <c:v>52.931999999999995</c:v>
                </c:pt>
                <c:pt idx="45">
                  <c:v>52.856999999999999</c:v>
                </c:pt>
                <c:pt idx="46">
                  <c:v>52.897999999999996</c:v>
                </c:pt>
                <c:pt idx="47">
                  <c:v>53.506999999999998</c:v>
                </c:pt>
                <c:pt idx="48">
                  <c:v>53.156999999999996</c:v>
                </c:pt>
                <c:pt idx="49">
                  <c:v>53.247999999999998</c:v>
                </c:pt>
                <c:pt idx="50">
                  <c:v>53.134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'2022年・全体グラフ'!$V$2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'2022年・全体グラフ'!$V$3:$V$53</c:f>
              <c:numCache>
                <c:formatCode>0.00_);[Red]\(0.00\)</c:formatCode>
                <c:ptCount val="51"/>
                <c:pt idx="0">
                  <c:v>54.843999999999994</c:v>
                </c:pt>
                <c:pt idx="1">
                  <c:v>54.902999999999992</c:v>
                </c:pt>
                <c:pt idx="2">
                  <c:v>54.823999999999991</c:v>
                </c:pt>
                <c:pt idx="3">
                  <c:v>54.768999999999991</c:v>
                </c:pt>
                <c:pt idx="4">
                  <c:v>54.710999999999991</c:v>
                </c:pt>
                <c:pt idx="5">
                  <c:v>54.597999999999992</c:v>
                </c:pt>
                <c:pt idx="6">
                  <c:v>54.703999999999994</c:v>
                </c:pt>
                <c:pt idx="7">
                  <c:v>54.617999999999995</c:v>
                </c:pt>
                <c:pt idx="8">
                  <c:v>54.655999999999992</c:v>
                </c:pt>
                <c:pt idx="9">
                  <c:v>54.675999999999995</c:v>
                </c:pt>
                <c:pt idx="10">
                  <c:v>54.697999999999993</c:v>
                </c:pt>
                <c:pt idx="11">
                  <c:v>54.630999999999993</c:v>
                </c:pt>
                <c:pt idx="12">
                  <c:v>54.517999999999994</c:v>
                </c:pt>
                <c:pt idx="13">
                  <c:v>54.749999999999993</c:v>
                </c:pt>
                <c:pt idx="14">
                  <c:v>54.827999999999996</c:v>
                </c:pt>
                <c:pt idx="15">
                  <c:v>54.862999999999992</c:v>
                </c:pt>
                <c:pt idx="16">
                  <c:v>54.98599999999999</c:v>
                </c:pt>
                <c:pt idx="17">
                  <c:v>55.048999999999992</c:v>
                </c:pt>
                <c:pt idx="18">
                  <c:v>55.18099999999999</c:v>
                </c:pt>
                <c:pt idx="19">
                  <c:v>55.187999999999995</c:v>
                </c:pt>
                <c:pt idx="20">
                  <c:v>55.18399999999999</c:v>
                </c:pt>
                <c:pt idx="21">
                  <c:v>55.020999999999994</c:v>
                </c:pt>
                <c:pt idx="22">
                  <c:v>54.783999999999992</c:v>
                </c:pt>
                <c:pt idx="23">
                  <c:v>54.846999999999994</c:v>
                </c:pt>
                <c:pt idx="24">
                  <c:v>54.795999999999992</c:v>
                </c:pt>
                <c:pt idx="25">
                  <c:v>54.700999999999993</c:v>
                </c:pt>
                <c:pt idx="26">
                  <c:v>54.728999999999992</c:v>
                </c:pt>
                <c:pt idx="27">
                  <c:v>54.660999999999994</c:v>
                </c:pt>
                <c:pt idx="28">
                  <c:v>54.625999999999991</c:v>
                </c:pt>
                <c:pt idx="29">
                  <c:v>54.562999999999995</c:v>
                </c:pt>
                <c:pt idx="30">
                  <c:v>54.612999999999992</c:v>
                </c:pt>
                <c:pt idx="31">
                  <c:v>54.660999999999994</c:v>
                </c:pt>
                <c:pt idx="32">
                  <c:v>54.571999999999996</c:v>
                </c:pt>
                <c:pt idx="33">
                  <c:v>54.580999999999996</c:v>
                </c:pt>
                <c:pt idx="34">
                  <c:v>54.611999999999995</c:v>
                </c:pt>
                <c:pt idx="35">
                  <c:v>54.609999999999992</c:v>
                </c:pt>
                <c:pt idx="36">
                  <c:v>54.608999999999995</c:v>
                </c:pt>
                <c:pt idx="37">
                  <c:v>54.687999999999995</c:v>
                </c:pt>
                <c:pt idx="38">
                  <c:v>54.778999999999996</c:v>
                </c:pt>
                <c:pt idx="39">
                  <c:v>54.722999999999992</c:v>
                </c:pt>
                <c:pt idx="40">
                  <c:v>54.85799999999999</c:v>
                </c:pt>
                <c:pt idx="41">
                  <c:v>54.889999999999993</c:v>
                </c:pt>
                <c:pt idx="42">
                  <c:v>54.779999999999994</c:v>
                </c:pt>
                <c:pt idx="43">
                  <c:v>54.80299999999999</c:v>
                </c:pt>
                <c:pt idx="44">
                  <c:v>54.768999999999991</c:v>
                </c:pt>
                <c:pt idx="45">
                  <c:v>54.721999999999994</c:v>
                </c:pt>
                <c:pt idx="46">
                  <c:v>54.672999999999995</c:v>
                </c:pt>
                <c:pt idx="47">
                  <c:v>54.707999999999991</c:v>
                </c:pt>
                <c:pt idx="48">
                  <c:v>54.690999999999995</c:v>
                </c:pt>
                <c:pt idx="49">
                  <c:v>54.664999999999992</c:v>
                </c:pt>
                <c:pt idx="50">
                  <c:v>54.602999999999994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'2022年・全体グラフ'!$W$2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'2022年・全体グラフ'!$W$3:$W$53</c:f>
              <c:numCache>
                <c:formatCode>0.00_);[Red]\(0.00\)</c:formatCode>
                <c:ptCount val="51"/>
                <c:pt idx="0">
                  <c:v>53.146999999999998</c:v>
                </c:pt>
                <c:pt idx="1">
                  <c:v>53.228999999999999</c:v>
                </c:pt>
                <c:pt idx="2">
                  <c:v>53.119</c:v>
                </c:pt>
                <c:pt idx="3">
                  <c:v>53.108999999999995</c:v>
                </c:pt>
                <c:pt idx="4">
                  <c:v>52.997</c:v>
                </c:pt>
                <c:pt idx="5">
                  <c:v>53.027999999999999</c:v>
                </c:pt>
                <c:pt idx="6">
                  <c:v>53.019999999999996</c:v>
                </c:pt>
                <c:pt idx="7">
                  <c:v>53.018000000000001</c:v>
                </c:pt>
                <c:pt idx="8">
                  <c:v>53.022999999999996</c:v>
                </c:pt>
                <c:pt idx="9">
                  <c:v>52.977999999999994</c:v>
                </c:pt>
                <c:pt idx="10">
                  <c:v>53.024000000000001</c:v>
                </c:pt>
                <c:pt idx="11">
                  <c:v>53.058999999999997</c:v>
                </c:pt>
                <c:pt idx="12">
                  <c:v>52.908999999999999</c:v>
                </c:pt>
                <c:pt idx="13">
                  <c:v>53.100999999999999</c:v>
                </c:pt>
                <c:pt idx="14">
                  <c:v>53.129999999999995</c:v>
                </c:pt>
                <c:pt idx="15">
                  <c:v>53.195</c:v>
                </c:pt>
                <c:pt idx="16">
                  <c:v>53.3</c:v>
                </c:pt>
                <c:pt idx="17">
                  <c:v>53.354999999999997</c:v>
                </c:pt>
                <c:pt idx="18">
                  <c:v>53.433</c:v>
                </c:pt>
                <c:pt idx="19">
                  <c:v>53.393999999999998</c:v>
                </c:pt>
                <c:pt idx="20">
                  <c:v>53.177999999999997</c:v>
                </c:pt>
                <c:pt idx="21">
                  <c:v>53.070999999999998</c:v>
                </c:pt>
                <c:pt idx="22">
                  <c:v>52.888999999999996</c:v>
                </c:pt>
                <c:pt idx="23">
                  <c:v>52.912999999999997</c:v>
                </c:pt>
                <c:pt idx="24">
                  <c:v>52.887</c:v>
                </c:pt>
                <c:pt idx="25">
                  <c:v>52.870999999999995</c:v>
                </c:pt>
                <c:pt idx="26">
                  <c:v>52.835999999999999</c:v>
                </c:pt>
                <c:pt idx="27">
                  <c:v>52.89</c:v>
                </c:pt>
                <c:pt idx="28">
                  <c:v>52.797999999999995</c:v>
                </c:pt>
                <c:pt idx="29">
                  <c:v>52.781999999999996</c:v>
                </c:pt>
                <c:pt idx="30">
                  <c:v>52.902999999999999</c:v>
                </c:pt>
                <c:pt idx="31">
                  <c:v>52.843999999999994</c:v>
                </c:pt>
                <c:pt idx="32">
                  <c:v>52.797999999999995</c:v>
                </c:pt>
                <c:pt idx="33">
                  <c:v>52.776999999999994</c:v>
                </c:pt>
                <c:pt idx="34">
                  <c:v>52.781999999999996</c:v>
                </c:pt>
                <c:pt idx="35">
                  <c:v>52.966999999999999</c:v>
                </c:pt>
                <c:pt idx="36">
                  <c:v>52.942999999999998</c:v>
                </c:pt>
                <c:pt idx="37">
                  <c:v>53.085000000000001</c:v>
                </c:pt>
                <c:pt idx="38">
                  <c:v>53.016999999999996</c:v>
                </c:pt>
                <c:pt idx="39">
                  <c:v>53.048999999999999</c:v>
                </c:pt>
                <c:pt idx="40">
                  <c:v>53.140999999999998</c:v>
                </c:pt>
                <c:pt idx="41">
                  <c:v>53.052999999999997</c:v>
                </c:pt>
                <c:pt idx="42">
                  <c:v>53.006999999999998</c:v>
                </c:pt>
                <c:pt idx="43">
                  <c:v>52.986999999999995</c:v>
                </c:pt>
                <c:pt idx="44">
                  <c:v>53.007999999999996</c:v>
                </c:pt>
                <c:pt idx="45">
                  <c:v>52.975999999999999</c:v>
                </c:pt>
                <c:pt idx="46">
                  <c:v>53.839999999999996</c:v>
                </c:pt>
                <c:pt idx="47">
                  <c:v>53.038999999999994</c:v>
                </c:pt>
                <c:pt idx="48">
                  <c:v>53.018999999999998</c:v>
                </c:pt>
                <c:pt idx="49">
                  <c:v>52.976999999999997</c:v>
                </c:pt>
                <c:pt idx="50">
                  <c:v>52.966999999999999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'2022年・全体グラフ'!$X$2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'2022年・全体グラフ'!$X$3:$X$53</c:f>
              <c:numCache>
                <c:formatCode>0.00_);[Red]\(0.00\)</c:formatCode>
                <c:ptCount val="51"/>
                <c:pt idx="0">
                  <c:v>97.730999999999966</c:v>
                </c:pt>
                <c:pt idx="1">
                  <c:v>97.784999999999968</c:v>
                </c:pt>
                <c:pt idx="2">
                  <c:v>97.554999999999978</c:v>
                </c:pt>
                <c:pt idx="3">
                  <c:v>97.44899999999997</c:v>
                </c:pt>
                <c:pt idx="4">
                  <c:v>97.230999999999966</c:v>
                </c:pt>
                <c:pt idx="5">
                  <c:v>97.018999999999977</c:v>
                </c:pt>
                <c:pt idx="6">
                  <c:v>96.956999999999965</c:v>
                </c:pt>
                <c:pt idx="7">
                  <c:v>96.850999999999971</c:v>
                </c:pt>
                <c:pt idx="8">
                  <c:v>96.774999999999977</c:v>
                </c:pt>
                <c:pt idx="9">
                  <c:v>96.665999999999968</c:v>
                </c:pt>
                <c:pt idx="10">
                  <c:v>96.625999999999976</c:v>
                </c:pt>
                <c:pt idx="11">
                  <c:v>96.373999999999967</c:v>
                </c:pt>
                <c:pt idx="12">
                  <c:v>96.222999999999971</c:v>
                </c:pt>
                <c:pt idx="13">
                  <c:v>96.33899999999997</c:v>
                </c:pt>
                <c:pt idx="14">
                  <c:v>96.527999999999963</c:v>
                </c:pt>
                <c:pt idx="15">
                  <c:v>96.572999999999979</c:v>
                </c:pt>
                <c:pt idx="16">
                  <c:v>96.776999999999973</c:v>
                </c:pt>
                <c:pt idx="17">
                  <c:v>96.96399999999997</c:v>
                </c:pt>
                <c:pt idx="18">
                  <c:v>97.155999999999977</c:v>
                </c:pt>
                <c:pt idx="19">
                  <c:v>97.33499999999998</c:v>
                </c:pt>
                <c:pt idx="20">
                  <c:v>97.467999999999975</c:v>
                </c:pt>
                <c:pt idx="21">
                  <c:v>97.484999999999971</c:v>
                </c:pt>
                <c:pt idx="22">
                  <c:v>97.298999999999978</c:v>
                </c:pt>
                <c:pt idx="23">
                  <c:v>97.328999999999979</c:v>
                </c:pt>
                <c:pt idx="24">
                  <c:v>97.339999999999975</c:v>
                </c:pt>
                <c:pt idx="25">
                  <c:v>97.303999999999974</c:v>
                </c:pt>
                <c:pt idx="26">
                  <c:v>97.184999999999974</c:v>
                </c:pt>
                <c:pt idx="27">
                  <c:v>97.059999999999974</c:v>
                </c:pt>
                <c:pt idx="28">
                  <c:v>96.916999999999973</c:v>
                </c:pt>
                <c:pt idx="29">
                  <c:v>96.866999999999976</c:v>
                </c:pt>
                <c:pt idx="30">
                  <c:v>96.791999999999973</c:v>
                </c:pt>
                <c:pt idx="31">
                  <c:v>96.814999999999969</c:v>
                </c:pt>
                <c:pt idx="32">
                  <c:v>96.767999999999972</c:v>
                </c:pt>
                <c:pt idx="33">
                  <c:v>96.648999999999972</c:v>
                </c:pt>
                <c:pt idx="34">
                  <c:v>96.593999999999966</c:v>
                </c:pt>
                <c:pt idx="35">
                  <c:v>96.646999999999963</c:v>
                </c:pt>
                <c:pt idx="36">
                  <c:v>96.627999999999972</c:v>
                </c:pt>
                <c:pt idx="37">
                  <c:v>96.688999999999965</c:v>
                </c:pt>
                <c:pt idx="38">
                  <c:v>96.817999999999984</c:v>
                </c:pt>
                <c:pt idx="39">
                  <c:v>96.94599999999997</c:v>
                </c:pt>
                <c:pt idx="40">
                  <c:v>97.133999999999972</c:v>
                </c:pt>
                <c:pt idx="41">
                  <c:v>97.182999999999964</c:v>
                </c:pt>
                <c:pt idx="42">
                  <c:v>97.156999999999968</c:v>
                </c:pt>
                <c:pt idx="43">
                  <c:v>97.106999999999971</c:v>
                </c:pt>
                <c:pt idx="44">
                  <c:v>97.064999999999969</c:v>
                </c:pt>
                <c:pt idx="45">
                  <c:v>96.866999999999976</c:v>
                </c:pt>
                <c:pt idx="46">
                  <c:v>96.70199999999997</c:v>
                </c:pt>
                <c:pt idx="47">
                  <c:v>96.688999999999965</c:v>
                </c:pt>
                <c:pt idx="48">
                  <c:v>96.643999999999977</c:v>
                </c:pt>
                <c:pt idx="49">
                  <c:v>96.589999999999975</c:v>
                </c:pt>
                <c:pt idx="50">
                  <c:v>96.578999999999979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'2022年・全体グラフ'!$Y$2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'2022年・全体グラフ'!$Y$3:$Y$53</c:f>
              <c:numCache>
                <c:formatCode>0.00_);[Red]\(0.00\)</c:formatCode>
                <c:ptCount val="51"/>
                <c:pt idx="0">
                  <c:v>81.59099999999998</c:v>
                </c:pt>
                <c:pt idx="1">
                  <c:v>81.597999999999985</c:v>
                </c:pt>
                <c:pt idx="2">
                  <c:v>81.460999999999984</c:v>
                </c:pt>
                <c:pt idx="3">
                  <c:v>81.373999999999981</c:v>
                </c:pt>
                <c:pt idx="4">
                  <c:v>81.290999999999983</c:v>
                </c:pt>
                <c:pt idx="5">
                  <c:v>81.198999999999984</c:v>
                </c:pt>
                <c:pt idx="6">
                  <c:v>81.210999999999984</c:v>
                </c:pt>
                <c:pt idx="7">
                  <c:v>81.24199999999999</c:v>
                </c:pt>
                <c:pt idx="8">
                  <c:v>81.199999999999989</c:v>
                </c:pt>
                <c:pt idx="9">
                  <c:v>81.181999999999988</c:v>
                </c:pt>
                <c:pt idx="10">
                  <c:v>81.152999999999977</c:v>
                </c:pt>
                <c:pt idx="11">
                  <c:v>80.978999999999985</c:v>
                </c:pt>
                <c:pt idx="12">
                  <c:v>80.888999999999982</c:v>
                </c:pt>
                <c:pt idx="13">
                  <c:v>80.901999999999987</c:v>
                </c:pt>
                <c:pt idx="14">
                  <c:v>80.970999999999975</c:v>
                </c:pt>
                <c:pt idx="15">
                  <c:v>80.994999999999976</c:v>
                </c:pt>
                <c:pt idx="16">
                  <c:v>81.079999999999984</c:v>
                </c:pt>
                <c:pt idx="17">
                  <c:v>81.095999999999975</c:v>
                </c:pt>
                <c:pt idx="18">
                  <c:v>81.177999999999983</c:v>
                </c:pt>
                <c:pt idx="19">
                  <c:v>81.240999999999985</c:v>
                </c:pt>
                <c:pt idx="20">
                  <c:v>81.301999999999978</c:v>
                </c:pt>
                <c:pt idx="21">
                  <c:v>81.304999999999978</c:v>
                </c:pt>
                <c:pt idx="22">
                  <c:v>81.130999999999972</c:v>
                </c:pt>
                <c:pt idx="23">
                  <c:v>81.151999999999987</c:v>
                </c:pt>
                <c:pt idx="24">
                  <c:v>81.10899999999998</c:v>
                </c:pt>
                <c:pt idx="25">
                  <c:v>81.101999999999975</c:v>
                </c:pt>
                <c:pt idx="26">
                  <c:v>81.07099999999997</c:v>
                </c:pt>
                <c:pt idx="27">
                  <c:v>81.069999999999979</c:v>
                </c:pt>
                <c:pt idx="28">
                  <c:v>80.966999999999985</c:v>
                </c:pt>
                <c:pt idx="29">
                  <c:v>80.915999999999983</c:v>
                </c:pt>
                <c:pt idx="30">
                  <c:v>80.897999999999982</c:v>
                </c:pt>
                <c:pt idx="31">
                  <c:v>80.933999999999983</c:v>
                </c:pt>
                <c:pt idx="32">
                  <c:v>80.892999999999972</c:v>
                </c:pt>
                <c:pt idx="33">
                  <c:v>80.811999999999983</c:v>
                </c:pt>
                <c:pt idx="34">
                  <c:v>80.814999999999969</c:v>
                </c:pt>
                <c:pt idx="35">
                  <c:v>80.85299999999998</c:v>
                </c:pt>
                <c:pt idx="36">
                  <c:v>80.859999999999985</c:v>
                </c:pt>
                <c:pt idx="37">
                  <c:v>80.851999999999975</c:v>
                </c:pt>
                <c:pt idx="38">
                  <c:v>80.85899999999998</c:v>
                </c:pt>
                <c:pt idx="39">
                  <c:v>80.949999999999989</c:v>
                </c:pt>
                <c:pt idx="40">
                  <c:v>81.030999999999977</c:v>
                </c:pt>
                <c:pt idx="41">
                  <c:v>81.000999999999976</c:v>
                </c:pt>
                <c:pt idx="42">
                  <c:v>80.934999999999974</c:v>
                </c:pt>
                <c:pt idx="43">
                  <c:v>80.910999999999973</c:v>
                </c:pt>
                <c:pt idx="44">
                  <c:v>80.918999999999983</c:v>
                </c:pt>
                <c:pt idx="45">
                  <c:v>80.83499999999998</c:v>
                </c:pt>
                <c:pt idx="46">
                  <c:v>80.780999999999977</c:v>
                </c:pt>
                <c:pt idx="47">
                  <c:v>80.799999999999983</c:v>
                </c:pt>
                <c:pt idx="48">
                  <c:v>80.818999999999988</c:v>
                </c:pt>
                <c:pt idx="49">
                  <c:v>80.768999999999977</c:v>
                </c:pt>
                <c:pt idx="50">
                  <c:v>80.802999999999983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'2022年・全体グラフ'!$Z$2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'2022年・全体グラフ'!$Z$3:$Z$53</c:f>
              <c:numCache>
                <c:formatCode>0.00_);[Red]\(0.00\)</c:formatCode>
                <c:ptCount val="51"/>
                <c:pt idx="0">
                  <c:v>107.13900000000001</c:v>
                </c:pt>
                <c:pt idx="1">
                  <c:v>107.964</c:v>
                </c:pt>
                <c:pt idx="2">
                  <c:v>107.80000000000001</c:v>
                </c:pt>
                <c:pt idx="3">
                  <c:v>108.05000000000001</c:v>
                </c:pt>
                <c:pt idx="4">
                  <c:v>107.80500000000001</c:v>
                </c:pt>
                <c:pt idx="5">
                  <c:v>107.38000000000001</c:v>
                </c:pt>
                <c:pt idx="6">
                  <c:v>107.09100000000001</c:v>
                </c:pt>
                <c:pt idx="7">
                  <c:v>106.91200000000001</c:v>
                </c:pt>
                <c:pt idx="8">
                  <c:v>106.102</c:v>
                </c:pt>
                <c:pt idx="9">
                  <c:v>105.349</c:v>
                </c:pt>
                <c:pt idx="10">
                  <c:v>104.819</c:v>
                </c:pt>
                <c:pt idx="11">
                  <c:v>103.70500000000001</c:v>
                </c:pt>
                <c:pt idx="12">
                  <c:v>103.10000000000001</c:v>
                </c:pt>
                <c:pt idx="13">
                  <c:v>103.45100000000001</c:v>
                </c:pt>
                <c:pt idx="14">
                  <c:v>103.26</c:v>
                </c:pt>
                <c:pt idx="15">
                  <c:v>103.36000000000001</c:v>
                </c:pt>
                <c:pt idx="16">
                  <c:v>104.065</c:v>
                </c:pt>
                <c:pt idx="17">
                  <c:v>104.80600000000001</c:v>
                </c:pt>
                <c:pt idx="18">
                  <c:v>106.26300000000001</c:v>
                </c:pt>
                <c:pt idx="19">
                  <c:v>105.045</c:v>
                </c:pt>
                <c:pt idx="20">
                  <c:v>104.38400000000001</c:v>
                </c:pt>
                <c:pt idx="21">
                  <c:v>104.67</c:v>
                </c:pt>
                <c:pt idx="22">
                  <c:v>105.72800000000001</c:v>
                </c:pt>
                <c:pt idx="23">
                  <c:v>106.58500000000001</c:v>
                </c:pt>
                <c:pt idx="24">
                  <c:v>106.928</c:v>
                </c:pt>
                <c:pt idx="25">
                  <c:v>107.00700000000001</c:v>
                </c:pt>
                <c:pt idx="26">
                  <c:v>106.64400000000001</c:v>
                </c:pt>
                <c:pt idx="27">
                  <c:v>106.88800000000001</c:v>
                </c:pt>
                <c:pt idx="28">
                  <c:v>107.12800000000001</c:v>
                </c:pt>
                <c:pt idx="29">
                  <c:v>107.197</c:v>
                </c:pt>
                <c:pt idx="30">
                  <c:v>107.28500000000001</c:v>
                </c:pt>
                <c:pt idx="31">
                  <c:v>107.28</c:v>
                </c:pt>
                <c:pt idx="32">
                  <c:v>107.065</c:v>
                </c:pt>
                <c:pt idx="33">
                  <c:v>106.283</c:v>
                </c:pt>
                <c:pt idx="34">
                  <c:v>105.84800000000001</c:v>
                </c:pt>
                <c:pt idx="35">
                  <c:v>105.62700000000001</c:v>
                </c:pt>
                <c:pt idx="36">
                  <c:v>105.42</c:v>
                </c:pt>
                <c:pt idx="37">
                  <c:v>105.245</c:v>
                </c:pt>
                <c:pt idx="38">
                  <c:v>105.28200000000001</c:v>
                </c:pt>
                <c:pt idx="39">
                  <c:v>105.95</c:v>
                </c:pt>
                <c:pt idx="40">
                  <c:v>106.483</c:v>
                </c:pt>
                <c:pt idx="41">
                  <c:v>106.595</c:v>
                </c:pt>
                <c:pt idx="42">
                  <c:v>106.245</c:v>
                </c:pt>
                <c:pt idx="43">
                  <c:v>105.444</c:v>
                </c:pt>
                <c:pt idx="44">
                  <c:v>105.715</c:v>
                </c:pt>
                <c:pt idx="45">
                  <c:v>105.547</c:v>
                </c:pt>
                <c:pt idx="46">
                  <c:v>105.36200000000001</c:v>
                </c:pt>
                <c:pt idx="47">
                  <c:v>105.54300000000001</c:v>
                </c:pt>
                <c:pt idx="48">
                  <c:v>105.36500000000001</c:v>
                </c:pt>
                <c:pt idx="49">
                  <c:v>105.08500000000001</c:v>
                </c:pt>
                <c:pt idx="50">
                  <c:v>105.10000000000001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57248"/>
        <c:axId val="348157640"/>
      </c:lineChart>
      <c:catAx>
        <c:axId val="3481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8157640"/>
        <c:crosses val="autoZero"/>
        <c:auto val="1"/>
        <c:lblAlgn val="ctr"/>
        <c:lblOffset val="100"/>
        <c:noMultiLvlLbl val="0"/>
      </c:catAx>
      <c:valAx>
        <c:axId val="34815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.00_);[Red]\(0.00\)" sourceLinked="1"/>
        <c:majorTickMark val="none"/>
        <c:minorTickMark val="none"/>
        <c:tickLblPos val="nextTo"/>
        <c:crossAx val="34815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2022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１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'2022年・全体グラフ'!$AS$2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'2022年・全体グラフ'!$AS$3:$AS$53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'2022年・全体グラフ'!$AT$2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'2022年・全体グラフ'!$AT$3:$AT$53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'2022年・全体グラフ'!$AU$2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'2022年・全体グラフ'!$AU$3:$AU$53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'2022年・全体グラフ'!$AV$2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'2022年・全体グラフ'!$AV$3:$AV$53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'2022年・全体グラフ'!$AW$2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'2022年・全体グラフ'!$AW$3:$AW$53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'2022年・全体グラフ'!$AX$2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'2022年・全体グラフ'!$AX$3:$AX$53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'2022年・全体グラフ'!$AY$2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'2022年・全体グラフ'!$AY$3:$AY$53</c:f>
              <c:numCache>
                <c:formatCode>General</c:formatCode>
                <c:ptCount val="51"/>
                <c:pt idx="0">
                  <c:v>80</c:v>
                </c:pt>
                <c:pt idx="1">
                  <c:v>60</c:v>
                </c:pt>
                <c:pt idx="2">
                  <c:v>70</c:v>
                </c:pt>
                <c:pt idx="3">
                  <c:v>95</c:v>
                </c:pt>
                <c:pt idx="4">
                  <c:v>120</c:v>
                </c:pt>
                <c:pt idx="5">
                  <c:v>130</c:v>
                </c:pt>
                <c:pt idx="6">
                  <c:v>75</c:v>
                </c:pt>
                <c:pt idx="7">
                  <c:v>80</c:v>
                </c:pt>
                <c:pt idx="8">
                  <c:v>100</c:v>
                </c:pt>
                <c:pt idx="9">
                  <c:v>110</c:v>
                </c:pt>
                <c:pt idx="10">
                  <c:v>100</c:v>
                </c:pt>
                <c:pt idx="11">
                  <c:v>70</c:v>
                </c:pt>
                <c:pt idx="12">
                  <c:v>90</c:v>
                </c:pt>
                <c:pt idx="13">
                  <c:v>55</c:v>
                </c:pt>
                <c:pt idx="14">
                  <c:v>70</c:v>
                </c:pt>
                <c:pt idx="15">
                  <c:v>60</c:v>
                </c:pt>
                <c:pt idx="16">
                  <c:v>50</c:v>
                </c:pt>
                <c:pt idx="17">
                  <c:v>35</c:v>
                </c:pt>
                <c:pt idx="18">
                  <c:v>55</c:v>
                </c:pt>
                <c:pt idx="19">
                  <c:v>45</c:v>
                </c:pt>
                <c:pt idx="20">
                  <c:v>30</c:v>
                </c:pt>
                <c:pt idx="21">
                  <c:v>25</c:v>
                </c:pt>
                <c:pt idx="22">
                  <c:v>30</c:v>
                </c:pt>
                <c:pt idx="23">
                  <c:v>50</c:v>
                </c:pt>
                <c:pt idx="24">
                  <c:v>75</c:v>
                </c:pt>
                <c:pt idx="25">
                  <c:v>80</c:v>
                </c:pt>
                <c:pt idx="26">
                  <c:v>75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80</c:v>
                </c:pt>
                <c:pt idx="32">
                  <c:v>75</c:v>
                </c:pt>
                <c:pt idx="33">
                  <c:v>90</c:v>
                </c:pt>
                <c:pt idx="34">
                  <c:v>75</c:v>
                </c:pt>
                <c:pt idx="35">
                  <c:v>70</c:v>
                </c:pt>
                <c:pt idx="36">
                  <c:v>100</c:v>
                </c:pt>
                <c:pt idx="37">
                  <c:v>120</c:v>
                </c:pt>
                <c:pt idx="38">
                  <c:v>75</c:v>
                </c:pt>
                <c:pt idx="39">
                  <c:v>75</c:v>
                </c:pt>
                <c:pt idx="40">
                  <c:v>60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100</c:v>
                </c:pt>
                <c:pt idx="45">
                  <c:v>70</c:v>
                </c:pt>
                <c:pt idx="46">
                  <c:v>90</c:v>
                </c:pt>
                <c:pt idx="47">
                  <c:v>100</c:v>
                </c:pt>
                <c:pt idx="48">
                  <c:v>70</c:v>
                </c:pt>
                <c:pt idx="49">
                  <c:v>60</c:v>
                </c:pt>
                <c:pt idx="50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'2022年・全体グラフ'!$AZ$2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'2022年・全体グラフ'!$AZ$3:$AZ$53</c:f>
              <c:numCache>
                <c:formatCode>General</c:formatCode>
                <c:ptCount val="51"/>
                <c:pt idx="0">
                  <c:v>200</c:v>
                </c:pt>
                <c:pt idx="1">
                  <c:v>220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220</c:v>
                </c:pt>
                <c:pt idx="6">
                  <c:v>220</c:v>
                </c:pt>
                <c:pt idx="7">
                  <c:v>200</c:v>
                </c:pt>
                <c:pt idx="8">
                  <c:v>200</c:v>
                </c:pt>
                <c:pt idx="9">
                  <c:v>210</c:v>
                </c:pt>
                <c:pt idx="10">
                  <c:v>220</c:v>
                </c:pt>
                <c:pt idx="11">
                  <c:v>210</c:v>
                </c:pt>
                <c:pt idx="12">
                  <c:v>200</c:v>
                </c:pt>
                <c:pt idx="13">
                  <c:v>210</c:v>
                </c:pt>
                <c:pt idx="14">
                  <c:v>200</c:v>
                </c:pt>
                <c:pt idx="15">
                  <c:v>200</c:v>
                </c:pt>
                <c:pt idx="16">
                  <c:v>210</c:v>
                </c:pt>
                <c:pt idx="17">
                  <c:v>210</c:v>
                </c:pt>
                <c:pt idx="18">
                  <c:v>200</c:v>
                </c:pt>
                <c:pt idx="19">
                  <c:v>190</c:v>
                </c:pt>
                <c:pt idx="20">
                  <c:v>220</c:v>
                </c:pt>
                <c:pt idx="21">
                  <c:v>210</c:v>
                </c:pt>
                <c:pt idx="22">
                  <c:v>220</c:v>
                </c:pt>
                <c:pt idx="23">
                  <c:v>220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200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200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190</c:v>
                </c:pt>
                <c:pt idx="37">
                  <c:v>180</c:v>
                </c:pt>
                <c:pt idx="38">
                  <c:v>220</c:v>
                </c:pt>
                <c:pt idx="39">
                  <c:v>200</c:v>
                </c:pt>
                <c:pt idx="40">
                  <c:v>220</c:v>
                </c:pt>
                <c:pt idx="41">
                  <c:v>210</c:v>
                </c:pt>
                <c:pt idx="42">
                  <c:v>230</c:v>
                </c:pt>
                <c:pt idx="43">
                  <c:v>250</c:v>
                </c:pt>
                <c:pt idx="44">
                  <c:v>250</c:v>
                </c:pt>
                <c:pt idx="45">
                  <c:v>220</c:v>
                </c:pt>
                <c:pt idx="46">
                  <c:v>220</c:v>
                </c:pt>
                <c:pt idx="47">
                  <c:v>210</c:v>
                </c:pt>
                <c:pt idx="48">
                  <c:v>220</c:v>
                </c:pt>
                <c:pt idx="49">
                  <c:v>230</c:v>
                </c:pt>
                <c:pt idx="50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'2022年・全体グラフ'!$BA$2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'2022年・全体グラフ'!$BA$3:$BA$53</c:f>
              <c:numCache>
                <c:formatCode>General</c:formatCode>
                <c:ptCount val="51"/>
                <c:pt idx="0">
                  <c:v>55</c:v>
                </c:pt>
                <c:pt idx="1">
                  <c:v>60</c:v>
                </c:pt>
                <c:pt idx="2">
                  <c:v>50</c:v>
                </c:pt>
                <c:pt idx="3">
                  <c:v>60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55</c:v>
                </c:pt>
                <c:pt idx="12">
                  <c:v>50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50</c:v>
                </c:pt>
                <c:pt idx="21">
                  <c:v>50</c:v>
                </c:pt>
                <c:pt idx="22">
                  <c:v>60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55</c:v>
                </c:pt>
                <c:pt idx="27">
                  <c:v>55</c:v>
                </c:pt>
                <c:pt idx="28">
                  <c:v>50</c:v>
                </c:pt>
                <c:pt idx="29">
                  <c:v>60</c:v>
                </c:pt>
                <c:pt idx="30">
                  <c:v>50</c:v>
                </c:pt>
                <c:pt idx="31">
                  <c:v>55</c:v>
                </c:pt>
                <c:pt idx="32">
                  <c:v>45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60</c:v>
                </c:pt>
                <c:pt idx="37">
                  <c:v>55</c:v>
                </c:pt>
                <c:pt idx="38">
                  <c:v>55</c:v>
                </c:pt>
                <c:pt idx="39">
                  <c:v>50</c:v>
                </c:pt>
                <c:pt idx="40">
                  <c:v>55</c:v>
                </c:pt>
                <c:pt idx="41">
                  <c:v>40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55</c:v>
                </c:pt>
                <c:pt idx="46">
                  <c:v>50</c:v>
                </c:pt>
                <c:pt idx="47">
                  <c:v>45</c:v>
                </c:pt>
                <c:pt idx="48">
                  <c:v>50</c:v>
                </c:pt>
                <c:pt idx="49">
                  <c:v>55</c:v>
                </c:pt>
                <c:pt idx="5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'2022年・全体グラフ'!$BB$2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'2022年・全体グラフ'!$BB$3:$BB$53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30</c:v>
                </c:pt>
                <c:pt idx="31">
                  <c:v>25</c:v>
                </c:pt>
                <c:pt idx="32">
                  <c:v>30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28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35</c:v>
                </c:pt>
                <c:pt idx="49">
                  <c:v>30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'2022年・全体グラフ'!$BC$2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'2022年・全体グラフ'!$BC$3:$BC$53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20</c:v>
                </c:pt>
                <c:pt idx="17">
                  <c:v>28</c:v>
                </c:pt>
                <c:pt idx="18">
                  <c:v>28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30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25</c:v>
                </c:pt>
                <c:pt idx="45">
                  <c:v>35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'2022年・全体グラフ'!$BD$2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'2022年・全体グラフ'!$BD$3:$BD$53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25</c:v>
                </c:pt>
                <c:pt idx="9">
                  <c:v>30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35</c:v>
                </c:pt>
                <c:pt idx="24">
                  <c:v>40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35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30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'2022年・全体グラフ'!$BE$2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'2022年・全体グラフ'!$BE$3:$BE$53</c:f>
              <c:numCache>
                <c:formatCode>General</c:formatCode>
                <c:ptCount val="51"/>
                <c:pt idx="0">
                  <c:v>12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'2022年・全体グラフ'!$BF$2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'2022年・全体グラフ'!$BF$3:$BF$53</c:f>
              <c:numCache>
                <c:formatCode>General</c:formatCode>
                <c:ptCount val="51"/>
                <c:pt idx="0">
                  <c:v>90</c:v>
                </c:pt>
                <c:pt idx="1">
                  <c:v>80</c:v>
                </c:pt>
                <c:pt idx="2">
                  <c:v>75</c:v>
                </c:pt>
                <c:pt idx="3">
                  <c:v>80</c:v>
                </c:pt>
                <c:pt idx="4">
                  <c:v>75</c:v>
                </c:pt>
                <c:pt idx="5">
                  <c:v>90</c:v>
                </c:pt>
                <c:pt idx="6">
                  <c:v>80</c:v>
                </c:pt>
                <c:pt idx="7">
                  <c:v>95</c:v>
                </c:pt>
                <c:pt idx="8">
                  <c:v>90</c:v>
                </c:pt>
                <c:pt idx="9">
                  <c:v>80</c:v>
                </c:pt>
                <c:pt idx="10">
                  <c:v>85</c:v>
                </c:pt>
                <c:pt idx="11">
                  <c:v>100</c:v>
                </c:pt>
                <c:pt idx="12">
                  <c:v>80</c:v>
                </c:pt>
                <c:pt idx="13">
                  <c:v>60</c:v>
                </c:pt>
                <c:pt idx="14">
                  <c:v>70</c:v>
                </c:pt>
                <c:pt idx="15">
                  <c:v>75</c:v>
                </c:pt>
                <c:pt idx="16">
                  <c:v>70</c:v>
                </c:pt>
                <c:pt idx="17">
                  <c:v>75</c:v>
                </c:pt>
                <c:pt idx="18">
                  <c:v>70</c:v>
                </c:pt>
                <c:pt idx="19">
                  <c:v>60</c:v>
                </c:pt>
                <c:pt idx="20">
                  <c:v>70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90</c:v>
                </c:pt>
                <c:pt idx="26">
                  <c:v>90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60</c:v>
                </c:pt>
                <c:pt idx="35">
                  <c:v>65</c:v>
                </c:pt>
                <c:pt idx="36">
                  <c:v>75</c:v>
                </c:pt>
                <c:pt idx="37">
                  <c:v>60</c:v>
                </c:pt>
                <c:pt idx="38">
                  <c:v>70</c:v>
                </c:pt>
                <c:pt idx="39">
                  <c:v>75</c:v>
                </c:pt>
                <c:pt idx="40">
                  <c:v>70</c:v>
                </c:pt>
                <c:pt idx="41">
                  <c:v>70</c:v>
                </c:pt>
                <c:pt idx="42">
                  <c:v>75</c:v>
                </c:pt>
                <c:pt idx="43">
                  <c:v>70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70</c:v>
                </c:pt>
                <c:pt idx="50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'2022年・全体グラフ'!$BG$2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'2022年・全体グラフ'!$BG$3:$BG$53</c:f>
              <c:numCache>
                <c:formatCode>General</c:formatCode>
                <c:ptCount val="51"/>
                <c:pt idx="0">
                  <c:v>110</c:v>
                </c:pt>
                <c:pt idx="1">
                  <c:v>150</c:v>
                </c:pt>
                <c:pt idx="2">
                  <c:v>150</c:v>
                </c:pt>
                <c:pt idx="3">
                  <c:v>140</c:v>
                </c:pt>
                <c:pt idx="4">
                  <c:v>150</c:v>
                </c:pt>
                <c:pt idx="5">
                  <c:v>200</c:v>
                </c:pt>
                <c:pt idx="6">
                  <c:v>200</c:v>
                </c:pt>
                <c:pt idx="7">
                  <c:v>130</c:v>
                </c:pt>
                <c:pt idx="8">
                  <c:v>100</c:v>
                </c:pt>
                <c:pt idx="9">
                  <c:v>110</c:v>
                </c:pt>
                <c:pt idx="10">
                  <c:v>150</c:v>
                </c:pt>
                <c:pt idx="11">
                  <c:v>140</c:v>
                </c:pt>
                <c:pt idx="12">
                  <c:v>170</c:v>
                </c:pt>
                <c:pt idx="13">
                  <c:v>120</c:v>
                </c:pt>
                <c:pt idx="14">
                  <c:v>110</c:v>
                </c:pt>
                <c:pt idx="15">
                  <c:v>140</c:v>
                </c:pt>
                <c:pt idx="16">
                  <c:v>120</c:v>
                </c:pt>
                <c:pt idx="17">
                  <c:v>105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120</c:v>
                </c:pt>
                <c:pt idx="22">
                  <c:v>120</c:v>
                </c:pt>
                <c:pt idx="23">
                  <c:v>130</c:v>
                </c:pt>
                <c:pt idx="24">
                  <c:v>110</c:v>
                </c:pt>
                <c:pt idx="25">
                  <c:v>150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160</c:v>
                </c:pt>
                <c:pt idx="30">
                  <c:v>140</c:v>
                </c:pt>
                <c:pt idx="31">
                  <c:v>120</c:v>
                </c:pt>
                <c:pt idx="32">
                  <c:v>140</c:v>
                </c:pt>
                <c:pt idx="33">
                  <c:v>120</c:v>
                </c:pt>
                <c:pt idx="34">
                  <c:v>140</c:v>
                </c:pt>
                <c:pt idx="35">
                  <c:v>140</c:v>
                </c:pt>
                <c:pt idx="36">
                  <c:v>110</c:v>
                </c:pt>
                <c:pt idx="37">
                  <c:v>190</c:v>
                </c:pt>
                <c:pt idx="38">
                  <c:v>110</c:v>
                </c:pt>
                <c:pt idx="39">
                  <c:v>100</c:v>
                </c:pt>
                <c:pt idx="40">
                  <c:v>150</c:v>
                </c:pt>
                <c:pt idx="41">
                  <c:v>110</c:v>
                </c:pt>
                <c:pt idx="42">
                  <c:v>120</c:v>
                </c:pt>
                <c:pt idx="43">
                  <c:v>110</c:v>
                </c:pt>
                <c:pt idx="44">
                  <c:v>150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110</c:v>
                </c:pt>
                <c:pt idx="49">
                  <c:v>105</c:v>
                </c:pt>
                <c:pt idx="5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'2022年・全体グラフ'!$BH$2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'2022年・全体グラフ'!$BH$3:$BH$53</c:f>
              <c:numCache>
                <c:formatCode>General</c:formatCode>
                <c:ptCount val="51"/>
                <c:pt idx="0">
                  <c:v>120</c:v>
                </c:pt>
                <c:pt idx="1">
                  <c:v>110</c:v>
                </c:pt>
                <c:pt idx="2">
                  <c:v>180</c:v>
                </c:pt>
                <c:pt idx="3">
                  <c:v>110</c:v>
                </c:pt>
                <c:pt idx="4">
                  <c:v>500</c:v>
                </c:pt>
                <c:pt idx="5">
                  <c:v>120</c:v>
                </c:pt>
                <c:pt idx="6">
                  <c:v>390</c:v>
                </c:pt>
                <c:pt idx="7">
                  <c:v>120</c:v>
                </c:pt>
                <c:pt idx="8">
                  <c:v>80</c:v>
                </c:pt>
                <c:pt idx="9">
                  <c:v>75</c:v>
                </c:pt>
                <c:pt idx="10">
                  <c:v>80</c:v>
                </c:pt>
                <c:pt idx="11">
                  <c:v>250</c:v>
                </c:pt>
                <c:pt idx="12">
                  <c:v>80</c:v>
                </c:pt>
                <c:pt idx="13">
                  <c:v>100</c:v>
                </c:pt>
                <c:pt idx="14">
                  <c:v>75</c:v>
                </c:pt>
                <c:pt idx="15">
                  <c:v>80</c:v>
                </c:pt>
                <c:pt idx="16">
                  <c:v>100</c:v>
                </c:pt>
                <c:pt idx="17">
                  <c:v>75</c:v>
                </c:pt>
                <c:pt idx="18">
                  <c:v>70</c:v>
                </c:pt>
                <c:pt idx="19">
                  <c:v>60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150</c:v>
                </c:pt>
                <c:pt idx="24">
                  <c:v>100</c:v>
                </c:pt>
                <c:pt idx="25">
                  <c:v>90</c:v>
                </c:pt>
                <c:pt idx="26">
                  <c:v>300</c:v>
                </c:pt>
                <c:pt idx="27">
                  <c:v>100</c:v>
                </c:pt>
                <c:pt idx="28">
                  <c:v>510</c:v>
                </c:pt>
                <c:pt idx="29">
                  <c:v>100</c:v>
                </c:pt>
                <c:pt idx="30">
                  <c:v>700</c:v>
                </c:pt>
                <c:pt idx="31">
                  <c:v>460</c:v>
                </c:pt>
                <c:pt idx="32">
                  <c:v>160</c:v>
                </c:pt>
                <c:pt idx="33">
                  <c:v>430</c:v>
                </c:pt>
                <c:pt idx="34">
                  <c:v>430</c:v>
                </c:pt>
                <c:pt idx="35">
                  <c:v>90</c:v>
                </c:pt>
                <c:pt idx="36">
                  <c:v>120</c:v>
                </c:pt>
                <c:pt idx="37">
                  <c:v>100</c:v>
                </c:pt>
                <c:pt idx="38">
                  <c:v>280</c:v>
                </c:pt>
                <c:pt idx="39">
                  <c:v>100</c:v>
                </c:pt>
                <c:pt idx="40">
                  <c:v>100</c:v>
                </c:pt>
                <c:pt idx="41">
                  <c:v>320</c:v>
                </c:pt>
                <c:pt idx="42">
                  <c:v>120</c:v>
                </c:pt>
                <c:pt idx="43">
                  <c:v>110</c:v>
                </c:pt>
                <c:pt idx="44">
                  <c:v>110</c:v>
                </c:pt>
                <c:pt idx="45">
                  <c:v>420</c:v>
                </c:pt>
                <c:pt idx="46">
                  <c:v>100</c:v>
                </c:pt>
                <c:pt idx="47">
                  <c:v>250</c:v>
                </c:pt>
                <c:pt idx="48">
                  <c:v>100</c:v>
                </c:pt>
                <c:pt idx="49">
                  <c:v>150</c:v>
                </c:pt>
                <c:pt idx="5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'2022年・全体グラフ'!$BI$2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'2022年・全体グラフ'!$BI$3:$BI$53</c:f>
              <c:numCache>
                <c:formatCode>General</c:formatCode>
                <c:ptCount val="51"/>
                <c:pt idx="0">
                  <c:v>150</c:v>
                </c:pt>
                <c:pt idx="1">
                  <c:v>140</c:v>
                </c:pt>
                <c:pt idx="2">
                  <c:v>140</c:v>
                </c:pt>
                <c:pt idx="3">
                  <c:v>55</c:v>
                </c:pt>
                <c:pt idx="4">
                  <c:v>70</c:v>
                </c:pt>
                <c:pt idx="5">
                  <c:v>45</c:v>
                </c:pt>
                <c:pt idx="6">
                  <c:v>130</c:v>
                </c:pt>
                <c:pt idx="7">
                  <c:v>180</c:v>
                </c:pt>
                <c:pt idx="8">
                  <c:v>60</c:v>
                </c:pt>
                <c:pt idx="9">
                  <c:v>90</c:v>
                </c:pt>
                <c:pt idx="10">
                  <c:v>70</c:v>
                </c:pt>
                <c:pt idx="11">
                  <c:v>130</c:v>
                </c:pt>
                <c:pt idx="12">
                  <c:v>50</c:v>
                </c:pt>
                <c:pt idx="13">
                  <c:v>150</c:v>
                </c:pt>
                <c:pt idx="14">
                  <c:v>65</c:v>
                </c:pt>
                <c:pt idx="15">
                  <c:v>60</c:v>
                </c:pt>
                <c:pt idx="16">
                  <c:v>140</c:v>
                </c:pt>
                <c:pt idx="17">
                  <c:v>50</c:v>
                </c:pt>
                <c:pt idx="18">
                  <c:v>160</c:v>
                </c:pt>
                <c:pt idx="19">
                  <c:v>70</c:v>
                </c:pt>
                <c:pt idx="20">
                  <c:v>180</c:v>
                </c:pt>
                <c:pt idx="21">
                  <c:v>100</c:v>
                </c:pt>
                <c:pt idx="22">
                  <c:v>60</c:v>
                </c:pt>
                <c:pt idx="23">
                  <c:v>150</c:v>
                </c:pt>
                <c:pt idx="24">
                  <c:v>110</c:v>
                </c:pt>
                <c:pt idx="25">
                  <c:v>170</c:v>
                </c:pt>
                <c:pt idx="26">
                  <c:v>140</c:v>
                </c:pt>
                <c:pt idx="27">
                  <c:v>60</c:v>
                </c:pt>
                <c:pt idx="28">
                  <c:v>150</c:v>
                </c:pt>
                <c:pt idx="29">
                  <c:v>140</c:v>
                </c:pt>
                <c:pt idx="30">
                  <c:v>75</c:v>
                </c:pt>
                <c:pt idx="31">
                  <c:v>150</c:v>
                </c:pt>
                <c:pt idx="32">
                  <c:v>120</c:v>
                </c:pt>
                <c:pt idx="33">
                  <c:v>130</c:v>
                </c:pt>
                <c:pt idx="34">
                  <c:v>130</c:v>
                </c:pt>
                <c:pt idx="35">
                  <c:v>140</c:v>
                </c:pt>
                <c:pt idx="36">
                  <c:v>200</c:v>
                </c:pt>
                <c:pt idx="37">
                  <c:v>210</c:v>
                </c:pt>
                <c:pt idx="38">
                  <c:v>80</c:v>
                </c:pt>
                <c:pt idx="39">
                  <c:v>120</c:v>
                </c:pt>
                <c:pt idx="40">
                  <c:v>160</c:v>
                </c:pt>
                <c:pt idx="41">
                  <c:v>170</c:v>
                </c:pt>
                <c:pt idx="42">
                  <c:v>220</c:v>
                </c:pt>
                <c:pt idx="43">
                  <c:v>130</c:v>
                </c:pt>
                <c:pt idx="44">
                  <c:v>100</c:v>
                </c:pt>
                <c:pt idx="45">
                  <c:v>150</c:v>
                </c:pt>
                <c:pt idx="46">
                  <c:v>200</c:v>
                </c:pt>
                <c:pt idx="47">
                  <c:v>140</c:v>
                </c:pt>
                <c:pt idx="48">
                  <c:v>110</c:v>
                </c:pt>
                <c:pt idx="49">
                  <c:v>170</c:v>
                </c:pt>
                <c:pt idx="50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'2022年・全体グラフ'!$BJ$2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'2022年・全体グラフ'!$BJ$3:$BJ$53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'2022年・全体グラフ'!$BK$2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'2022年・全体グラフ'!$BK$3:$BK$53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'2022年・全体グラフ'!$BL$2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'2022年・全体グラフ'!$BL$3:$BL$53</c:f>
              <c:numCache>
                <c:formatCode>General</c:formatCode>
                <c:ptCount val="51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20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'2022年・全体グラフ'!$BM$2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'2022年・全体グラフ'!$BM$3:$BM$53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12</c:v>
                </c:pt>
                <c:pt idx="25">
                  <c:v>20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10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'2022年・全体グラフ'!$BN$2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'2022年・全体グラフ'!$BN$3:$BN$53</c:f>
              <c:numCache>
                <c:formatCode>General</c:formatCode>
                <c:ptCount val="51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25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'2022年・全体グラフ'!$BO$2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'2022年・全体グラフ'!$BO$3:$BO$53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6</c:v>
                </c:pt>
                <c:pt idx="34">
                  <c:v>6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'2022年・全体グラフ'!$BP$2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'2022年・全体グラフ'!$BP$3:$BP$53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'2022年・全体グラフ'!$BQ$2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'2022年・全体グラフ'!$BQ$3:$BQ$53</c:f>
              <c:numCache>
                <c:formatCode>General</c:formatCode>
                <c:ptCount val="51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20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12</c:v>
                </c:pt>
                <c:pt idx="39">
                  <c:v>20</c:v>
                </c:pt>
                <c:pt idx="40">
                  <c:v>25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15</c:v>
                </c:pt>
                <c:pt idx="48">
                  <c:v>25</c:v>
                </c:pt>
                <c:pt idx="49">
                  <c:v>12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'2022年・全体グラフ'!$BR$2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'2022年・全体グラフ'!$BR$3:$BR$53</c:f>
              <c:numCache>
                <c:formatCode>General</c:formatCode>
                <c:ptCount val="51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8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'2022年・全体グラフ'!$BS$2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'2022年・全体グラフ'!$BS$3:$BS$53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'2022年・全体グラフ'!$BT$2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'2022年・全体グラフ'!$BT$3:$BT$53</c:f>
              <c:numCache>
                <c:formatCode>General</c:formatCode>
                <c:ptCount val="51"/>
                <c:pt idx="0">
                  <c:v>100</c:v>
                </c:pt>
                <c:pt idx="1">
                  <c:v>140</c:v>
                </c:pt>
                <c:pt idx="2">
                  <c:v>100</c:v>
                </c:pt>
                <c:pt idx="3">
                  <c:v>140</c:v>
                </c:pt>
                <c:pt idx="4">
                  <c:v>100</c:v>
                </c:pt>
                <c:pt idx="5">
                  <c:v>140</c:v>
                </c:pt>
                <c:pt idx="6">
                  <c:v>100</c:v>
                </c:pt>
                <c:pt idx="7">
                  <c:v>140</c:v>
                </c:pt>
                <c:pt idx="8">
                  <c:v>120</c:v>
                </c:pt>
                <c:pt idx="9">
                  <c:v>75</c:v>
                </c:pt>
                <c:pt idx="10">
                  <c:v>130</c:v>
                </c:pt>
                <c:pt idx="11">
                  <c:v>90</c:v>
                </c:pt>
                <c:pt idx="12">
                  <c:v>130</c:v>
                </c:pt>
                <c:pt idx="13">
                  <c:v>120</c:v>
                </c:pt>
                <c:pt idx="14">
                  <c:v>120</c:v>
                </c:pt>
                <c:pt idx="15">
                  <c:v>105</c:v>
                </c:pt>
                <c:pt idx="16">
                  <c:v>105</c:v>
                </c:pt>
                <c:pt idx="17">
                  <c:v>130</c:v>
                </c:pt>
                <c:pt idx="18">
                  <c:v>100</c:v>
                </c:pt>
                <c:pt idx="19">
                  <c:v>100</c:v>
                </c:pt>
                <c:pt idx="20">
                  <c:v>90</c:v>
                </c:pt>
                <c:pt idx="21">
                  <c:v>125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110</c:v>
                </c:pt>
                <c:pt idx="27">
                  <c:v>140</c:v>
                </c:pt>
                <c:pt idx="28">
                  <c:v>90</c:v>
                </c:pt>
                <c:pt idx="29">
                  <c:v>130</c:v>
                </c:pt>
                <c:pt idx="30">
                  <c:v>75</c:v>
                </c:pt>
                <c:pt idx="31">
                  <c:v>100</c:v>
                </c:pt>
                <c:pt idx="32">
                  <c:v>130</c:v>
                </c:pt>
                <c:pt idx="33">
                  <c:v>95</c:v>
                </c:pt>
                <c:pt idx="34">
                  <c:v>80</c:v>
                </c:pt>
                <c:pt idx="35">
                  <c:v>130</c:v>
                </c:pt>
                <c:pt idx="36">
                  <c:v>110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100</c:v>
                </c:pt>
                <c:pt idx="42">
                  <c:v>130</c:v>
                </c:pt>
                <c:pt idx="43">
                  <c:v>120</c:v>
                </c:pt>
                <c:pt idx="44">
                  <c:v>120</c:v>
                </c:pt>
                <c:pt idx="45">
                  <c:v>130</c:v>
                </c:pt>
                <c:pt idx="46">
                  <c:v>130</c:v>
                </c:pt>
                <c:pt idx="47">
                  <c:v>100</c:v>
                </c:pt>
                <c:pt idx="48">
                  <c:v>120</c:v>
                </c:pt>
                <c:pt idx="49">
                  <c:v>100</c:v>
                </c:pt>
                <c:pt idx="5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'2022年・全体グラフ'!$BU$2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'2022年・全体グラフ'!$BU$3:$BU$53</c:f>
              <c:numCache>
                <c:formatCode>General</c:formatCode>
                <c:ptCount val="51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'2022年・全体グラフ'!$BV$2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'2022年・全体グラフ'!$A$3:$A$53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1月24日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3月7日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4月27日</c:v>
                </c:pt>
                <c:pt idx="17">
                  <c:v>5月10日</c:v>
                </c:pt>
                <c:pt idx="18">
                  <c:v>5月17日</c:v>
                </c:pt>
                <c:pt idx="19">
                  <c:v>5月24日</c:v>
                </c:pt>
                <c:pt idx="20">
                  <c:v>5月31日</c:v>
                </c:pt>
                <c:pt idx="21">
                  <c:v>6月7日</c:v>
                </c:pt>
                <c:pt idx="22">
                  <c:v>6月14日</c:v>
                </c:pt>
                <c:pt idx="23">
                  <c:v>6月21日</c:v>
                </c:pt>
                <c:pt idx="24">
                  <c:v>6月28日</c:v>
                </c:pt>
                <c:pt idx="25">
                  <c:v>7月5日</c:v>
                </c:pt>
                <c:pt idx="26">
                  <c:v>7月12日</c:v>
                </c:pt>
                <c:pt idx="27">
                  <c:v>7月20日</c:v>
                </c:pt>
                <c:pt idx="28">
                  <c:v>7月26日</c:v>
                </c:pt>
                <c:pt idx="29">
                  <c:v>8月2日</c:v>
                </c:pt>
                <c:pt idx="30">
                  <c:v>8月8日</c:v>
                </c:pt>
                <c:pt idx="31">
                  <c:v>8月16日</c:v>
                </c:pt>
                <c:pt idx="32">
                  <c:v>8月23日</c:v>
                </c:pt>
                <c:pt idx="33">
                  <c:v>8月30日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10月4日</c:v>
                </c:pt>
                <c:pt idx="39">
                  <c:v>10月12日</c:v>
                </c:pt>
                <c:pt idx="40">
                  <c:v>10月18日</c:v>
                </c:pt>
                <c:pt idx="41">
                  <c:v>10月25日</c:v>
                </c:pt>
                <c:pt idx="42">
                  <c:v>11月1日</c:v>
                </c:pt>
                <c:pt idx="43">
                  <c:v>11月8日</c:v>
                </c:pt>
                <c:pt idx="44">
                  <c:v>11月15日</c:v>
                </c:pt>
                <c:pt idx="45">
                  <c:v>11月22日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12月13日</c:v>
                </c:pt>
                <c:pt idx="49">
                  <c:v>12月20日</c:v>
                </c:pt>
                <c:pt idx="50">
                  <c:v>12月27日</c:v>
                </c:pt>
              </c:strCache>
            </c:strRef>
          </c:cat>
          <c:val>
            <c:numRef>
              <c:f>'2022年・全体グラフ'!$BV$3:$BV$53</c:f>
              <c:numCache>
                <c:formatCode>General</c:formatCode>
                <c:ptCount val="51"/>
                <c:pt idx="0">
                  <c:v>550</c:v>
                </c:pt>
                <c:pt idx="1">
                  <c:v>500</c:v>
                </c:pt>
                <c:pt idx="2">
                  <c:v>600</c:v>
                </c:pt>
                <c:pt idx="3">
                  <c:v>450</c:v>
                </c:pt>
                <c:pt idx="4">
                  <c:v>600</c:v>
                </c:pt>
                <c:pt idx="5">
                  <c:v>750</c:v>
                </c:pt>
                <c:pt idx="6">
                  <c:v>550</c:v>
                </c:pt>
                <c:pt idx="7">
                  <c:v>600</c:v>
                </c:pt>
                <c:pt idx="8">
                  <c:v>600</c:v>
                </c:pt>
                <c:pt idx="9">
                  <c:v>550</c:v>
                </c:pt>
                <c:pt idx="10">
                  <c:v>750</c:v>
                </c:pt>
                <c:pt idx="11">
                  <c:v>600</c:v>
                </c:pt>
                <c:pt idx="12">
                  <c:v>700</c:v>
                </c:pt>
                <c:pt idx="13">
                  <c:v>550</c:v>
                </c:pt>
                <c:pt idx="14">
                  <c:v>700</c:v>
                </c:pt>
                <c:pt idx="15">
                  <c:v>700</c:v>
                </c:pt>
                <c:pt idx="16">
                  <c:v>550</c:v>
                </c:pt>
                <c:pt idx="17">
                  <c:v>600</c:v>
                </c:pt>
                <c:pt idx="18">
                  <c:v>550</c:v>
                </c:pt>
                <c:pt idx="19">
                  <c:v>650</c:v>
                </c:pt>
                <c:pt idx="20">
                  <c:v>650</c:v>
                </c:pt>
                <c:pt idx="21">
                  <c:v>700</c:v>
                </c:pt>
                <c:pt idx="22">
                  <c:v>600</c:v>
                </c:pt>
                <c:pt idx="23">
                  <c:v>600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600</c:v>
                </c:pt>
                <c:pt idx="29">
                  <c:v>600</c:v>
                </c:pt>
                <c:pt idx="30">
                  <c:v>600</c:v>
                </c:pt>
                <c:pt idx="31">
                  <c:v>550</c:v>
                </c:pt>
                <c:pt idx="32">
                  <c:v>700</c:v>
                </c:pt>
                <c:pt idx="33">
                  <c:v>550</c:v>
                </c:pt>
                <c:pt idx="34">
                  <c:v>600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650</c:v>
                </c:pt>
                <c:pt idx="41">
                  <c:v>550</c:v>
                </c:pt>
                <c:pt idx="42">
                  <c:v>700</c:v>
                </c:pt>
                <c:pt idx="43">
                  <c:v>600</c:v>
                </c:pt>
                <c:pt idx="44">
                  <c:v>650</c:v>
                </c:pt>
                <c:pt idx="45">
                  <c:v>500</c:v>
                </c:pt>
                <c:pt idx="46">
                  <c:v>600</c:v>
                </c:pt>
                <c:pt idx="47">
                  <c:v>550</c:v>
                </c:pt>
                <c:pt idx="48">
                  <c:v>600</c:v>
                </c:pt>
                <c:pt idx="49">
                  <c:v>600</c:v>
                </c:pt>
                <c:pt idx="50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58424"/>
        <c:axId val="348158816"/>
      </c:lineChart>
      <c:catAx>
        <c:axId val="348158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348158816"/>
        <c:crosses val="autoZero"/>
        <c:auto val="1"/>
        <c:lblAlgn val="ctr"/>
        <c:lblOffset val="100"/>
        <c:noMultiLvlLbl val="0"/>
      </c:catAx>
      <c:valAx>
        <c:axId val="34815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8158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66</xdr:row>
      <xdr:rowOff>1867</xdr:rowOff>
    </xdr:from>
    <xdr:to>
      <xdr:col>5</xdr:col>
      <xdr:colOff>443775</xdr:colOff>
      <xdr:row>81</xdr:row>
      <xdr:rowOff>83212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623389</xdr:colOff>
      <xdr:row>66</xdr:row>
      <xdr:rowOff>1867</xdr:rowOff>
    </xdr:from>
    <xdr:to>
      <xdr:col>10</xdr:col>
      <xdr:colOff>826057</xdr:colOff>
      <xdr:row>81</xdr:row>
      <xdr:rowOff>58719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70844</xdr:colOff>
      <xdr:row>66</xdr:row>
      <xdr:rowOff>15474</xdr:rowOff>
    </xdr:from>
    <xdr:to>
      <xdr:col>16</xdr:col>
      <xdr:colOff>398528</xdr:colOff>
      <xdr:row>81</xdr:row>
      <xdr:rowOff>96819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534600</xdr:colOff>
      <xdr:row>66</xdr:row>
      <xdr:rowOff>26427</xdr:rowOff>
    </xdr:from>
    <xdr:to>
      <xdr:col>20</xdr:col>
      <xdr:colOff>462243</xdr:colOff>
      <xdr:row>81</xdr:row>
      <xdr:rowOff>110427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112059</xdr:colOff>
      <xdr:row>82</xdr:row>
      <xdr:rowOff>13431</xdr:rowOff>
    </xdr:from>
    <xdr:to>
      <xdr:col>5</xdr:col>
      <xdr:colOff>443775</xdr:colOff>
      <xdr:row>97</xdr:row>
      <xdr:rowOff>97430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579847</xdr:colOff>
      <xdr:row>82</xdr:row>
      <xdr:rowOff>74662</xdr:rowOff>
    </xdr:from>
    <xdr:to>
      <xdr:col>10</xdr:col>
      <xdr:colOff>782515</xdr:colOff>
      <xdr:row>97</xdr:row>
      <xdr:rowOff>158661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42495</xdr:colOff>
      <xdr:row>81</xdr:row>
      <xdr:rowOff>134761</xdr:rowOff>
    </xdr:from>
    <xdr:to>
      <xdr:col>16</xdr:col>
      <xdr:colOff>370179</xdr:colOff>
      <xdr:row>97</xdr:row>
      <xdr:rowOff>44135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125667</xdr:colOff>
      <xdr:row>102</xdr:row>
      <xdr:rowOff>47868</xdr:rowOff>
    </xdr:from>
    <xdr:to>
      <xdr:col>5</xdr:col>
      <xdr:colOff>381183</xdr:colOff>
      <xdr:row>117</xdr:row>
      <xdr:rowOff>131866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517254</xdr:colOff>
      <xdr:row>102</xdr:row>
      <xdr:rowOff>61475</xdr:rowOff>
    </xdr:from>
    <xdr:to>
      <xdr:col>10</xdr:col>
      <xdr:colOff>665494</xdr:colOff>
      <xdr:row>117</xdr:row>
      <xdr:rowOff>145473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801566</xdr:colOff>
      <xdr:row>102</xdr:row>
      <xdr:rowOff>75082</xdr:rowOff>
    </xdr:from>
    <xdr:to>
      <xdr:col>16</xdr:col>
      <xdr:colOff>325050</xdr:colOff>
      <xdr:row>117</xdr:row>
      <xdr:rowOff>159080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488335</xdr:colOff>
      <xdr:row>102</xdr:row>
      <xdr:rowOff>61475</xdr:rowOff>
    </xdr:from>
    <xdr:to>
      <xdr:col>20</xdr:col>
      <xdr:colOff>518272</xdr:colOff>
      <xdr:row>117</xdr:row>
      <xdr:rowOff>145473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112059</xdr:colOff>
      <xdr:row>118</xdr:row>
      <xdr:rowOff>96101</xdr:rowOff>
    </xdr:from>
    <xdr:to>
      <xdr:col>5</xdr:col>
      <xdr:colOff>367575</xdr:colOff>
      <xdr:row>134</xdr:row>
      <xdr:rowOff>2818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530861</xdr:colOff>
      <xdr:row>118</xdr:row>
      <xdr:rowOff>123315</xdr:rowOff>
    </xdr:from>
    <xdr:to>
      <xdr:col>10</xdr:col>
      <xdr:colOff>679101</xdr:colOff>
      <xdr:row>134</xdr:row>
      <xdr:rowOff>30032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815172</xdr:colOff>
      <xdr:row>118</xdr:row>
      <xdr:rowOff>136923</xdr:rowOff>
    </xdr:from>
    <xdr:to>
      <xdr:col>16</xdr:col>
      <xdr:colOff>338656</xdr:colOff>
      <xdr:row>134</xdr:row>
      <xdr:rowOff>43640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572435</xdr:colOff>
      <xdr:row>82</xdr:row>
      <xdr:rowOff>1</xdr:rowOff>
    </xdr:from>
    <xdr:to>
      <xdr:col>20</xdr:col>
      <xdr:colOff>476250</xdr:colOff>
      <xdr:row>97</xdr:row>
      <xdr:rowOff>56030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508935</xdr:colOff>
      <xdr:row>118</xdr:row>
      <xdr:rowOff>144743</xdr:rowOff>
    </xdr:from>
    <xdr:to>
      <xdr:col>20</xdr:col>
      <xdr:colOff>532281</xdr:colOff>
      <xdr:row>134</xdr:row>
      <xdr:rowOff>51460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0.31689</cdr:x>
      <cdr:y>0.36034</cdr:y>
    </cdr:from>
    <cdr:to>
      <cdr:x>0.85288</cdr:x>
      <cdr:y>0.46716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2095" y="938812"/>
          <a:ext cx="2692909" cy="27830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NSW-No.21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0.41372</cdr:x>
      <cdr:y>0.13624</cdr:y>
    </cdr:from>
    <cdr:to>
      <cdr:x>0.97797</cdr:x>
      <cdr:y>0.26267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76425" y="368300"/>
          <a:ext cx="2559132" cy="34180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26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NSW-No.23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0.30487</cdr:x>
      <cdr:y>0.15249</cdr:y>
    </cdr:from>
    <cdr:to>
      <cdr:x>0.81531</cdr:x>
      <cdr:y>0.24355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08491" y="395884"/>
          <a:ext cx="2525628" cy="23639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NSW-No.21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0.37919</cdr:x>
      <cdr:y>0.16576</cdr:y>
    </cdr:from>
    <cdr:to>
      <cdr:x>0.93896</cdr:x>
      <cdr:y>0.27099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80152" y="430334"/>
          <a:ext cx="2775528" cy="27318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26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NSW-No.23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65</xdr:row>
      <xdr:rowOff>165099</xdr:rowOff>
    </xdr:from>
    <xdr:to>
      <xdr:col>50</xdr:col>
      <xdr:colOff>42862</xdr:colOff>
      <xdr:row>115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166688</xdr:colOff>
      <xdr:row>116</xdr:row>
      <xdr:rowOff>165100</xdr:rowOff>
    </xdr:from>
    <xdr:to>
      <xdr:col>50</xdr:col>
      <xdr:colOff>42862</xdr:colOff>
      <xdr:row>165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0.20175</cdr:x>
      <cdr:y>0.83972</cdr:y>
    </cdr:from>
    <cdr:to>
      <cdr:x>0.31833</cdr:x>
      <cdr:y>0.87861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34174" y="7151816"/>
          <a:ext cx="2562305" cy="33122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NSW-No.21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0.39038</cdr:x>
      <cdr:y>0.84053</cdr:y>
    </cdr:from>
    <cdr:to>
      <cdr:x>0.50696</cdr:x>
      <cdr:y>0.87942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563156" y="7416597"/>
          <a:ext cx="2557223" cy="34315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26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NSW-No.23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0.2303</cdr:x>
      <cdr:y>0.11303</cdr:y>
    </cdr:from>
    <cdr:to>
      <cdr:x>0.34865</cdr:x>
      <cdr:y>0.15268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6277" y="937391"/>
          <a:ext cx="2598389" cy="3288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NSW-No.21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0.48744</cdr:x>
      <cdr:y>0.0999</cdr:y>
    </cdr:from>
    <cdr:to>
      <cdr:x>0.60415</cdr:x>
      <cdr:y>0.14232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701853" y="828440"/>
          <a:ext cx="2562382" cy="35179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26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NSW-No.23</a:t>
          </a:r>
          <a:r>
            <a:rPr lang="ja-JP" altLang="en-US" sz="1100">
              <a:solidFill>
                <a:sysClr val="windowText" lastClr="000000"/>
              </a:solidFill>
            </a:rPr>
            <a:t>観測不可</a:t>
          </a:r>
          <a:endParaRPr lang="en-US" altLang="ja-JP" sz="11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86"/>
  <sheetViews>
    <sheetView tabSelected="1" zoomScale="68" zoomScaleNormal="68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23" customWidth="1"/>
    <col min="2" max="2" width="13.5" style="8" customWidth="1"/>
    <col min="3" max="3" width="15.375" style="8" customWidth="1"/>
    <col min="4" max="4" width="14" style="8" customWidth="1"/>
    <col min="5" max="8" width="11.625" style="8" customWidth="1"/>
    <col min="9" max="9" width="16.125" bestFit="1" customWidth="1"/>
    <col min="10" max="15" width="11" customWidth="1"/>
    <col min="16" max="16" width="16.125" bestFit="1" customWidth="1"/>
    <col min="17" max="17" width="16.875" bestFit="1" customWidth="1"/>
    <col min="18" max="18" width="16.625" bestFit="1" customWidth="1"/>
    <col min="19" max="19" width="16.875" bestFit="1" customWidth="1"/>
    <col min="20" max="20" width="16.75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  <col min="77" max="77" width="13.625" bestFit="1" customWidth="1"/>
    <col min="78" max="79" width="16.625" bestFit="1" customWidth="1"/>
  </cols>
  <sheetData>
    <row r="1" spans="1:79" x14ac:dyDescent="0.15">
      <c r="A1" s="7" t="s">
        <v>83</v>
      </c>
      <c r="C1" s="127" t="s">
        <v>37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125" t="s">
        <v>38</v>
      </c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26"/>
      <c r="AY1" s="122" t="s">
        <v>39</v>
      </c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4"/>
      <c r="BX1" s="93"/>
      <c r="BY1" s="9"/>
      <c r="BZ1" s="10" t="s">
        <v>157</v>
      </c>
      <c r="CA1" s="10" t="s">
        <v>158</v>
      </c>
    </row>
    <row r="2" spans="1:79" s="21" customFormat="1" x14ac:dyDescent="0.15">
      <c r="A2" s="11" t="s">
        <v>82</v>
      </c>
      <c r="B2" s="12"/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40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5" t="s">
        <v>41</v>
      </c>
      <c r="Q2" s="15" t="s">
        <v>42</v>
      </c>
      <c r="R2" s="15" t="s">
        <v>105</v>
      </c>
      <c r="S2" s="15" t="s">
        <v>44</v>
      </c>
      <c r="T2" s="15" t="s">
        <v>45</v>
      </c>
      <c r="U2" s="15" t="s">
        <v>46</v>
      </c>
      <c r="V2" s="14" t="s">
        <v>31</v>
      </c>
      <c r="W2" s="32" t="s">
        <v>32</v>
      </c>
      <c r="X2" s="14" t="s">
        <v>48</v>
      </c>
      <c r="Y2" s="32" t="s">
        <v>49</v>
      </c>
      <c r="Z2" s="14" t="s">
        <v>50</v>
      </c>
      <c r="AA2" s="31" t="s">
        <v>1</v>
      </c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0" t="s">
        <v>40</v>
      </c>
      <c r="AH2" s="16" t="s">
        <v>17</v>
      </c>
      <c r="AI2" s="17" t="s">
        <v>18</v>
      </c>
      <c r="AJ2" s="17" t="s">
        <v>19</v>
      </c>
      <c r="AK2" s="17" t="s">
        <v>20</v>
      </c>
      <c r="AL2" s="17" t="s">
        <v>21</v>
      </c>
      <c r="AM2" s="17" t="s">
        <v>22</v>
      </c>
      <c r="AN2" s="10" t="s">
        <v>41</v>
      </c>
      <c r="AO2" s="10" t="s">
        <v>42</v>
      </c>
      <c r="AP2" s="10" t="s">
        <v>43</v>
      </c>
      <c r="AQ2" s="10" t="s">
        <v>44</v>
      </c>
      <c r="AR2" s="10" t="s">
        <v>45</v>
      </c>
      <c r="AS2" s="10" t="s">
        <v>46</v>
      </c>
      <c r="AT2" s="17" t="s">
        <v>31</v>
      </c>
      <c r="AU2" s="30" t="s">
        <v>32</v>
      </c>
      <c r="AV2" s="29" t="s">
        <v>48</v>
      </c>
      <c r="AW2" s="28" t="s">
        <v>49</v>
      </c>
      <c r="AX2" s="28" t="s">
        <v>50</v>
      </c>
      <c r="AY2" s="27" t="s">
        <v>1</v>
      </c>
      <c r="AZ2" s="19" t="s">
        <v>2</v>
      </c>
      <c r="BA2" s="19" t="s">
        <v>3</v>
      </c>
      <c r="BB2" s="19" t="s">
        <v>4</v>
      </c>
      <c r="BC2" s="19" t="s">
        <v>5</v>
      </c>
      <c r="BD2" s="19" t="s">
        <v>6</v>
      </c>
      <c r="BE2" s="20" t="s">
        <v>40</v>
      </c>
      <c r="BF2" s="18" t="s">
        <v>17</v>
      </c>
      <c r="BG2" s="19" t="s">
        <v>18</v>
      </c>
      <c r="BH2" s="19" t="s">
        <v>19</v>
      </c>
      <c r="BI2" s="19" t="s">
        <v>20</v>
      </c>
      <c r="BJ2" s="19" t="s">
        <v>21</v>
      </c>
      <c r="BK2" s="19" t="s">
        <v>22</v>
      </c>
      <c r="BL2" s="20" t="s">
        <v>41</v>
      </c>
      <c r="BM2" s="20" t="s">
        <v>42</v>
      </c>
      <c r="BN2" s="20" t="s">
        <v>43</v>
      </c>
      <c r="BO2" s="20" t="s">
        <v>44</v>
      </c>
      <c r="BP2" s="20" t="s">
        <v>45</v>
      </c>
      <c r="BQ2" s="20" t="s">
        <v>46</v>
      </c>
      <c r="BR2" s="19" t="s">
        <v>31</v>
      </c>
      <c r="BS2" s="26" t="s">
        <v>32</v>
      </c>
      <c r="BT2" s="20" t="s">
        <v>48</v>
      </c>
      <c r="BU2" s="20" t="s">
        <v>49</v>
      </c>
      <c r="BV2" s="19" t="s">
        <v>50</v>
      </c>
      <c r="BX2" s="130" t="s">
        <v>159</v>
      </c>
      <c r="BY2" s="10" t="s">
        <v>160</v>
      </c>
      <c r="BZ2" s="94">
        <v>77.884</v>
      </c>
      <c r="CA2" s="94">
        <v>78.194000000000003</v>
      </c>
    </row>
    <row r="3" spans="1:79" x14ac:dyDescent="0.15">
      <c r="A3" s="7" t="s">
        <v>151</v>
      </c>
      <c r="B3" s="22">
        <f t="shared" ref="B3:B19" ca="1" si="0">INDIRECT(A3&amp;"!A8")</f>
        <v>44566</v>
      </c>
      <c r="C3" s="113">
        <f ca="1">IF(AA3=0,"水位なし",$CA$3-AA3)</f>
        <v>74.325699999999998</v>
      </c>
      <c r="D3" s="113">
        <f t="shared" ref="D3:D47" ca="1" si="1">IF(AB3=0,"水位なし",$CA$4-AB3)</f>
        <v>69.715299999999999</v>
      </c>
      <c r="E3" s="113">
        <f ca="1">IF(AC3=0,"水位なし",$CA$5-AC3)</f>
        <v>59.198</v>
      </c>
      <c r="F3" s="113">
        <f ca="1">IF(AD3=0,"水位なし",$CA$6-AD3)</f>
        <v>55.197000000000003</v>
      </c>
      <c r="G3" s="113">
        <f ca="1">IF(AE3=0,"水位なし",$CA$7-AE3)</f>
        <v>53.36099999999999</v>
      </c>
      <c r="H3" s="113">
        <f ca="1">IF(AF3=0,"水位なし",$CA$8-AF3)</f>
        <v>52.063000000000002</v>
      </c>
      <c r="I3" s="113">
        <f ca="1">IF(AG3=0,"水位なし",$CA$2-AG3)</f>
        <v>52.332999999999998</v>
      </c>
      <c r="J3" s="113">
        <f ca="1">IF(AH3=0,"水位なし",$CA$10-AH3)</f>
        <v>64.827299999999994</v>
      </c>
      <c r="K3" s="113">
        <f ca="1">IF(AI3=0,"水位なし",$CA$11-AI3)</f>
        <v>60.462699999999998</v>
      </c>
      <c r="L3" s="113">
        <f ca="1">IF(AJ3=0,"水位なし",$CA$12-AJ3)</f>
        <v>57.654800000000002</v>
      </c>
      <c r="M3" s="113">
        <f ca="1">IF(AK3=0,"水位なし",$CA$13-AK3)</f>
        <v>54.354300000000009</v>
      </c>
      <c r="N3" s="113">
        <f ca="1">IF(AL3=0,"水位なし",$CA$14-AL3)</f>
        <v>52.973899999999993</v>
      </c>
      <c r="O3" s="113">
        <f ca="1">IF(AM3=0,"水位なし",$CA$15-AM3)</f>
        <v>51.703200000000002</v>
      </c>
      <c r="P3" s="113">
        <f ca="1">IF(AN3=0,"水位なし",$CA$9-AN3)</f>
        <v>51.256999999999998</v>
      </c>
      <c r="Q3" s="113">
        <f ca="1">IF(AO3=0,"水位なし",$CA$16-AO3)</f>
        <v>51.222000000000008</v>
      </c>
      <c r="R3" s="113">
        <f ca="1">IF(AP3=0,"水位なし",$CA$17-AP3)</f>
        <v>51.695999999999998</v>
      </c>
      <c r="S3" s="113">
        <f ca="1">IF(AQ3=0,"水位なし",$CA$18-AQ3)</f>
        <v>67.771000000000001</v>
      </c>
      <c r="T3" s="113">
        <f ca="1">IF(AR3=0,"水位なし",$CA$19-AR3)</f>
        <v>62.506999999999991</v>
      </c>
      <c r="U3" s="113">
        <f ca="1">IF(AS3=0,"水位なし",$CA$20-AS3)</f>
        <v>53.552999999999997</v>
      </c>
      <c r="V3" s="113">
        <f ca="1">IF(AT3=0,"水位なし",$CA$22-AT3)</f>
        <v>54.843999999999994</v>
      </c>
      <c r="W3" s="114">
        <f ca="1">IF(AU3=0,"水位なし",$CA$21-AU3)</f>
        <v>53.146999999999998</v>
      </c>
      <c r="X3" s="114">
        <f ca="1">IF(AV3=0,"水位なし",$CA$24-AV3)</f>
        <v>97.730999999999966</v>
      </c>
      <c r="Y3" s="114">
        <f ca="1">IF(AW3=0,"水位なし",$CA$25-AW3)</f>
        <v>81.59099999999998</v>
      </c>
      <c r="Z3" s="114">
        <f ca="1">IF(AX3=0,"水位なし",$CA$26-AX3)</f>
        <v>107.13900000000001</v>
      </c>
      <c r="AA3" s="25">
        <f t="shared" ref="AA3:AA19" ca="1" si="2">INDIRECT(A3&amp;"!B9")</f>
        <v>3.7970000000000002</v>
      </c>
      <c r="AB3" s="9">
        <f t="shared" ref="AB3:AB19" ca="1" si="3">INDIRECT(A3&amp;"!C9")</f>
        <v>8.4960000000000004</v>
      </c>
      <c r="AC3" s="9">
        <f t="shared" ref="AC3:AC19" ca="1" si="4">INDIRECT(A3&amp;"!D9")</f>
        <v>18.972000000000001</v>
      </c>
      <c r="AD3" s="9">
        <f t="shared" ref="AD3:AD19" ca="1" si="5">INDIRECT(A3&amp;"!E9")</f>
        <v>22.984999999999999</v>
      </c>
      <c r="AE3" s="9">
        <f t="shared" ref="AE3:AE19" ca="1" si="6">INDIRECT(A3&amp;"!F9")</f>
        <v>24.827999999999999</v>
      </c>
      <c r="AF3" s="9">
        <f t="shared" ref="AF3:AF19" ca="1" si="7">INDIRECT(A3&amp;"!G9")</f>
        <v>26.087</v>
      </c>
      <c r="AG3" s="9">
        <f t="shared" ref="AG3:AG19" ca="1" si="8">INDIRECT(A3&amp;"!H9")</f>
        <v>25.861000000000001</v>
      </c>
      <c r="AH3" s="9">
        <f t="shared" ref="AH3:AH19" ca="1" si="9">INDIRECT(A3&amp;"!B16")</f>
        <v>7.7560000000000002</v>
      </c>
      <c r="AI3" s="9">
        <f t="shared" ref="AI3:AI19" ca="1" si="10">INDIRECT(A3&amp;"!C16")</f>
        <v>12.128</v>
      </c>
      <c r="AJ3" s="9">
        <f t="shared" ref="AJ3:AJ19" ca="1" si="11">INDIRECT(A3&amp;"!D16")</f>
        <v>15.085000000000001</v>
      </c>
      <c r="AK3" s="9">
        <f t="shared" ref="AK3:AK19" ca="1" si="12">INDIRECT(A3&amp;"!E16")</f>
        <v>18.257999999999999</v>
      </c>
      <c r="AL3" s="9">
        <f t="shared" ref="AL3:AL19" ca="1" si="13">INDIRECT(A3&amp;"!F16")</f>
        <v>19.689</v>
      </c>
      <c r="AM3" s="9">
        <f t="shared" ref="AM3:AM19" ca="1" si="14">INDIRECT(A3&amp;"!G16")</f>
        <v>20.814</v>
      </c>
      <c r="AN3" s="9">
        <f t="shared" ref="AN3:AN19" ca="1" si="15">INDIRECT(A3&amp;"!H16")</f>
        <v>21.311</v>
      </c>
      <c r="AO3" s="9">
        <f t="shared" ref="AO3:AO19" ca="1" si="16">INDIRECT(A3&amp;"!B23")</f>
        <v>21.460999999999999</v>
      </c>
      <c r="AP3" s="9">
        <f t="shared" ref="AP3:AP19" ca="1" si="17">INDIRECT(A3&amp;"!C23")</f>
        <v>22.591999999999999</v>
      </c>
      <c r="AQ3" s="9">
        <f t="shared" ref="AQ3:AQ19" ca="1" si="18">INDIRECT(A3&amp;"!D23")</f>
        <v>32.722999999999999</v>
      </c>
      <c r="AR3" s="9">
        <f t="shared" ref="AR3:AR19" ca="1" si="19">INDIRECT(A3&amp;"!E23")</f>
        <v>24.004000000000001</v>
      </c>
      <c r="AS3" s="9">
        <f t="shared" ref="AS3:AS19" ca="1" si="20">INDIRECT(A3&amp;"!F23")</f>
        <v>40.393000000000001</v>
      </c>
      <c r="AT3" s="9">
        <f t="shared" ref="AT3:AT19" ca="1" si="21">INDIRECT(A3&amp;"!Ｇ23")</f>
        <v>39.106999999999999</v>
      </c>
      <c r="AU3" s="24">
        <f t="shared" ref="AU3:AU19" ca="1" si="22">INDIRECT(A3&amp;"!Ｈ23")</f>
        <v>40.783999999999999</v>
      </c>
      <c r="AV3" s="9">
        <f t="shared" ref="AV3:AV19" ca="1" si="23">INDIRECT(A3&amp;"!B30")</f>
        <v>31.186</v>
      </c>
      <c r="AW3" s="9">
        <f t="shared" ref="AW3:AW19" ca="1" si="24">INDIRECT(A3&amp;"!C30")</f>
        <v>47.5</v>
      </c>
      <c r="AX3" s="9">
        <f t="shared" ref="AX3:AX19" ca="1" si="25">INDIRECT(A3&amp;"!D30")</f>
        <v>22.260999999999999</v>
      </c>
      <c r="AY3" s="25">
        <f t="shared" ref="AY3:AY19" ca="1" si="26">INDIRECT(A3&amp;"!B11")</f>
        <v>80</v>
      </c>
      <c r="AZ3" s="9">
        <f t="shared" ref="AZ3:AZ19" ca="1" si="27">INDIRECT(A3&amp;"!C11")</f>
        <v>200</v>
      </c>
      <c r="BA3" s="9">
        <f t="shared" ref="BA3:BA19" ca="1" si="28">INDIRECT(A3&amp;"!D11")</f>
        <v>55</v>
      </c>
      <c r="BB3" s="9">
        <f t="shared" ref="BB3:BB19" ca="1" si="29">INDIRECT(A3&amp;"!E11")</f>
        <v>30</v>
      </c>
      <c r="BC3" s="9">
        <f t="shared" ref="BC3:BC19" ca="1" si="30">INDIRECT(A3&amp;"!F11")</f>
        <v>25</v>
      </c>
      <c r="BD3" s="9">
        <f t="shared" ref="BD3:BD19" ca="1" si="31">INDIRECT(A3&amp;"!G11")</f>
        <v>30</v>
      </c>
      <c r="BE3" s="9">
        <f t="shared" ref="BE3:BE19" ca="1" si="32">INDIRECT(A3&amp;"!H11")</f>
        <v>12</v>
      </c>
      <c r="BF3" s="9">
        <f t="shared" ref="BF3:BF19" ca="1" si="33">INDIRECT(A3&amp;"!B18")</f>
        <v>90</v>
      </c>
      <c r="BG3" s="9">
        <f t="shared" ref="BG3:BG19" ca="1" si="34">INDIRECT(A3&amp;"!C18")</f>
        <v>110</v>
      </c>
      <c r="BH3" s="9">
        <f t="shared" ref="BH3:BH19" ca="1" si="35">INDIRECT(A3&amp;"!D18")</f>
        <v>120</v>
      </c>
      <c r="BI3" s="9">
        <f t="shared" ref="BI3:BI19" ca="1" si="36">INDIRECT(A3&amp;"!E18")</f>
        <v>150</v>
      </c>
      <c r="BJ3" s="9">
        <f t="shared" ref="BJ3:BJ19" ca="1" si="37">INDIRECT(A3&amp;"!F18")</f>
        <v>15</v>
      </c>
      <c r="BK3" s="9">
        <f t="shared" ref="BK3:BK19" ca="1" si="38">INDIRECT(A3&amp;"!G18")</f>
        <v>8</v>
      </c>
      <c r="BL3" s="9">
        <f t="shared" ref="BL3:BL19" ca="1" si="39">INDIRECT(A3&amp;"!H18")</f>
        <v>15</v>
      </c>
      <c r="BM3" s="9">
        <f t="shared" ref="BM3:BM19" ca="1" si="40">INDIRECT(A3&amp;"!B25")</f>
        <v>15</v>
      </c>
      <c r="BN3" s="9">
        <f t="shared" ref="BN3:BN19" ca="1" si="41">INDIRECT(A3&amp;"!C25")</f>
        <v>20</v>
      </c>
      <c r="BO3" s="9">
        <f t="shared" ref="BO3:BO15" ca="1" si="42">INDIRECT(A3&amp;"!D25")</f>
        <v>8</v>
      </c>
      <c r="BP3" s="9">
        <f t="shared" ref="BP3:BP19" ca="1" si="43">INDIRECT(A3&amp;"!E25")</f>
        <v>12</v>
      </c>
      <c r="BQ3" s="9">
        <f t="shared" ref="BQ3:BQ19" ca="1" si="44">INDIRECT(A3&amp;"!F25")</f>
        <v>12</v>
      </c>
      <c r="BR3" s="9">
        <f t="shared" ref="BR3:BR19" ca="1" si="45">INDIRECT(A3&amp;"!G25")</f>
        <v>8</v>
      </c>
      <c r="BS3" s="24">
        <f t="shared" ref="BS3:BS19" ca="1" si="46">INDIRECT(A3&amp;"!H25")</f>
        <v>10</v>
      </c>
      <c r="BT3" s="9">
        <f t="shared" ref="BT3:BT19" ca="1" si="47">INDIRECT(A3&amp;"!B32")</f>
        <v>100</v>
      </c>
      <c r="BU3" s="9">
        <f t="shared" ref="BU3:BU19" ca="1" si="48">INDIRECT(A3&amp;"!C32")</f>
        <v>30</v>
      </c>
      <c r="BV3" s="9">
        <f t="shared" ref="BV3:BV19" ca="1" si="49">INDIRECT(A3&amp;"!D32")</f>
        <v>550</v>
      </c>
      <c r="BX3" s="130"/>
      <c r="BY3" s="10" t="s">
        <v>161</v>
      </c>
      <c r="BZ3" s="94">
        <v>77.884</v>
      </c>
      <c r="CA3" s="94">
        <v>78.122699999999995</v>
      </c>
    </row>
    <row r="4" spans="1:79" x14ac:dyDescent="0.15">
      <c r="A4" s="7" t="s">
        <v>87</v>
      </c>
      <c r="B4" s="22">
        <f t="shared" ca="1" si="0"/>
        <v>44573</v>
      </c>
      <c r="C4" s="113">
        <f t="shared" ref="C4:C53" ca="1" si="50">IF(AA4=0,"水位なし",$CA$2-AA4)</f>
        <v>75.978000000000009</v>
      </c>
      <c r="D4" s="113">
        <f t="shared" ca="1" si="1"/>
        <v>69.829299999999989</v>
      </c>
      <c r="E4" s="113">
        <f t="shared" ref="E4:E53" ca="1" si="51">IF(AC4=0,"水位なし",$CA$5-AC4)</f>
        <v>59.177000000000007</v>
      </c>
      <c r="F4" s="113">
        <f t="shared" ref="F4:F53" ca="1" si="52">IF(AD4=0,"水位なし",$CA$6-AD4)</f>
        <v>55.19</v>
      </c>
      <c r="G4" s="113">
        <f t="shared" ref="G4:G53" ca="1" si="53">IF(AE4=0,"水位なし",$CA$7-AE4)</f>
        <v>53.415999999999997</v>
      </c>
      <c r="H4" s="113">
        <f t="shared" ref="H4:H53" ca="1" si="54">IF(AF4=0,"水位なし",$CA$8-AF4)</f>
        <v>52.124000000000009</v>
      </c>
      <c r="I4" s="113">
        <f t="shared" ref="I4:I53" ca="1" si="55">IF(AG4=0,"水位なし",$CA$2-AG4)</f>
        <v>52.361000000000004</v>
      </c>
      <c r="J4" s="113">
        <f t="shared" ref="J4:J53" ca="1" si="56">IF(AH4=0,"水位なし",$CA$10-AH4)</f>
        <v>64.85029999999999</v>
      </c>
      <c r="K4" s="113">
        <f t="shared" ref="K4:K53" ca="1" si="57">IF(AI4=0,"水位なし",$CA$11-AI4)</f>
        <v>59.550699999999999</v>
      </c>
      <c r="L4" s="113">
        <f t="shared" ref="L4:L53" ca="1" si="58">IF(AJ4=0,"水位なし",$CA$12-AJ4)</f>
        <v>57.543800000000005</v>
      </c>
      <c r="M4" s="113">
        <f t="shared" ref="M4:M53" ca="1" si="59">IF(AK4=0,"水位なし",$CA$13-AK4)</f>
        <v>54.331300000000006</v>
      </c>
      <c r="N4" s="113">
        <f t="shared" ref="N4:N53" ca="1" si="60">IF(AL4=0,"水位なし",$CA$14-AL4)</f>
        <v>53.046899999999994</v>
      </c>
      <c r="O4" s="113">
        <f t="shared" ref="O4:O53" ca="1" si="61">IF(AM4=0,"水位なし",$CA$15-AM4)</f>
        <v>51.756200000000007</v>
      </c>
      <c r="P4" s="113">
        <f t="shared" ref="P4:P53" ca="1" si="62">IF(AN4=0,"水位なし",$CA$9-AN4)</f>
        <v>51.296999999999997</v>
      </c>
      <c r="Q4" s="113">
        <f t="shared" ref="Q4:Q53" ca="1" si="63">IF(AO4=0,"水位なし",$CA$16-AO4)</f>
        <v>51.240000000000009</v>
      </c>
      <c r="R4" s="113">
        <f t="shared" ref="R4:R53" ca="1" si="64">IF(AP4=0,"水位なし",$CA$17-AP4)</f>
        <v>51.655999999999992</v>
      </c>
      <c r="S4" s="113">
        <f t="shared" ref="S4:S53" ca="1" si="65">IF(AQ4=0,"水位なし",$CA$18-AQ4)</f>
        <v>67.753</v>
      </c>
      <c r="T4" s="113">
        <f t="shared" ref="T4:T53" ca="1" si="66">IF(AR4=0,"水位なし",$CA$19-AR4)</f>
        <v>62.491999999999997</v>
      </c>
      <c r="U4" s="113">
        <f t="shared" ref="U4:U53" ca="1" si="67">IF(AS4=0,"水位なし",$CA$20-AS4)</f>
        <v>53.478999999999999</v>
      </c>
      <c r="V4" s="113">
        <f t="shared" ref="V4:V53" ca="1" si="68">IF(AT4=0,"水位なし",$CA$22-AT4)</f>
        <v>54.902999999999992</v>
      </c>
      <c r="W4" s="114">
        <f t="shared" ref="W4:W53" ca="1" si="69">IF(AU4=0,"水位なし",$CA$21-AU4)</f>
        <v>53.228999999999999</v>
      </c>
      <c r="X4" s="114">
        <f t="shared" ref="X4:X53" ca="1" si="70">IF(AV4=0,"水位なし",$CA$24-AV4)</f>
        <v>97.784999999999968</v>
      </c>
      <c r="Y4" s="114">
        <f t="shared" ref="Y4:Y53" ca="1" si="71">IF(AW4=0,"水位なし",$CA$25-AW4)</f>
        <v>81.597999999999985</v>
      </c>
      <c r="Z4" s="114">
        <f t="shared" ref="Z4:Z53" ca="1" si="72">IF(AX4=0,"水位なし",$CA$26-AX4)</f>
        <v>107.964</v>
      </c>
      <c r="AA4" s="25">
        <f t="shared" ca="1" si="2"/>
        <v>2.2160000000000002</v>
      </c>
      <c r="AB4" s="9">
        <f t="shared" ca="1" si="3"/>
        <v>8.3819999999999997</v>
      </c>
      <c r="AC4" s="9">
        <f t="shared" ca="1" si="4"/>
        <v>18.992999999999999</v>
      </c>
      <c r="AD4" s="9">
        <f t="shared" ca="1" si="5"/>
        <v>22.992000000000001</v>
      </c>
      <c r="AE4" s="9">
        <f t="shared" ca="1" si="6"/>
        <v>24.773</v>
      </c>
      <c r="AF4" s="9">
        <f t="shared" ca="1" si="7"/>
        <v>26.026</v>
      </c>
      <c r="AG4" s="9">
        <f t="shared" ca="1" si="8"/>
        <v>25.832999999999998</v>
      </c>
      <c r="AH4" s="9">
        <f t="shared" ca="1" si="9"/>
        <v>7.7329999999999997</v>
      </c>
      <c r="AI4" s="9">
        <f t="shared" ca="1" si="10"/>
        <v>13.04</v>
      </c>
      <c r="AJ4" s="9">
        <f t="shared" ca="1" si="11"/>
        <v>15.196</v>
      </c>
      <c r="AK4" s="9">
        <f t="shared" ca="1" si="12"/>
        <v>18.280999999999999</v>
      </c>
      <c r="AL4" s="9">
        <f t="shared" ca="1" si="13"/>
        <v>19.616</v>
      </c>
      <c r="AM4" s="9">
        <f t="shared" ca="1" si="14"/>
        <v>20.760999999999999</v>
      </c>
      <c r="AN4" s="9">
        <f t="shared" ca="1" si="15"/>
        <v>21.271000000000001</v>
      </c>
      <c r="AO4" s="9">
        <f t="shared" ca="1" si="16"/>
        <v>21.443000000000001</v>
      </c>
      <c r="AP4" s="9">
        <f t="shared" ca="1" si="17"/>
        <v>22.632000000000001</v>
      </c>
      <c r="AQ4" s="9">
        <f t="shared" ca="1" si="18"/>
        <v>32.741</v>
      </c>
      <c r="AR4" s="9">
        <f t="shared" ca="1" si="19"/>
        <v>24.018999999999998</v>
      </c>
      <c r="AS4" s="9">
        <f t="shared" ca="1" si="20"/>
        <v>40.466999999999999</v>
      </c>
      <c r="AT4" s="9">
        <f t="shared" ca="1" si="21"/>
        <v>39.048000000000002</v>
      </c>
      <c r="AU4" s="24">
        <f t="shared" ca="1" si="22"/>
        <v>40.701999999999998</v>
      </c>
      <c r="AV4" s="9">
        <f t="shared" ca="1" si="23"/>
        <v>31.132000000000001</v>
      </c>
      <c r="AW4" s="9">
        <f t="shared" ca="1" si="24"/>
        <v>47.493000000000002</v>
      </c>
      <c r="AX4" s="9">
        <f t="shared" ca="1" si="25"/>
        <v>21.436</v>
      </c>
      <c r="AY4" s="25">
        <f t="shared" ca="1" si="26"/>
        <v>60</v>
      </c>
      <c r="AZ4" s="9">
        <f t="shared" ca="1" si="27"/>
        <v>220</v>
      </c>
      <c r="BA4" s="9">
        <f t="shared" ca="1" si="28"/>
        <v>60</v>
      </c>
      <c r="BB4" s="9">
        <f t="shared" ca="1" si="29"/>
        <v>30</v>
      </c>
      <c r="BC4" s="9">
        <f t="shared" ca="1" si="30"/>
        <v>25</v>
      </c>
      <c r="BD4" s="9">
        <f t="shared" ca="1" si="31"/>
        <v>30</v>
      </c>
      <c r="BE4" s="9">
        <f t="shared" ca="1" si="32"/>
        <v>20</v>
      </c>
      <c r="BF4" s="9">
        <f t="shared" ca="1" si="33"/>
        <v>80</v>
      </c>
      <c r="BG4" s="9">
        <f t="shared" ca="1" si="34"/>
        <v>150</v>
      </c>
      <c r="BH4" s="9">
        <f t="shared" ca="1" si="35"/>
        <v>110</v>
      </c>
      <c r="BI4" s="9">
        <f t="shared" ca="1" si="36"/>
        <v>140</v>
      </c>
      <c r="BJ4" s="9">
        <f t="shared" ca="1" si="37"/>
        <v>12</v>
      </c>
      <c r="BK4" s="9">
        <f t="shared" ca="1" si="38"/>
        <v>10</v>
      </c>
      <c r="BL4" s="9">
        <f t="shared" ca="1" si="39"/>
        <v>20</v>
      </c>
      <c r="BM4" s="9">
        <f t="shared" ca="1" si="40"/>
        <v>15</v>
      </c>
      <c r="BN4" s="9">
        <f t="shared" ca="1" si="41"/>
        <v>15</v>
      </c>
      <c r="BO4" s="9">
        <f t="shared" ca="1" si="42"/>
        <v>10</v>
      </c>
      <c r="BP4" s="9">
        <f t="shared" ca="1" si="43"/>
        <v>12</v>
      </c>
      <c r="BQ4" s="9">
        <f t="shared" ca="1" si="44"/>
        <v>20</v>
      </c>
      <c r="BR4" s="9">
        <f t="shared" ca="1" si="45"/>
        <v>8</v>
      </c>
      <c r="BS4" s="24">
        <f t="shared" ca="1" si="46"/>
        <v>10</v>
      </c>
      <c r="BT4" s="9">
        <f t="shared" ca="1" si="47"/>
        <v>140</v>
      </c>
      <c r="BU4" s="9">
        <f t="shared" ca="1" si="48"/>
        <v>25</v>
      </c>
      <c r="BV4" s="9">
        <f t="shared" ca="1" si="49"/>
        <v>500</v>
      </c>
      <c r="BX4" s="130"/>
      <c r="BY4" s="10" t="s">
        <v>162</v>
      </c>
      <c r="BZ4" s="9">
        <v>77.884</v>
      </c>
      <c r="CA4" s="9">
        <v>78.211299999999994</v>
      </c>
    </row>
    <row r="5" spans="1:79" x14ac:dyDescent="0.15">
      <c r="A5" s="7" t="s">
        <v>89</v>
      </c>
      <c r="B5" s="22">
        <f t="shared" ca="1" si="0"/>
        <v>44579</v>
      </c>
      <c r="C5" s="113">
        <f t="shared" ca="1" si="50"/>
        <v>74.463999999999999</v>
      </c>
      <c r="D5" s="113">
        <f t="shared" ca="1" si="1"/>
        <v>69.674299999999988</v>
      </c>
      <c r="E5" s="113">
        <f t="shared" ca="1" si="51"/>
        <v>59.037999999999997</v>
      </c>
      <c r="F5" s="113">
        <f t="shared" ca="1" si="52"/>
        <v>55.11</v>
      </c>
      <c r="G5" s="113">
        <f t="shared" ca="1" si="53"/>
        <v>53.326999999999998</v>
      </c>
      <c r="H5" s="113">
        <f t="shared" ca="1" si="54"/>
        <v>52.028000000000006</v>
      </c>
      <c r="I5" s="113">
        <f t="shared" ca="1" si="55"/>
        <v>52.247</v>
      </c>
      <c r="J5" s="113">
        <f t="shared" ca="1" si="56"/>
        <v>64.985299999999995</v>
      </c>
      <c r="K5" s="113">
        <f t="shared" ca="1" si="57"/>
        <v>59.465699999999998</v>
      </c>
      <c r="L5" s="113">
        <f t="shared" ca="1" si="58"/>
        <v>57.438800000000001</v>
      </c>
      <c r="M5" s="113">
        <f t="shared" ca="1" si="59"/>
        <v>54.254300000000001</v>
      </c>
      <c r="N5" s="113">
        <f t="shared" ca="1" si="60"/>
        <v>52.948899999999995</v>
      </c>
      <c r="O5" s="113">
        <f t="shared" ca="1" si="61"/>
        <v>51.670200000000001</v>
      </c>
      <c r="P5" s="113">
        <f t="shared" ca="1" si="62"/>
        <v>51.195999999999998</v>
      </c>
      <c r="Q5" s="113">
        <f t="shared" ca="1" si="63"/>
        <v>51.164000000000009</v>
      </c>
      <c r="R5" s="113">
        <f t="shared" ca="1" si="64"/>
        <v>51.584999999999994</v>
      </c>
      <c r="S5" s="113">
        <f t="shared" ca="1" si="65"/>
        <v>67.739000000000004</v>
      </c>
      <c r="T5" s="113">
        <f t="shared" ca="1" si="66"/>
        <v>62.491</v>
      </c>
      <c r="U5" s="113">
        <f t="shared" ca="1" si="67"/>
        <v>53.400999999999996</v>
      </c>
      <c r="V5" s="113">
        <f t="shared" ca="1" si="68"/>
        <v>54.823999999999991</v>
      </c>
      <c r="W5" s="114">
        <f t="shared" ca="1" si="69"/>
        <v>53.119</v>
      </c>
      <c r="X5" s="114">
        <f t="shared" ca="1" si="70"/>
        <v>97.554999999999978</v>
      </c>
      <c r="Y5" s="114">
        <f t="shared" ca="1" si="71"/>
        <v>81.460999999999984</v>
      </c>
      <c r="Z5" s="114">
        <f t="shared" ca="1" si="72"/>
        <v>107.80000000000001</v>
      </c>
      <c r="AA5" s="25">
        <f t="shared" ca="1" si="2"/>
        <v>3.73</v>
      </c>
      <c r="AB5" s="9">
        <f t="shared" ca="1" si="3"/>
        <v>8.5370000000000008</v>
      </c>
      <c r="AC5" s="9">
        <f t="shared" ca="1" si="4"/>
        <v>19.132000000000001</v>
      </c>
      <c r="AD5" s="9">
        <f t="shared" ca="1" si="5"/>
        <v>23.071999999999999</v>
      </c>
      <c r="AE5" s="9">
        <f t="shared" ca="1" si="6"/>
        <v>24.861999999999998</v>
      </c>
      <c r="AF5" s="9">
        <f t="shared" ca="1" si="7"/>
        <v>26.122</v>
      </c>
      <c r="AG5" s="9">
        <f t="shared" ca="1" si="8"/>
        <v>25.946999999999999</v>
      </c>
      <c r="AH5" s="9">
        <f t="shared" ca="1" si="9"/>
        <v>7.5979999999999999</v>
      </c>
      <c r="AI5" s="9">
        <f t="shared" ca="1" si="10"/>
        <v>13.125</v>
      </c>
      <c r="AJ5" s="9">
        <f t="shared" ca="1" si="11"/>
        <v>15.301</v>
      </c>
      <c r="AK5" s="9">
        <f t="shared" ca="1" si="12"/>
        <v>18.358000000000001</v>
      </c>
      <c r="AL5" s="9">
        <f t="shared" ca="1" si="13"/>
        <v>19.713999999999999</v>
      </c>
      <c r="AM5" s="9">
        <f t="shared" ca="1" si="14"/>
        <v>20.847000000000001</v>
      </c>
      <c r="AN5" s="9">
        <f t="shared" ca="1" si="15"/>
        <v>21.372</v>
      </c>
      <c r="AO5" s="9">
        <f t="shared" ca="1" si="16"/>
        <v>21.518999999999998</v>
      </c>
      <c r="AP5" s="9">
        <f t="shared" ca="1" si="17"/>
        <v>22.702999999999999</v>
      </c>
      <c r="AQ5" s="9">
        <f t="shared" ca="1" si="18"/>
        <v>32.755000000000003</v>
      </c>
      <c r="AR5" s="9">
        <f t="shared" ca="1" si="19"/>
        <v>24.02</v>
      </c>
      <c r="AS5" s="9">
        <f t="shared" ca="1" si="20"/>
        <v>40.545000000000002</v>
      </c>
      <c r="AT5" s="9">
        <f t="shared" ca="1" si="21"/>
        <v>39.127000000000002</v>
      </c>
      <c r="AU5" s="24">
        <f t="shared" ca="1" si="22"/>
        <v>40.811999999999998</v>
      </c>
      <c r="AV5" s="9">
        <f t="shared" ca="1" si="23"/>
        <v>31.361999999999998</v>
      </c>
      <c r="AW5" s="9">
        <f t="shared" ca="1" si="24"/>
        <v>47.63</v>
      </c>
      <c r="AX5" s="9">
        <f t="shared" ca="1" si="25"/>
        <v>21.6</v>
      </c>
      <c r="AY5" s="25">
        <f t="shared" ca="1" si="26"/>
        <v>70</v>
      </c>
      <c r="AZ5" s="9">
        <f t="shared" ca="1" si="27"/>
        <v>210</v>
      </c>
      <c r="BA5" s="9">
        <f t="shared" ca="1" si="28"/>
        <v>50</v>
      </c>
      <c r="BB5" s="9">
        <f t="shared" ca="1" si="29"/>
        <v>25</v>
      </c>
      <c r="BC5" s="9">
        <f t="shared" ca="1" si="30"/>
        <v>35</v>
      </c>
      <c r="BD5" s="9">
        <f t="shared" ca="1" si="31"/>
        <v>30</v>
      </c>
      <c r="BE5" s="9">
        <f t="shared" ca="1" si="32"/>
        <v>15</v>
      </c>
      <c r="BF5" s="9">
        <f t="shared" ca="1" si="33"/>
        <v>75</v>
      </c>
      <c r="BG5" s="9">
        <f t="shared" ca="1" si="34"/>
        <v>150</v>
      </c>
      <c r="BH5" s="9">
        <f t="shared" ca="1" si="35"/>
        <v>180</v>
      </c>
      <c r="BI5" s="9">
        <f t="shared" ca="1" si="36"/>
        <v>140</v>
      </c>
      <c r="BJ5" s="9">
        <f t="shared" ca="1" si="37"/>
        <v>15</v>
      </c>
      <c r="BK5" s="9">
        <f t="shared" ca="1" si="38"/>
        <v>10</v>
      </c>
      <c r="BL5" s="9">
        <f t="shared" ca="1" si="39"/>
        <v>15</v>
      </c>
      <c r="BM5" s="9">
        <f t="shared" ca="1" si="40"/>
        <v>15</v>
      </c>
      <c r="BN5" s="9">
        <f t="shared" ca="1" si="41"/>
        <v>20</v>
      </c>
      <c r="BO5" s="9">
        <f t="shared" ca="1" si="42"/>
        <v>8</v>
      </c>
      <c r="BP5" s="9">
        <f t="shared" ca="1" si="43"/>
        <v>15</v>
      </c>
      <c r="BQ5" s="9">
        <f t="shared" ca="1" si="44"/>
        <v>12</v>
      </c>
      <c r="BR5" s="9">
        <f t="shared" ca="1" si="45"/>
        <v>10</v>
      </c>
      <c r="BS5" s="24">
        <f t="shared" ca="1" si="46"/>
        <v>10</v>
      </c>
      <c r="BT5" s="9">
        <f t="shared" ca="1" si="47"/>
        <v>100</v>
      </c>
      <c r="BU5" s="9">
        <f t="shared" ca="1" si="48"/>
        <v>25</v>
      </c>
      <c r="BV5" s="9">
        <f t="shared" ca="1" si="49"/>
        <v>600</v>
      </c>
      <c r="BX5" s="130"/>
      <c r="BY5" s="10" t="s">
        <v>163</v>
      </c>
      <c r="BZ5" s="9">
        <v>77.884</v>
      </c>
      <c r="CA5" s="9">
        <v>78.17</v>
      </c>
    </row>
    <row r="6" spans="1:79" x14ac:dyDescent="0.15">
      <c r="A6" s="7" t="s">
        <v>90</v>
      </c>
      <c r="B6" s="22">
        <f t="shared" ca="1" si="0"/>
        <v>44585</v>
      </c>
      <c r="C6" s="113">
        <f t="shared" ca="1" si="50"/>
        <v>74.335999999999999</v>
      </c>
      <c r="D6" s="113">
        <f t="shared" ca="1" si="1"/>
        <v>69.6113</v>
      </c>
      <c r="E6" s="113">
        <f t="shared" ca="1" si="51"/>
        <v>59.034999999999997</v>
      </c>
      <c r="F6" s="113">
        <f t="shared" ca="1" si="52"/>
        <v>55.076999999999998</v>
      </c>
      <c r="G6" s="113">
        <f t="shared" ca="1" si="53"/>
        <v>53.317999999999998</v>
      </c>
      <c r="H6" s="113">
        <f t="shared" ca="1" si="54"/>
        <v>52.047000000000004</v>
      </c>
      <c r="I6" s="113">
        <f t="shared" ca="1" si="55"/>
        <v>52.341000000000001</v>
      </c>
      <c r="J6" s="113">
        <f t="shared" ca="1" si="56"/>
        <v>64.825299999999999</v>
      </c>
      <c r="K6" s="113">
        <f t="shared" ca="1" si="57"/>
        <v>59.4437</v>
      </c>
      <c r="L6" s="113">
        <f t="shared" ca="1" si="58"/>
        <v>57.4298</v>
      </c>
      <c r="M6" s="113">
        <f t="shared" ca="1" si="59"/>
        <v>54.229300000000009</v>
      </c>
      <c r="N6" s="113">
        <f t="shared" ca="1" si="60"/>
        <v>52.942899999999995</v>
      </c>
      <c r="O6" s="113">
        <f t="shared" ca="1" si="61"/>
        <v>51.683199999999999</v>
      </c>
      <c r="P6" s="113">
        <f t="shared" ca="1" si="62"/>
        <v>51.344999999999999</v>
      </c>
      <c r="Q6" s="113">
        <f t="shared" ca="1" si="63"/>
        <v>51.210000000000008</v>
      </c>
      <c r="R6" s="113">
        <f t="shared" ca="1" si="64"/>
        <v>51.605999999999995</v>
      </c>
      <c r="S6" s="113">
        <f t="shared" ca="1" si="65"/>
        <v>67.698999999999998</v>
      </c>
      <c r="T6" s="113">
        <f t="shared" ca="1" si="66"/>
        <v>62.463999999999999</v>
      </c>
      <c r="U6" s="113">
        <f t="shared" ca="1" si="67"/>
        <v>53.539000000000001</v>
      </c>
      <c r="V6" s="113">
        <f t="shared" ca="1" si="68"/>
        <v>54.768999999999991</v>
      </c>
      <c r="W6" s="114">
        <f t="shared" ca="1" si="69"/>
        <v>53.108999999999995</v>
      </c>
      <c r="X6" s="114">
        <f t="shared" ca="1" si="70"/>
        <v>97.44899999999997</v>
      </c>
      <c r="Y6" s="114">
        <f t="shared" ca="1" si="71"/>
        <v>81.373999999999981</v>
      </c>
      <c r="Z6" s="114">
        <f t="shared" ca="1" si="72"/>
        <v>108.05000000000001</v>
      </c>
      <c r="AA6" s="25">
        <f t="shared" ca="1" si="2"/>
        <v>3.8580000000000001</v>
      </c>
      <c r="AB6" s="9">
        <f t="shared" ca="1" si="3"/>
        <v>8.6</v>
      </c>
      <c r="AC6" s="9">
        <f t="shared" ca="1" si="4"/>
        <v>19.135000000000002</v>
      </c>
      <c r="AD6" s="9">
        <f t="shared" ca="1" si="5"/>
        <v>23.105</v>
      </c>
      <c r="AE6" s="9">
        <f t="shared" ca="1" si="6"/>
        <v>24.870999999999999</v>
      </c>
      <c r="AF6" s="9">
        <f t="shared" ca="1" si="7"/>
        <v>26.103000000000002</v>
      </c>
      <c r="AG6" s="9">
        <f t="shared" ca="1" si="8"/>
        <v>25.853000000000002</v>
      </c>
      <c r="AH6" s="9">
        <f t="shared" ca="1" si="9"/>
        <v>7.758</v>
      </c>
      <c r="AI6" s="9">
        <f t="shared" ca="1" si="10"/>
        <v>13.147</v>
      </c>
      <c r="AJ6" s="9">
        <f t="shared" ca="1" si="11"/>
        <v>15.31</v>
      </c>
      <c r="AK6" s="9">
        <f t="shared" ca="1" si="12"/>
        <v>18.382999999999999</v>
      </c>
      <c r="AL6" s="9">
        <f t="shared" ca="1" si="13"/>
        <v>19.72</v>
      </c>
      <c r="AM6" s="9">
        <f t="shared" ca="1" si="14"/>
        <v>20.834</v>
      </c>
      <c r="AN6" s="9">
        <f t="shared" ca="1" si="15"/>
        <v>21.222999999999999</v>
      </c>
      <c r="AO6" s="9">
        <f t="shared" ca="1" si="16"/>
        <v>21.472999999999999</v>
      </c>
      <c r="AP6" s="9">
        <f t="shared" ca="1" si="17"/>
        <v>22.681999999999999</v>
      </c>
      <c r="AQ6" s="9">
        <f t="shared" ca="1" si="18"/>
        <v>32.795000000000002</v>
      </c>
      <c r="AR6" s="9">
        <f t="shared" ca="1" si="19"/>
        <v>24.047000000000001</v>
      </c>
      <c r="AS6" s="9">
        <f t="shared" ca="1" si="20"/>
        <v>40.406999999999996</v>
      </c>
      <c r="AT6" s="9">
        <f t="shared" ca="1" si="21"/>
        <v>39.182000000000002</v>
      </c>
      <c r="AU6" s="24">
        <f t="shared" ca="1" si="22"/>
        <v>40.822000000000003</v>
      </c>
      <c r="AV6" s="9">
        <f t="shared" ca="1" si="23"/>
        <v>31.468</v>
      </c>
      <c r="AW6" s="9">
        <f t="shared" ca="1" si="24"/>
        <v>47.716999999999999</v>
      </c>
      <c r="AX6" s="9">
        <f t="shared" ca="1" si="25"/>
        <v>21.35</v>
      </c>
      <c r="AY6" s="25">
        <f t="shared" ca="1" si="26"/>
        <v>95</v>
      </c>
      <c r="AZ6" s="9">
        <f t="shared" ca="1" si="27"/>
        <v>210</v>
      </c>
      <c r="BA6" s="9">
        <f t="shared" ca="1" si="28"/>
        <v>60</v>
      </c>
      <c r="BB6" s="9">
        <f t="shared" ca="1" si="29"/>
        <v>30</v>
      </c>
      <c r="BC6" s="9">
        <f t="shared" ca="1" si="30"/>
        <v>30</v>
      </c>
      <c r="BD6" s="9">
        <f t="shared" ca="1" si="31"/>
        <v>30</v>
      </c>
      <c r="BE6" s="9">
        <f t="shared" ca="1" si="32"/>
        <v>15</v>
      </c>
      <c r="BF6" s="9">
        <f t="shared" ca="1" si="33"/>
        <v>80</v>
      </c>
      <c r="BG6" s="9">
        <f t="shared" ca="1" si="34"/>
        <v>140</v>
      </c>
      <c r="BH6" s="9">
        <f t="shared" ca="1" si="35"/>
        <v>110</v>
      </c>
      <c r="BI6" s="9">
        <f t="shared" ca="1" si="36"/>
        <v>55</v>
      </c>
      <c r="BJ6" s="9">
        <f t="shared" ca="1" si="37"/>
        <v>15</v>
      </c>
      <c r="BK6" s="9">
        <f t="shared" ca="1" si="38"/>
        <v>10</v>
      </c>
      <c r="BL6" s="9">
        <f t="shared" ca="1" si="39"/>
        <v>20</v>
      </c>
      <c r="BM6" s="9">
        <f t="shared" ca="1" si="40"/>
        <v>12</v>
      </c>
      <c r="BN6" s="9">
        <f t="shared" ca="1" si="41"/>
        <v>20</v>
      </c>
      <c r="BO6" s="9">
        <f t="shared" ca="1" si="42"/>
        <v>8</v>
      </c>
      <c r="BP6" s="9">
        <f t="shared" ca="1" si="43"/>
        <v>12</v>
      </c>
      <c r="BQ6" s="9">
        <f t="shared" ca="1" si="44"/>
        <v>12</v>
      </c>
      <c r="BR6" s="9">
        <f t="shared" ca="1" si="45"/>
        <v>8</v>
      </c>
      <c r="BS6" s="24">
        <f t="shared" ca="1" si="46"/>
        <v>10</v>
      </c>
      <c r="BT6" s="9">
        <f t="shared" ca="1" si="47"/>
        <v>140</v>
      </c>
      <c r="BU6" s="9">
        <f t="shared" ca="1" si="48"/>
        <v>30</v>
      </c>
      <c r="BV6" s="9">
        <f t="shared" ca="1" si="49"/>
        <v>450</v>
      </c>
      <c r="BX6" s="130"/>
      <c r="BY6" s="10" t="s">
        <v>164</v>
      </c>
      <c r="BZ6" s="9">
        <v>77.884</v>
      </c>
      <c r="CA6" s="9">
        <v>78.182000000000002</v>
      </c>
    </row>
    <row r="7" spans="1:79" x14ac:dyDescent="0.15">
      <c r="A7" s="7" t="s">
        <v>91</v>
      </c>
      <c r="B7" s="22">
        <f t="shared" ca="1" si="0"/>
        <v>44593</v>
      </c>
      <c r="C7" s="113">
        <f t="shared" ca="1" si="50"/>
        <v>74.244</v>
      </c>
      <c r="D7" s="113">
        <f t="shared" ca="1" si="1"/>
        <v>69.465299999999999</v>
      </c>
      <c r="E7" s="113">
        <f t="shared" ca="1" si="51"/>
        <v>58.945999999999998</v>
      </c>
      <c r="F7" s="113">
        <f t="shared" ca="1" si="52"/>
        <v>55.009</v>
      </c>
      <c r="G7" s="113">
        <f t="shared" ca="1" si="53"/>
        <v>53.23899999999999</v>
      </c>
      <c r="H7" s="113">
        <f t="shared" ca="1" si="54"/>
        <v>51.925000000000004</v>
      </c>
      <c r="I7" s="113">
        <f t="shared" ca="1" si="55"/>
        <v>52.055999999999997</v>
      </c>
      <c r="J7" s="113">
        <f t="shared" ca="1" si="56"/>
        <v>64.7363</v>
      </c>
      <c r="K7" s="113">
        <f t="shared" ca="1" si="57"/>
        <v>59.367699999999999</v>
      </c>
      <c r="L7" s="113">
        <f t="shared" ca="1" si="58"/>
        <v>57.357800000000005</v>
      </c>
      <c r="M7" s="113">
        <f t="shared" ca="1" si="59"/>
        <v>54.168300000000002</v>
      </c>
      <c r="N7" s="113">
        <f t="shared" ca="1" si="60"/>
        <v>52.861899999999991</v>
      </c>
      <c r="O7" s="113">
        <f t="shared" ca="1" si="61"/>
        <v>51.596200000000003</v>
      </c>
      <c r="P7" s="113">
        <f t="shared" ca="1" si="62"/>
        <v>51.069999999999993</v>
      </c>
      <c r="Q7" s="113">
        <f t="shared" ca="1" si="63"/>
        <v>51.031000000000006</v>
      </c>
      <c r="R7" s="113">
        <f t="shared" ca="1" si="64"/>
        <v>51.436999999999998</v>
      </c>
      <c r="S7" s="113">
        <f t="shared" ca="1" si="65"/>
        <v>67.61099999999999</v>
      </c>
      <c r="T7" s="113">
        <f t="shared" ca="1" si="66"/>
        <v>62.341999999999999</v>
      </c>
      <c r="U7" s="113">
        <f t="shared" ca="1" si="67"/>
        <v>53.083999999999996</v>
      </c>
      <c r="V7" s="113">
        <f t="shared" ca="1" si="68"/>
        <v>54.710999999999991</v>
      </c>
      <c r="W7" s="114">
        <f t="shared" ca="1" si="69"/>
        <v>52.997</v>
      </c>
      <c r="X7" s="114">
        <f t="shared" ca="1" si="70"/>
        <v>97.230999999999966</v>
      </c>
      <c r="Y7" s="114">
        <f t="shared" ca="1" si="71"/>
        <v>81.290999999999983</v>
      </c>
      <c r="Z7" s="114">
        <f t="shared" ca="1" si="72"/>
        <v>107.80500000000001</v>
      </c>
      <c r="AA7" s="25">
        <f t="shared" ca="1" si="2"/>
        <v>3.95</v>
      </c>
      <c r="AB7" s="9">
        <f t="shared" ca="1" si="3"/>
        <v>8.7460000000000004</v>
      </c>
      <c r="AC7" s="9">
        <f t="shared" ca="1" si="4"/>
        <v>19.224</v>
      </c>
      <c r="AD7" s="9">
        <f t="shared" ca="1" si="5"/>
        <v>23.172999999999998</v>
      </c>
      <c r="AE7" s="9">
        <f t="shared" ca="1" si="6"/>
        <v>24.95</v>
      </c>
      <c r="AF7" s="9">
        <f t="shared" ca="1" si="7"/>
        <v>26.225000000000001</v>
      </c>
      <c r="AG7" s="9">
        <f t="shared" ca="1" si="8"/>
        <v>26.138000000000002</v>
      </c>
      <c r="AH7" s="9">
        <f t="shared" ca="1" si="9"/>
        <v>7.8470000000000004</v>
      </c>
      <c r="AI7" s="9">
        <f t="shared" ca="1" si="10"/>
        <v>13.223000000000001</v>
      </c>
      <c r="AJ7" s="9">
        <f t="shared" ca="1" si="11"/>
        <v>15.382</v>
      </c>
      <c r="AK7" s="9">
        <f t="shared" ca="1" si="12"/>
        <v>18.443999999999999</v>
      </c>
      <c r="AL7" s="9">
        <f t="shared" ca="1" si="13"/>
        <v>19.800999999999998</v>
      </c>
      <c r="AM7" s="9">
        <f t="shared" ca="1" si="14"/>
        <v>20.920999999999999</v>
      </c>
      <c r="AN7" s="9">
        <f t="shared" ca="1" si="15"/>
        <v>21.498000000000001</v>
      </c>
      <c r="AO7" s="9">
        <f t="shared" ca="1" si="16"/>
        <v>21.652000000000001</v>
      </c>
      <c r="AP7" s="9">
        <f t="shared" ca="1" si="17"/>
        <v>22.850999999999999</v>
      </c>
      <c r="AQ7" s="9">
        <f t="shared" ca="1" si="18"/>
        <v>32.883000000000003</v>
      </c>
      <c r="AR7" s="9">
        <f t="shared" ca="1" si="19"/>
        <v>24.169</v>
      </c>
      <c r="AS7" s="9">
        <f t="shared" ca="1" si="20"/>
        <v>40.862000000000002</v>
      </c>
      <c r="AT7" s="9">
        <f t="shared" ca="1" si="21"/>
        <v>39.24</v>
      </c>
      <c r="AU7" s="24">
        <f t="shared" ca="1" si="22"/>
        <v>40.933999999999997</v>
      </c>
      <c r="AV7" s="9">
        <f t="shared" ca="1" si="23"/>
        <v>31.686</v>
      </c>
      <c r="AW7" s="9">
        <f t="shared" ca="1" si="24"/>
        <v>47.8</v>
      </c>
      <c r="AX7" s="9">
        <f t="shared" ca="1" si="25"/>
        <v>21.594999999999999</v>
      </c>
      <c r="AY7" s="25">
        <f t="shared" ca="1" si="26"/>
        <v>120</v>
      </c>
      <c r="AZ7" s="9">
        <f t="shared" ca="1" si="27"/>
        <v>210</v>
      </c>
      <c r="BA7" s="9">
        <f t="shared" ca="1" si="28"/>
        <v>50</v>
      </c>
      <c r="BB7" s="9">
        <f t="shared" ca="1" si="29"/>
        <v>25</v>
      </c>
      <c r="BC7" s="9">
        <f t="shared" ca="1" si="30"/>
        <v>35</v>
      </c>
      <c r="BD7" s="9">
        <f t="shared" ca="1" si="31"/>
        <v>30</v>
      </c>
      <c r="BE7" s="9">
        <f t="shared" ca="1" si="32"/>
        <v>15</v>
      </c>
      <c r="BF7" s="9">
        <f t="shared" ca="1" si="33"/>
        <v>75</v>
      </c>
      <c r="BG7" s="9">
        <f t="shared" ca="1" si="34"/>
        <v>150</v>
      </c>
      <c r="BH7" s="9">
        <f t="shared" ca="1" si="35"/>
        <v>500</v>
      </c>
      <c r="BI7" s="9">
        <f t="shared" ca="1" si="36"/>
        <v>70</v>
      </c>
      <c r="BJ7" s="9">
        <f t="shared" ca="1" si="37"/>
        <v>15</v>
      </c>
      <c r="BK7" s="9">
        <f t="shared" ca="1" si="38"/>
        <v>10</v>
      </c>
      <c r="BL7" s="9">
        <f t="shared" ca="1" si="39"/>
        <v>20</v>
      </c>
      <c r="BM7" s="9">
        <f t="shared" ca="1" si="40"/>
        <v>15</v>
      </c>
      <c r="BN7" s="9">
        <f t="shared" ca="1" si="41"/>
        <v>20</v>
      </c>
      <c r="BO7" s="9">
        <f t="shared" ca="1" si="42"/>
        <v>8</v>
      </c>
      <c r="BP7" s="9">
        <f t="shared" ca="1" si="43"/>
        <v>15</v>
      </c>
      <c r="BQ7" s="9">
        <f t="shared" ca="1" si="44"/>
        <v>15</v>
      </c>
      <c r="BR7" s="9">
        <f t="shared" ca="1" si="45"/>
        <v>8</v>
      </c>
      <c r="BS7" s="24">
        <f t="shared" ca="1" si="46"/>
        <v>12</v>
      </c>
      <c r="BT7" s="9">
        <f t="shared" ca="1" si="47"/>
        <v>100</v>
      </c>
      <c r="BU7" s="9">
        <f t="shared" ca="1" si="48"/>
        <v>25</v>
      </c>
      <c r="BV7" s="9">
        <f t="shared" ca="1" si="49"/>
        <v>600</v>
      </c>
      <c r="BX7" s="130"/>
      <c r="BY7" s="10" t="s">
        <v>165</v>
      </c>
      <c r="BZ7" s="9">
        <v>77.884</v>
      </c>
      <c r="CA7" s="9">
        <v>78.188999999999993</v>
      </c>
    </row>
    <row r="8" spans="1:79" x14ac:dyDescent="0.15">
      <c r="A8" s="7" t="s">
        <v>92</v>
      </c>
      <c r="B8" s="22">
        <f t="shared" ca="1" si="0"/>
        <v>44600</v>
      </c>
      <c r="C8" s="113">
        <f t="shared" ca="1" si="50"/>
        <v>74.19</v>
      </c>
      <c r="D8" s="113">
        <f t="shared" ca="1" si="1"/>
        <v>69.346299999999999</v>
      </c>
      <c r="E8" s="113">
        <f t="shared" ca="1" si="51"/>
        <v>58.883000000000003</v>
      </c>
      <c r="F8" s="113">
        <f t="shared" ca="1" si="52"/>
        <v>54.97</v>
      </c>
      <c r="G8" s="113">
        <f t="shared" ca="1" si="53"/>
        <v>53.201999999999998</v>
      </c>
      <c r="H8" s="113">
        <f t="shared" ca="1" si="54"/>
        <v>51.888000000000005</v>
      </c>
      <c r="I8" s="113">
        <f t="shared" ca="1" si="55"/>
        <v>52.028000000000006</v>
      </c>
      <c r="J8" s="113">
        <f t="shared" ca="1" si="56"/>
        <v>64.696299999999994</v>
      </c>
      <c r="K8" s="113">
        <f t="shared" ca="1" si="57"/>
        <v>59.253699999999995</v>
      </c>
      <c r="L8" s="113">
        <f t="shared" ca="1" si="58"/>
        <v>57.300800000000002</v>
      </c>
      <c r="M8" s="113">
        <f t="shared" ca="1" si="59"/>
        <v>54.129300000000001</v>
      </c>
      <c r="N8" s="113">
        <f t="shared" ca="1" si="60"/>
        <v>52.817899999999995</v>
      </c>
      <c r="O8" s="113">
        <f t="shared" ca="1" si="61"/>
        <v>51.536200000000001</v>
      </c>
      <c r="P8" s="113">
        <f t="shared" ca="1" si="62"/>
        <v>51.036999999999999</v>
      </c>
      <c r="Q8" s="113">
        <f t="shared" ca="1" si="63"/>
        <v>50.997000000000007</v>
      </c>
      <c r="R8" s="113">
        <f t="shared" ca="1" si="64"/>
        <v>51.405000000000001</v>
      </c>
      <c r="S8" s="113">
        <f t="shared" ca="1" si="65"/>
        <v>67.575999999999993</v>
      </c>
      <c r="T8" s="113">
        <f t="shared" ca="1" si="66"/>
        <v>62.277999999999992</v>
      </c>
      <c r="U8" s="113">
        <f t="shared" ca="1" si="67"/>
        <v>53.082999999999998</v>
      </c>
      <c r="V8" s="113">
        <f t="shared" ca="1" si="68"/>
        <v>54.597999999999992</v>
      </c>
      <c r="W8" s="114">
        <f t="shared" ca="1" si="69"/>
        <v>53.027999999999999</v>
      </c>
      <c r="X8" s="114">
        <f t="shared" ca="1" si="70"/>
        <v>97.018999999999977</v>
      </c>
      <c r="Y8" s="114">
        <f t="shared" ca="1" si="71"/>
        <v>81.198999999999984</v>
      </c>
      <c r="Z8" s="114">
        <f t="shared" ca="1" si="72"/>
        <v>107.38000000000001</v>
      </c>
      <c r="AA8" s="25">
        <f t="shared" ca="1" si="2"/>
        <v>4.0039999999999996</v>
      </c>
      <c r="AB8" s="9">
        <f t="shared" ca="1" si="3"/>
        <v>8.8650000000000002</v>
      </c>
      <c r="AC8" s="9">
        <f t="shared" ca="1" si="4"/>
        <v>19.286999999999999</v>
      </c>
      <c r="AD8" s="9">
        <f t="shared" ca="1" si="5"/>
        <v>23.212</v>
      </c>
      <c r="AE8" s="9">
        <f t="shared" ca="1" si="6"/>
        <v>24.986999999999998</v>
      </c>
      <c r="AF8" s="9">
        <f t="shared" ca="1" si="7"/>
        <v>26.262</v>
      </c>
      <c r="AG8" s="9">
        <f t="shared" ca="1" si="8"/>
        <v>26.166</v>
      </c>
      <c r="AH8" s="9">
        <f t="shared" ca="1" si="9"/>
        <v>7.8869999999999996</v>
      </c>
      <c r="AI8" s="9">
        <f t="shared" ca="1" si="10"/>
        <v>13.337</v>
      </c>
      <c r="AJ8" s="9">
        <f t="shared" ca="1" si="11"/>
        <v>15.439</v>
      </c>
      <c r="AK8" s="9">
        <f t="shared" ca="1" si="12"/>
        <v>18.483000000000001</v>
      </c>
      <c r="AL8" s="9">
        <f t="shared" ca="1" si="13"/>
        <v>19.844999999999999</v>
      </c>
      <c r="AM8" s="9">
        <f t="shared" ca="1" si="14"/>
        <v>20.981000000000002</v>
      </c>
      <c r="AN8" s="9">
        <f t="shared" ca="1" si="15"/>
        <v>21.530999999999999</v>
      </c>
      <c r="AO8" s="9">
        <f t="shared" ca="1" si="16"/>
        <v>21.686</v>
      </c>
      <c r="AP8" s="9">
        <f t="shared" ca="1" si="17"/>
        <v>22.882999999999999</v>
      </c>
      <c r="AQ8" s="9">
        <f t="shared" ca="1" si="18"/>
        <v>32.917999999999999</v>
      </c>
      <c r="AR8" s="9">
        <f t="shared" ca="1" si="19"/>
        <v>24.233000000000001</v>
      </c>
      <c r="AS8" s="9">
        <f t="shared" ca="1" si="20"/>
        <v>40.863</v>
      </c>
      <c r="AT8" s="9">
        <f t="shared" ca="1" si="21"/>
        <v>39.353000000000002</v>
      </c>
      <c r="AU8" s="24">
        <f t="shared" ca="1" si="22"/>
        <v>40.902999999999999</v>
      </c>
      <c r="AV8" s="9">
        <f t="shared" ca="1" si="23"/>
        <v>31.898</v>
      </c>
      <c r="AW8" s="9">
        <f t="shared" ca="1" si="24"/>
        <v>47.892000000000003</v>
      </c>
      <c r="AX8" s="9">
        <f t="shared" ca="1" si="25"/>
        <v>22.02</v>
      </c>
      <c r="AY8" s="25">
        <f t="shared" ca="1" si="26"/>
        <v>130</v>
      </c>
      <c r="AZ8" s="9">
        <f t="shared" ca="1" si="27"/>
        <v>220</v>
      </c>
      <c r="BA8" s="9">
        <f t="shared" ca="1" si="28"/>
        <v>50</v>
      </c>
      <c r="BB8" s="9">
        <f t="shared" ca="1" si="29"/>
        <v>25</v>
      </c>
      <c r="BC8" s="9">
        <f t="shared" ca="1" si="30"/>
        <v>25</v>
      </c>
      <c r="BD8" s="9">
        <f t="shared" ca="1" si="31"/>
        <v>30</v>
      </c>
      <c r="BE8" s="9">
        <f t="shared" ca="1" si="32"/>
        <v>15</v>
      </c>
      <c r="BF8" s="9">
        <f t="shared" ca="1" si="33"/>
        <v>90</v>
      </c>
      <c r="BG8" s="9">
        <f t="shared" ca="1" si="34"/>
        <v>200</v>
      </c>
      <c r="BH8" s="9">
        <f t="shared" ca="1" si="35"/>
        <v>120</v>
      </c>
      <c r="BI8" s="9">
        <f t="shared" ca="1" si="36"/>
        <v>45</v>
      </c>
      <c r="BJ8" s="9">
        <f t="shared" ca="1" si="37"/>
        <v>15</v>
      </c>
      <c r="BK8" s="9">
        <f t="shared" ca="1" si="38"/>
        <v>10</v>
      </c>
      <c r="BL8" s="9">
        <f t="shared" ca="1" si="39"/>
        <v>15</v>
      </c>
      <c r="BM8" s="9">
        <f t="shared" ca="1" si="40"/>
        <v>20</v>
      </c>
      <c r="BN8" s="9">
        <f t="shared" ca="1" si="41"/>
        <v>20</v>
      </c>
      <c r="BO8" s="9">
        <f t="shared" ca="1" si="42"/>
        <v>8</v>
      </c>
      <c r="BP8" s="9">
        <f t="shared" ca="1" si="43"/>
        <v>15</v>
      </c>
      <c r="BQ8" s="9">
        <f t="shared" ca="1" si="44"/>
        <v>15</v>
      </c>
      <c r="BR8" s="9">
        <f t="shared" ca="1" si="45"/>
        <v>8</v>
      </c>
      <c r="BS8" s="24">
        <f t="shared" ca="1" si="46"/>
        <v>12</v>
      </c>
      <c r="BT8" s="9">
        <f t="shared" ca="1" si="47"/>
        <v>140</v>
      </c>
      <c r="BU8" s="9">
        <f t="shared" ca="1" si="48"/>
        <v>25</v>
      </c>
      <c r="BV8" s="9">
        <f t="shared" ca="1" si="49"/>
        <v>750</v>
      </c>
      <c r="BX8" s="130"/>
      <c r="BY8" s="10" t="s">
        <v>166</v>
      </c>
      <c r="BZ8" s="9">
        <v>77.884</v>
      </c>
      <c r="CA8" s="9">
        <v>78.150000000000006</v>
      </c>
    </row>
    <row r="9" spans="1:79" x14ac:dyDescent="0.15">
      <c r="A9" s="7" t="s">
        <v>94</v>
      </c>
      <c r="B9" s="22">
        <f t="shared" ca="1" si="0"/>
        <v>44607</v>
      </c>
      <c r="C9" s="113">
        <f t="shared" ca="1" si="50"/>
        <v>76.013000000000005</v>
      </c>
      <c r="D9" s="113">
        <f t="shared" ca="1" si="1"/>
        <v>69.630299999999991</v>
      </c>
      <c r="E9" s="113">
        <f t="shared" ca="1" si="51"/>
        <v>58.960999999999999</v>
      </c>
      <c r="F9" s="113">
        <f t="shared" ca="1" si="52"/>
        <v>54.972000000000001</v>
      </c>
      <c r="G9" s="113">
        <f t="shared" ca="1" si="53"/>
        <v>53.23899999999999</v>
      </c>
      <c r="H9" s="113">
        <f t="shared" ca="1" si="54"/>
        <v>51.943000000000005</v>
      </c>
      <c r="I9" s="113">
        <f t="shared" ca="1" si="55"/>
        <v>52.064000000000007</v>
      </c>
      <c r="J9" s="113">
        <f t="shared" ca="1" si="56"/>
        <v>64.666299999999993</v>
      </c>
      <c r="K9" s="113">
        <f t="shared" ca="1" si="57"/>
        <v>59.362699999999997</v>
      </c>
      <c r="L9" s="113">
        <f t="shared" ca="1" si="58"/>
        <v>57.375799999999998</v>
      </c>
      <c r="M9" s="113">
        <f t="shared" ca="1" si="59"/>
        <v>54.121300000000005</v>
      </c>
      <c r="N9" s="113">
        <f t="shared" ca="1" si="60"/>
        <v>52.855899999999991</v>
      </c>
      <c r="O9" s="113">
        <f t="shared" ca="1" si="61"/>
        <v>51.581200000000003</v>
      </c>
      <c r="P9" s="113">
        <f t="shared" ca="1" si="62"/>
        <v>51.090999999999994</v>
      </c>
      <c r="Q9" s="113">
        <f t="shared" ca="1" si="63"/>
        <v>51.01700000000001</v>
      </c>
      <c r="R9" s="113">
        <f t="shared" ca="1" si="64"/>
        <v>51.423000000000002</v>
      </c>
      <c r="S9" s="113">
        <f t="shared" ca="1" si="65"/>
        <v>67.481999999999999</v>
      </c>
      <c r="T9" s="113">
        <f t="shared" ca="1" si="66"/>
        <v>62.257999999999996</v>
      </c>
      <c r="U9" s="113">
        <f t="shared" ca="1" si="67"/>
        <v>53.105999999999995</v>
      </c>
      <c r="V9" s="113">
        <f t="shared" ca="1" si="68"/>
        <v>54.703999999999994</v>
      </c>
      <c r="W9" s="114">
        <f t="shared" ca="1" si="69"/>
        <v>53.019999999999996</v>
      </c>
      <c r="X9" s="114">
        <f t="shared" ca="1" si="70"/>
        <v>96.956999999999965</v>
      </c>
      <c r="Y9" s="114">
        <f t="shared" ca="1" si="71"/>
        <v>81.210999999999984</v>
      </c>
      <c r="Z9" s="114">
        <f t="shared" ca="1" si="72"/>
        <v>107.09100000000001</v>
      </c>
      <c r="AA9" s="25">
        <f t="shared" ca="1" si="2"/>
        <v>2.181</v>
      </c>
      <c r="AB9" s="9">
        <f t="shared" ca="1" si="3"/>
        <v>8.5809999999999995</v>
      </c>
      <c r="AC9" s="9">
        <f t="shared" ca="1" si="4"/>
        <v>19.209</v>
      </c>
      <c r="AD9" s="9">
        <f t="shared" ca="1" si="5"/>
        <v>23.21</v>
      </c>
      <c r="AE9" s="9">
        <f t="shared" ca="1" si="6"/>
        <v>24.95</v>
      </c>
      <c r="AF9" s="9">
        <f t="shared" ca="1" si="7"/>
        <v>26.207000000000001</v>
      </c>
      <c r="AG9" s="9">
        <f t="shared" ca="1" si="8"/>
        <v>26.13</v>
      </c>
      <c r="AH9" s="9">
        <f t="shared" ca="1" si="9"/>
        <v>7.9169999999999998</v>
      </c>
      <c r="AI9" s="9">
        <f t="shared" ca="1" si="10"/>
        <v>13.228</v>
      </c>
      <c r="AJ9" s="9">
        <f t="shared" ca="1" si="11"/>
        <v>15.364000000000001</v>
      </c>
      <c r="AK9" s="9">
        <f t="shared" ca="1" si="12"/>
        <v>18.491</v>
      </c>
      <c r="AL9" s="9">
        <f t="shared" ca="1" si="13"/>
        <v>19.806999999999999</v>
      </c>
      <c r="AM9" s="9">
        <f t="shared" ca="1" si="14"/>
        <v>20.936</v>
      </c>
      <c r="AN9" s="9">
        <f t="shared" ca="1" si="15"/>
        <v>21.477</v>
      </c>
      <c r="AO9" s="9">
        <f t="shared" ca="1" si="16"/>
        <v>21.666</v>
      </c>
      <c r="AP9" s="9">
        <f t="shared" ca="1" si="17"/>
        <v>22.864999999999998</v>
      </c>
      <c r="AQ9" s="9">
        <f t="shared" ca="1" si="18"/>
        <v>33.012</v>
      </c>
      <c r="AR9" s="9">
        <f t="shared" ca="1" si="19"/>
        <v>24.253</v>
      </c>
      <c r="AS9" s="9">
        <f t="shared" ca="1" si="20"/>
        <v>40.840000000000003</v>
      </c>
      <c r="AT9" s="9">
        <f t="shared" ca="1" si="21"/>
        <v>39.247</v>
      </c>
      <c r="AU9" s="24">
        <f t="shared" ca="1" si="22"/>
        <v>40.911000000000001</v>
      </c>
      <c r="AV9" s="9">
        <f t="shared" ca="1" si="23"/>
        <v>31.96</v>
      </c>
      <c r="AW9" s="9">
        <f t="shared" ca="1" si="24"/>
        <v>47.88</v>
      </c>
      <c r="AX9" s="9">
        <f t="shared" ca="1" si="25"/>
        <v>22.309000000000001</v>
      </c>
      <c r="AY9" s="25">
        <f t="shared" ca="1" si="26"/>
        <v>75</v>
      </c>
      <c r="AZ9" s="9">
        <f t="shared" ca="1" si="27"/>
        <v>220</v>
      </c>
      <c r="BA9" s="9">
        <f t="shared" ca="1" si="28"/>
        <v>55</v>
      </c>
      <c r="BB9" s="9">
        <f t="shared" ca="1" si="29"/>
        <v>25</v>
      </c>
      <c r="BC9" s="9">
        <f t="shared" ca="1" si="30"/>
        <v>25</v>
      </c>
      <c r="BD9" s="9">
        <f t="shared" ca="1" si="31"/>
        <v>30</v>
      </c>
      <c r="BE9" s="9">
        <f t="shared" ca="1" si="32"/>
        <v>12</v>
      </c>
      <c r="BF9" s="9">
        <f t="shared" ca="1" si="33"/>
        <v>80</v>
      </c>
      <c r="BG9" s="9">
        <f t="shared" ca="1" si="34"/>
        <v>200</v>
      </c>
      <c r="BH9" s="9">
        <f t="shared" ca="1" si="35"/>
        <v>390</v>
      </c>
      <c r="BI9" s="9">
        <f t="shared" ca="1" si="36"/>
        <v>130</v>
      </c>
      <c r="BJ9" s="9">
        <f t="shared" ca="1" si="37"/>
        <v>15</v>
      </c>
      <c r="BK9" s="9">
        <f t="shared" ca="1" si="38"/>
        <v>8</v>
      </c>
      <c r="BL9" s="9">
        <f t="shared" ca="1" si="39"/>
        <v>15</v>
      </c>
      <c r="BM9" s="9">
        <f t="shared" ca="1" si="40"/>
        <v>15</v>
      </c>
      <c r="BN9" s="9">
        <f t="shared" ca="1" si="41"/>
        <v>20</v>
      </c>
      <c r="BO9" s="9">
        <f t="shared" ca="1" si="42"/>
        <v>8</v>
      </c>
      <c r="BP9" s="9">
        <f t="shared" ca="1" si="43"/>
        <v>15</v>
      </c>
      <c r="BQ9" s="9">
        <f t="shared" ca="1" si="44"/>
        <v>12</v>
      </c>
      <c r="BR9" s="9">
        <f t="shared" ca="1" si="45"/>
        <v>5</v>
      </c>
      <c r="BS9" s="24">
        <f t="shared" ca="1" si="46"/>
        <v>12</v>
      </c>
      <c r="BT9" s="9">
        <f t="shared" ca="1" si="47"/>
        <v>100</v>
      </c>
      <c r="BU9" s="9">
        <f t="shared" ca="1" si="48"/>
        <v>25</v>
      </c>
      <c r="BV9" s="9">
        <f t="shared" ca="1" si="49"/>
        <v>550</v>
      </c>
      <c r="BX9" s="119" t="s">
        <v>167</v>
      </c>
      <c r="BY9" s="10" t="s">
        <v>41</v>
      </c>
      <c r="BZ9" s="94">
        <v>72.313000000000002</v>
      </c>
      <c r="CA9" s="94">
        <v>72.567999999999998</v>
      </c>
    </row>
    <row r="10" spans="1:79" x14ac:dyDescent="0.15">
      <c r="A10" s="7" t="s">
        <v>95</v>
      </c>
      <c r="B10" s="22">
        <f t="shared" ca="1" si="0"/>
        <v>44614</v>
      </c>
      <c r="C10" s="113">
        <f t="shared" ca="1" si="50"/>
        <v>75.256</v>
      </c>
      <c r="D10" s="113">
        <f t="shared" ca="1" si="1"/>
        <v>69.708299999999994</v>
      </c>
      <c r="E10" s="113">
        <f t="shared" ca="1" si="51"/>
        <v>59.142000000000003</v>
      </c>
      <c r="F10" s="113">
        <f t="shared" ca="1" si="52"/>
        <v>54.984000000000002</v>
      </c>
      <c r="G10" s="113">
        <f t="shared" ca="1" si="53"/>
        <v>53.221999999999994</v>
      </c>
      <c r="H10" s="113">
        <f t="shared" ca="1" si="54"/>
        <v>51.929000000000002</v>
      </c>
      <c r="I10" s="113">
        <f t="shared" ca="1" si="55"/>
        <v>52.1</v>
      </c>
      <c r="J10" s="113">
        <f t="shared" ca="1" si="56"/>
        <v>65.255299999999991</v>
      </c>
      <c r="K10" s="113">
        <f t="shared" ca="1" si="57"/>
        <v>60.557699999999997</v>
      </c>
      <c r="L10" s="113">
        <f t="shared" ca="1" si="58"/>
        <v>57.748800000000003</v>
      </c>
      <c r="M10" s="113">
        <f t="shared" ca="1" si="59"/>
        <v>54.12530000000001</v>
      </c>
      <c r="N10" s="113">
        <f t="shared" ca="1" si="60"/>
        <v>52.839899999999993</v>
      </c>
      <c r="O10" s="113">
        <f t="shared" ca="1" si="61"/>
        <v>51.575200000000002</v>
      </c>
      <c r="P10" s="113">
        <f t="shared" ca="1" si="62"/>
        <v>51.098999999999997</v>
      </c>
      <c r="Q10" s="113">
        <f t="shared" ca="1" si="63"/>
        <v>51.057000000000002</v>
      </c>
      <c r="R10" s="113">
        <f t="shared" ca="1" si="64"/>
        <v>51.443999999999996</v>
      </c>
      <c r="S10" s="113">
        <f t="shared" ca="1" si="65"/>
        <v>67.549000000000007</v>
      </c>
      <c r="T10" s="113">
        <f t="shared" ca="1" si="66"/>
        <v>62.397999999999996</v>
      </c>
      <c r="U10" s="113">
        <f t="shared" ca="1" si="67"/>
        <v>53.167999999999999</v>
      </c>
      <c r="V10" s="113">
        <f t="shared" ca="1" si="68"/>
        <v>54.617999999999995</v>
      </c>
      <c r="W10" s="114">
        <f t="shared" ca="1" si="69"/>
        <v>53.018000000000001</v>
      </c>
      <c r="X10" s="114">
        <f t="shared" ca="1" si="70"/>
        <v>96.850999999999971</v>
      </c>
      <c r="Y10" s="114">
        <f t="shared" ca="1" si="71"/>
        <v>81.24199999999999</v>
      </c>
      <c r="Z10" s="114">
        <f t="shared" ca="1" si="72"/>
        <v>106.91200000000001</v>
      </c>
      <c r="AA10" s="25">
        <f t="shared" ca="1" si="2"/>
        <v>2.9380000000000002</v>
      </c>
      <c r="AB10" s="9">
        <f t="shared" ca="1" si="3"/>
        <v>8.5030000000000001</v>
      </c>
      <c r="AC10" s="9">
        <f t="shared" ca="1" si="4"/>
        <v>19.027999999999999</v>
      </c>
      <c r="AD10" s="9">
        <f t="shared" ca="1" si="5"/>
        <v>23.198</v>
      </c>
      <c r="AE10" s="9">
        <f t="shared" ca="1" si="6"/>
        <v>24.966999999999999</v>
      </c>
      <c r="AF10" s="9">
        <f t="shared" ca="1" si="7"/>
        <v>26.221</v>
      </c>
      <c r="AG10" s="9">
        <f t="shared" ca="1" si="8"/>
        <v>26.094000000000001</v>
      </c>
      <c r="AH10" s="9">
        <f t="shared" ca="1" si="9"/>
        <v>7.3280000000000003</v>
      </c>
      <c r="AI10" s="9">
        <f t="shared" ca="1" si="10"/>
        <v>12.032999999999999</v>
      </c>
      <c r="AJ10" s="9">
        <f t="shared" ca="1" si="11"/>
        <v>14.991</v>
      </c>
      <c r="AK10" s="9">
        <f t="shared" ca="1" si="12"/>
        <v>18.486999999999998</v>
      </c>
      <c r="AL10" s="9">
        <f t="shared" ca="1" si="13"/>
        <v>19.823</v>
      </c>
      <c r="AM10" s="9">
        <f t="shared" ca="1" si="14"/>
        <v>20.942</v>
      </c>
      <c r="AN10" s="9">
        <f t="shared" ca="1" si="15"/>
        <v>21.469000000000001</v>
      </c>
      <c r="AO10" s="9">
        <f t="shared" ca="1" si="16"/>
        <v>21.626000000000001</v>
      </c>
      <c r="AP10" s="9">
        <f t="shared" ca="1" si="17"/>
        <v>22.844000000000001</v>
      </c>
      <c r="AQ10" s="9">
        <f t="shared" ca="1" si="18"/>
        <v>32.945</v>
      </c>
      <c r="AR10" s="9">
        <f t="shared" ca="1" si="19"/>
        <v>24.113</v>
      </c>
      <c r="AS10" s="9">
        <f t="shared" ca="1" si="20"/>
        <v>40.777999999999999</v>
      </c>
      <c r="AT10" s="9">
        <f t="shared" ca="1" si="21"/>
        <v>39.332999999999998</v>
      </c>
      <c r="AU10" s="24">
        <f t="shared" ca="1" si="22"/>
        <v>40.912999999999997</v>
      </c>
      <c r="AV10" s="9">
        <f t="shared" ca="1" si="23"/>
        <v>32.066000000000003</v>
      </c>
      <c r="AW10" s="9">
        <f t="shared" ca="1" si="24"/>
        <v>47.848999999999997</v>
      </c>
      <c r="AX10" s="9">
        <f t="shared" ca="1" si="25"/>
        <v>22.488</v>
      </c>
      <c r="AY10" s="25">
        <f t="shared" ca="1" si="26"/>
        <v>80</v>
      </c>
      <c r="AZ10" s="9">
        <f t="shared" ca="1" si="27"/>
        <v>200</v>
      </c>
      <c r="BA10" s="9">
        <f t="shared" ca="1" si="28"/>
        <v>55</v>
      </c>
      <c r="BB10" s="9">
        <f t="shared" ca="1" si="29"/>
        <v>30</v>
      </c>
      <c r="BC10" s="9">
        <f t="shared" ca="1" si="30"/>
        <v>30</v>
      </c>
      <c r="BD10" s="9">
        <f t="shared" ca="1" si="31"/>
        <v>30</v>
      </c>
      <c r="BE10" s="9">
        <f t="shared" ca="1" si="32"/>
        <v>15</v>
      </c>
      <c r="BF10" s="9">
        <f t="shared" ca="1" si="33"/>
        <v>95</v>
      </c>
      <c r="BG10" s="9">
        <f t="shared" ca="1" si="34"/>
        <v>130</v>
      </c>
      <c r="BH10" s="9">
        <f t="shared" ca="1" si="35"/>
        <v>120</v>
      </c>
      <c r="BI10" s="9">
        <f t="shared" ca="1" si="36"/>
        <v>180</v>
      </c>
      <c r="BJ10" s="9">
        <f t="shared" ca="1" si="37"/>
        <v>15</v>
      </c>
      <c r="BK10" s="9">
        <f t="shared" ca="1" si="38"/>
        <v>10</v>
      </c>
      <c r="BL10" s="9">
        <f t="shared" ca="1" si="39"/>
        <v>20</v>
      </c>
      <c r="BM10" s="9">
        <f t="shared" ca="1" si="40"/>
        <v>15</v>
      </c>
      <c r="BN10" s="9">
        <f t="shared" ca="1" si="41"/>
        <v>20</v>
      </c>
      <c r="BO10" s="9">
        <f t="shared" ca="1" si="42"/>
        <v>8</v>
      </c>
      <c r="BP10" s="9">
        <f t="shared" ca="1" si="43"/>
        <v>15</v>
      </c>
      <c r="BQ10" s="9">
        <f t="shared" ca="1" si="44"/>
        <v>20</v>
      </c>
      <c r="BR10" s="9">
        <f t="shared" ca="1" si="45"/>
        <v>8</v>
      </c>
      <c r="BS10" s="24">
        <f t="shared" ca="1" si="46"/>
        <v>10</v>
      </c>
      <c r="BT10" s="9">
        <f t="shared" ca="1" si="47"/>
        <v>140</v>
      </c>
      <c r="BU10" s="9">
        <f t="shared" ca="1" si="48"/>
        <v>25</v>
      </c>
      <c r="BV10" s="9">
        <f t="shared" ca="1" si="49"/>
        <v>600</v>
      </c>
      <c r="BX10" s="120"/>
      <c r="BY10" s="10" t="s">
        <v>168</v>
      </c>
      <c r="BZ10" s="94">
        <v>72.313000000000002</v>
      </c>
      <c r="CA10" s="94">
        <v>72.583299999999994</v>
      </c>
    </row>
    <row r="11" spans="1:79" x14ac:dyDescent="0.15">
      <c r="A11" s="7" t="s">
        <v>96</v>
      </c>
      <c r="B11" s="22">
        <f t="shared" ca="1" si="0"/>
        <v>44621</v>
      </c>
      <c r="C11" s="113">
        <f t="shared" ca="1" si="50"/>
        <v>74.424000000000007</v>
      </c>
      <c r="D11" s="113">
        <f t="shared" ca="1" si="1"/>
        <v>69.684299999999993</v>
      </c>
      <c r="E11" s="113">
        <f t="shared" ca="1" si="51"/>
        <v>59.287000000000006</v>
      </c>
      <c r="F11" s="113">
        <f t="shared" ca="1" si="52"/>
        <v>55.009</v>
      </c>
      <c r="G11" s="113">
        <f t="shared" ca="1" si="53"/>
        <v>53.230999999999995</v>
      </c>
      <c r="H11" s="113">
        <f t="shared" ca="1" si="54"/>
        <v>51.923000000000002</v>
      </c>
      <c r="I11" s="113">
        <f t="shared" ca="1" si="55"/>
        <v>52.067999999999998</v>
      </c>
      <c r="J11" s="113">
        <f t="shared" ca="1" si="56"/>
        <v>65.215299999999999</v>
      </c>
      <c r="K11" s="113">
        <f t="shared" ca="1" si="57"/>
        <v>61.0717</v>
      </c>
      <c r="L11" s="113">
        <f t="shared" ca="1" si="58"/>
        <v>57.844800000000006</v>
      </c>
      <c r="M11" s="113">
        <f t="shared" ca="1" si="59"/>
        <v>54.136300000000006</v>
      </c>
      <c r="N11" s="113">
        <f t="shared" ca="1" si="60"/>
        <v>52.857899999999994</v>
      </c>
      <c r="O11" s="113">
        <f t="shared" ca="1" si="61"/>
        <v>51.575200000000002</v>
      </c>
      <c r="P11" s="113">
        <f t="shared" ca="1" si="62"/>
        <v>51.087999999999994</v>
      </c>
      <c r="Q11" s="113">
        <f t="shared" ca="1" si="63"/>
        <v>51.050000000000011</v>
      </c>
      <c r="R11" s="113">
        <f t="shared" ca="1" si="64"/>
        <v>51.448999999999998</v>
      </c>
      <c r="S11" s="113">
        <f t="shared" ca="1" si="65"/>
        <v>67.525000000000006</v>
      </c>
      <c r="T11" s="113">
        <f t="shared" ca="1" si="66"/>
        <v>62.276999999999994</v>
      </c>
      <c r="U11" s="113">
        <f t="shared" ca="1" si="67"/>
        <v>53.113999999999997</v>
      </c>
      <c r="V11" s="113">
        <f t="shared" ca="1" si="68"/>
        <v>54.655999999999992</v>
      </c>
      <c r="W11" s="114">
        <f t="shared" ca="1" si="69"/>
        <v>53.022999999999996</v>
      </c>
      <c r="X11" s="114">
        <f t="shared" ca="1" si="70"/>
        <v>96.774999999999977</v>
      </c>
      <c r="Y11" s="114">
        <f t="shared" ca="1" si="71"/>
        <v>81.199999999999989</v>
      </c>
      <c r="Z11" s="114">
        <f t="shared" ca="1" si="72"/>
        <v>106.102</v>
      </c>
      <c r="AA11" s="25">
        <f t="shared" ca="1" si="2"/>
        <v>3.77</v>
      </c>
      <c r="AB11" s="9">
        <f t="shared" ca="1" si="3"/>
        <v>8.5269999999999992</v>
      </c>
      <c r="AC11" s="9">
        <f t="shared" ca="1" si="4"/>
        <v>18.882999999999999</v>
      </c>
      <c r="AD11" s="9">
        <f t="shared" ca="1" si="5"/>
        <v>23.172999999999998</v>
      </c>
      <c r="AE11" s="9">
        <f t="shared" ca="1" si="6"/>
        <v>24.957999999999998</v>
      </c>
      <c r="AF11" s="9">
        <f t="shared" ca="1" si="7"/>
        <v>26.227</v>
      </c>
      <c r="AG11" s="9">
        <f t="shared" ca="1" si="8"/>
        <v>26.126000000000001</v>
      </c>
      <c r="AH11" s="9">
        <f t="shared" ca="1" si="9"/>
        <v>7.3680000000000003</v>
      </c>
      <c r="AI11" s="9">
        <f t="shared" ca="1" si="10"/>
        <v>11.519</v>
      </c>
      <c r="AJ11" s="9">
        <f t="shared" ca="1" si="11"/>
        <v>14.895</v>
      </c>
      <c r="AK11" s="9">
        <f t="shared" ca="1" si="12"/>
        <v>18.475999999999999</v>
      </c>
      <c r="AL11" s="9">
        <f t="shared" ca="1" si="13"/>
        <v>19.805</v>
      </c>
      <c r="AM11" s="9">
        <f t="shared" ca="1" si="14"/>
        <v>20.942</v>
      </c>
      <c r="AN11" s="9">
        <f t="shared" ca="1" si="15"/>
        <v>21.48</v>
      </c>
      <c r="AO11" s="9">
        <f t="shared" ca="1" si="16"/>
        <v>21.632999999999999</v>
      </c>
      <c r="AP11" s="9">
        <f t="shared" ca="1" si="17"/>
        <v>22.838999999999999</v>
      </c>
      <c r="AQ11" s="9">
        <f t="shared" ca="1" si="18"/>
        <v>32.969000000000001</v>
      </c>
      <c r="AR11" s="9">
        <f t="shared" ca="1" si="19"/>
        <v>24.234000000000002</v>
      </c>
      <c r="AS11" s="9">
        <f t="shared" ca="1" si="20"/>
        <v>40.832000000000001</v>
      </c>
      <c r="AT11" s="9">
        <f t="shared" ca="1" si="21"/>
        <v>39.295000000000002</v>
      </c>
      <c r="AU11" s="24">
        <f t="shared" ca="1" si="22"/>
        <v>40.908000000000001</v>
      </c>
      <c r="AV11" s="9">
        <f t="shared" ca="1" si="23"/>
        <v>32.142000000000003</v>
      </c>
      <c r="AW11" s="9">
        <f t="shared" ca="1" si="24"/>
        <v>47.890999999999998</v>
      </c>
      <c r="AX11" s="9">
        <f t="shared" ca="1" si="25"/>
        <v>23.297999999999998</v>
      </c>
      <c r="AY11" s="25">
        <f t="shared" ca="1" si="26"/>
        <v>100</v>
      </c>
      <c r="AZ11" s="9">
        <f t="shared" ca="1" si="27"/>
        <v>200</v>
      </c>
      <c r="BA11" s="9">
        <f t="shared" ca="1" si="28"/>
        <v>50</v>
      </c>
      <c r="BB11" s="9">
        <f t="shared" ca="1" si="29"/>
        <v>25</v>
      </c>
      <c r="BC11" s="9">
        <f t="shared" ca="1" si="30"/>
        <v>30</v>
      </c>
      <c r="BD11" s="9">
        <f t="shared" ca="1" si="31"/>
        <v>25</v>
      </c>
      <c r="BE11" s="9">
        <f t="shared" ca="1" si="32"/>
        <v>12</v>
      </c>
      <c r="BF11" s="9">
        <f t="shared" ca="1" si="33"/>
        <v>90</v>
      </c>
      <c r="BG11" s="9">
        <f t="shared" ca="1" si="34"/>
        <v>100</v>
      </c>
      <c r="BH11" s="9">
        <f t="shared" ca="1" si="35"/>
        <v>80</v>
      </c>
      <c r="BI11" s="9">
        <f t="shared" ca="1" si="36"/>
        <v>60</v>
      </c>
      <c r="BJ11" s="9">
        <f t="shared" ca="1" si="37"/>
        <v>12</v>
      </c>
      <c r="BK11" s="9">
        <f t="shared" ca="1" si="38"/>
        <v>8</v>
      </c>
      <c r="BL11" s="9">
        <f t="shared" ca="1" si="39"/>
        <v>20</v>
      </c>
      <c r="BM11" s="9">
        <f t="shared" ca="1" si="40"/>
        <v>12</v>
      </c>
      <c r="BN11" s="9">
        <f t="shared" ca="1" si="41"/>
        <v>15</v>
      </c>
      <c r="BO11" s="9">
        <f t="shared" ca="1" si="42"/>
        <v>8</v>
      </c>
      <c r="BP11" s="9">
        <f t="shared" ca="1" si="43"/>
        <v>15</v>
      </c>
      <c r="BQ11" s="9">
        <f t="shared" ca="1" si="44"/>
        <v>12</v>
      </c>
      <c r="BR11" s="9">
        <f t="shared" ca="1" si="45"/>
        <v>8</v>
      </c>
      <c r="BS11" s="24">
        <f t="shared" ca="1" si="46"/>
        <v>10</v>
      </c>
      <c r="BT11" s="9">
        <f t="shared" ca="1" si="47"/>
        <v>120</v>
      </c>
      <c r="BU11" s="9">
        <f t="shared" ca="1" si="48"/>
        <v>25</v>
      </c>
      <c r="BV11" s="9">
        <f t="shared" ca="1" si="49"/>
        <v>600</v>
      </c>
      <c r="BX11" s="120"/>
      <c r="BY11" s="10" t="s">
        <v>169</v>
      </c>
      <c r="BZ11" s="94">
        <v>72.313000000000002</v>
      </c>
      <c r="CA11" s="9">
        <v>72.590699999999998</v>
      </c>
    </row>
    <row r="12" spans="1:79" x14ac:dyDescent="0.15">
      <c r="A12" s="7" t="s">
        <v>97</v>
      </c>
      <c r="B12" s="22">
        <f t="shared" ca="1" si="0"/>
        <v>44627</v>
      </c>
      <c r="C12" s="113">
        <f t="shared" ca="1" si="50"/>
        <v>74.281999999999996</v>
      </c>
      <c r="D12" s="113">
        <f t="shared" ca="1" si="1"/>
        <v>69.665300000000002</v>
      </c>
      <c r="E12" s="113">
        <f t="shared" ca="1" si="51"/>
        <v>59.260000000000005</v>
      </c>
      <c r="F12" s="113">
        <f t="shared" ca="1" si="52"/>
        <v>55.02</v>
      </c>
      <c r="G12" s="113">
        <f t="shared" ca="1" si="53"/>
        <v>53.212999999999994</v>
      </c>
      <c r="H12" s="113">
        <f t="shared" ca="1" si="54"/>
        <v>51.907000000000011</v>
      </c>
      <c r="I12" s="113">
        <f t="shared" ca="1" si="55"/>
        <v>52.036000000000001</v>
      </c>
      <c r="J12" s="113">
        <f t="shared" ca="1" si="56"/>
        <v>64.926299999999998</v>
      </c>
      <c r="K12" s="113">
        <f t="shared" ca="1" si="57"/>
        <v>60.707700000000003</v>
      </c>
      <c r="L12" s="113">
        <f t="shared" ca="1" si="58"/>
        <v>57.781800000000004</v>
      </c>
      <c r="M12" s="113">
        <f t="shared" ca="1" si="59"/>
        <v>54.142300000000006</v>
      </c>
      <c r="N12" s="113">
        <f t="shared" ca="1" si="60"/>
        <v>52.82889999999999</v>
      </c>
      <c r="O12" s="113">
        <f t="shared" ca="1" si="61"/>
        <v>51.553200000000004</v>
      </c>
      <c r="P12" s="113">
        <f t="shared" ca="1" si="62"/>
        <v>51.05</v>
      </c>
      <c r="Q12" s="113">
        <f t="shared" ca="1" si="63"/>
        <v>51.012000000000008</v>
      </c>
      <c r="R12" s="113">
        <f t="shared" ca="1" si="64"/>
        <v>51.414000000000001</v>
      </c>
      <c r="S12" s="113">
        <f t="shared" ca="1" si="65"/>
        <v>67.512</v>
      </c>
      <c r="T12" s="113">
        <f t="shared" ca="1" si="66"/>
        <v>62.260999999999996</v>
      </c>
      <c r="U12" s="113">
        <f t="shared" ca="1" si="67"/>
        <v>53.067999999999998</v>
      </c>
      <c r="V12" s="113">
        <f t="shared" ca="1" si="68"/>
        <v>54.675999999999995</v>
      </c>
      <c r="W12" s="114">
        <f t="shared" ca="1" si="69"/>
        <v>52.977999999999994</v>
      </c>
      <c r="X12" s="114">
        <f t="shared" ca="1" si="70"/>
        <v>96.665999999999968</v>
      </c>
      <c r="Y12" s="114">
        <f t="shared" ca="1" si="71"/>
        <v>81.181999999999988</v>
      </c>
      <c r="Z12" s="114">
        <f t="shared" ca="1" si="72"/>
        <v>105.349</v>
      </c>
      <c r="AA12" s="25">
        <f t="shared" ca="1" si="2"/>
        <v>3.9119999999999999</v>
      </c>
      <c r="AB12" s="9">
        <f t="shared" ca="1" si="3"/>
        <v>8.5459999999999994</v>
      </c>
      <c r="AC12" s="9">
        <f t="shared" ca="1" si="4"/>
        <v>18.91</v>
      </c>
      <c r="AD12" s="9">
        <f t="shared" ca="1" si="5"/>
        <v>23.161999999999999</v>
      </c>
      <c r="AE12" s="9">
        <f t="shared" ca="1" si="6"/>
        <v>24.975999999999999</v>
      </c>
      <c r="AF12" s="9">
        <f t="shared" ca="1" si="7"/>
        <v>26.242999999999999</v>
      </c>
      <c r="AG12" s="9">
        <f t="shared" ca="1" si="8"/>
        <v>26.158000000000001</v>
      </c>
      <c r="AH12" s="9">
        <f t="shared" ca="1" si="9"/>
        <v>7.657</v>
      </c>
      <c r="AI12" s="9">
        <f t="shared" ca="1" si="10"/>
        <v>11.882999999999999</v>
      </c>
      <c r="AJ12" s="9">
        <f t="shared" ca="1" si="11"/>
        <v>14.958</v>
      </c>
      <c r="AK12" s="9">
        <f t="shared" ca="1" si="12"/>
        <v>18.47</v>
      </c>
      <c r="AL12" s="9">
        <f t="shared" ca="1" si="13"/>
        <v>19.834</v>
      </c>
      <c r="AM12" s="9">
        <f t="shared" ca="1" si="14"/>
        <v>20.963999999999999</v>
      </c>
      <c r="AN12" s="9">
        <f t="shared" ca="1" si="15"/>
        <v>21.518000000000001</v>
      </c>
      <c r="AO12" s="9">
        <f t="shared" ca="1" si="16"/>
        <v>21.670999999999999</v>
      </c>
      <c r="AP12" s="9">
        <f t="shared" ca="1" si="17"/>
        <v>22.873999999999999</v>
      </c>
      <c r="AQ12" s="9">
        <f t="shared" ca="1" si="18"/>
        <v>32.981999999999999</v>
      </c>
      <c r="AR12" s="9">
        <f t="shared" ca="1" si="19"/>
        <v>24.25</v>
      </c>
      <c r="AS12" s="9">
        <f t="shared" ca="1" si="20"/>
        <v>40.878</v>
      </c>
      <c r="AT12" s="9">
        <f t="shared" ca="1" si="21"/>
        <v>39.274999999999999</v>
      </c>
      <c r="AU12" s="24">
        <f t="shared" ca="1" si="22"/>
        <v>40.953000000000003</v>
      </c>
      <c r="AV12" s="9">
        <f t="shared" ca="1" si="23"/>
        <v>32.250999999999998</v>
      </c>
      <c r="AW12" s="9">
        <f t="shared" ca="1" si="24"/>
        <v>47.908999999999999</v>
      </c>
      <c r="AX12" s="9">
        <f t="shared" ca="1" si="25"/>
        <v>24.050999999999998</v>
      </c>
      <c r="AY12" s="25">
        <f t="shared" ca="1" si="26"/>
        <v>110</v>
      </c>
      <c r="AZ12" s="9">
        <f t="shared" ca="1" si="27"/>
        <v>210</v>
      </c>
      <c r="BA12" s="9">
        <f t="shared" ca="1" si="28"/>
        <v>50</v>
      </c>
      <c r="BB12" s="9">
        <f t="shared" ca="1" si="29"/>
        <v>25</v>
      </c>
      <c r="BC12" s="9">
        <f t="shared" ca="1" si="30"/>
        <v>30</v>
      </c>
      <c r="BD12" s="9">
        <f t="shared" ca="1" si="31"/>
        <v>30</v>
      </c>
      <c r="BE12" s="9">
        <f t="shared" ca="1" si="32"/>
        <v>12</v>
      </c>
      <c r="BF12" s="9">
        <f t="shared" ca="1" si="33"/>
        <v>80</v>
      </c>
      <c r="BG12" s="9">
        <f t="shared" ca="1" si="34"/>
        <v>110</v>
      </c>
      <c r="BH12" s="9">
        <f t="shared" ca="1" si="35"/>
        <v>75</v>
      </c>
      <c r="BI12" s="9">
        <f t="shared" ca="1" si="36"/>
        <v>90</v>
      </c>
      <c r="BJ12" s="9">
        <f t="shared" ca="1" si="37"/>
        <v>15</v>
      </c>
      <c r="BK12" s="9">
        <f t="shared" ca="1" si="38"/>
        <v>10</v>
      </c>
      <c r="BL12" s="9">
        <f t="shared" ca="1" si="39"/>
        <v>20</v>
      </c>
      <c r="BM12" s="9">
        <f t="shared" ca="1" si="40"/>
        <v>12</v>
      </c>
      <c r="BN12" s="9">
        <f t="shared" ca="1" si="41"/>
        <v>20</v>
      </c>
      <c r="BO12" s="9">
        <f t="shared" ca="1" si="42"/>
        <v>8</v>
      </c>
      <c r="BP12" s="9">
        <f t="shared" ca="1" si="43"/>
        <v>15</v>
      </c>
      <c r="BQ12" s="9">
        <f t="shared" ca="1" si="44"/>
        <v>15</v>
      </c>
      <c r="BR12" s="9">
        <f t="shared" ca="1" si="45"/>
        <v>8</v>
      </c>
      <c r="BS12" s="24">
        <f t="shared" ca="1" si="46"/>
        <v>10</v>
      </c>
      <c r="BT12" s="9">
        <f t="shared" ca="1" si="47"/>
        <v>75</v>
      </c>
      <c r="BU12" s="9">
        <f t="shared" ca="1" si="48"/>
        <v>25</v>
      </c>
      <c r="BV12" s="9">
        <f t="shared" ca="1" si="49"/>
        <v>550</v>
      </c>
      <c r="BX12" s="120"/>
      <c r="BY12" s="10" t="s">
        <v>170</v>
      </c>
      <c r="BZ12" s="94">
        <v>72.313000000000002</v>
      </c>
      <c r="CA12" s="9">
        <v>72.739800000000002</v>
      </c>
    </row>
    <row r="13" spans="1:79" x14ac:dyDescent="0.15">
      <c r="A13" s="7" t="s">
        <v>99</v>
      </c>
      <c r="B13" s="22">
        <f t="shared" ca="1" si="0"/>
        <v>44635</v>
      </c>
      <c r="C13" s="113">
        <f t="shared" ca="1" si="50"/>
        <v>74.242000000000004</v>
      </c>
      <c r="D13" s="113">
        <f t="shared" ca="1" si="1"/>
        <v>69.548299999999998</v>
      </c>
      <c r="E13" s="113">
        <f t="shared" ca="1" si="51"/>
        <v>59.061999999999998</v>
      </c>
      <c r="F13" s="113">
        <f t="shared" ca="1" si="52"/>
        <v>55.009</v>
      </c>
      <c r="G13" s="113">
        <f t="shared" ca="1" si="53"/>
        <v>53.24799999999999</v>
      </c>
      <c r="H13" s="113">
        <f t="shared" ca="1" si="54"/>
        <v>51.924000000000007</v>
      </c>
      <c r="I13" s="113">
        <f t="shared" ca="1" si="55"/>
        <v>52.002000000000002</v>
      </c>
      <c r="J13" s="113">
        <f t="shared" ca="1" si="56"/>
        <v>64.789299999999997</v>
      </c>
      <c r="K13" s="113">
        <f t="shared" ca="1" si="57"/>
        <v>59.426699999999997</v>
      </c>
      <c r="L13" s="113">
        <f t="shared" ca="1" si="58"/>
        <v>57.418800000000005</v>
      </c>
      <c r="M13" s="113">
        <f t="shared" ca="1" si="59"/>
        <v>54.140300000000003</v>
      </c>
      <c r="N13" s="113">
        <f t="shared" ca="1" si="60"/>
        <v>52.848899999999993</v>
      </c>
      <c r="O13" s="113">
        <f t="shared" ca="1" si="61"/>
        <v>51.568200000000004</v>
      </c>
      <c r="P13" s="113">
        <f t="shared" ca="1" si="62"/>
        <v>51.052999999999997</v>
      </c>
      <c r="Q13" s="113">
        <f t="shared" ca="1" si="63"/>
        <v>51.019000000000005</v>
      </c>
      <c r="R13" s="113">
        <f t="shared" ca="1" si="64"/>
        <v>51.414000000000001</v>
      </c>
      <c r="S13" s="113">
        <f t="shared" ca="1" si="65"/>
        <v>67.515000000000001</v>
      </c>
      <c r="T13" s="113">
        <f t="shared" ca="1" si="66"/>
        <v>62.259</v>
      </c>
      <c r="U13" s="113">
        <f t="shared" ca="1" si="67"/>
        <v>52.963999999999999</v>
      </c>
      <c r="V13" s="113">
        <f t="shared" ca="1" si="68"/>
        <v>54.697999999999993</v>
      </c>
      <c r="W13" s="114">
        <f t="shared" ca="1" si="69"/>
        <v>53.024000000000001</v>
      </c>
      <c r="X13" s="114">
        <f t="shared" ca="1" si="70"/>
        <v>96.625999999999976</v>
      </c>
      <c r="Y13" s="114">
        <f t="shared" ca="1" si="71"/>
        <v>81.152999999999977</v>
      </c>
      <c r="Z13" s="114">
        <f t="shared" ca="1" si="72"/>
        <v>104.819</v>
      </c>
      <c r="AA13" s="25">
        <f t="shared" ca="1" si="2"/>
        <v>3.952</v>
      </c>
      <c r="AB13" s="9">
        <f t="shared" ca="1" si="3"/>
        <v>8.6630000000000003</v>
      </c>
      <c r="AC13" s="9">
        <f t="shared" ca="1" si="4"/>
        <v>19.108000000000001</v>
      </c>
      <c r="AD13" s="9">
        <f t="shared" ca="1" si="5"/>
        <v>23.172999999999998</v>
      </c>
      <c r="AE13" s="9">
        <f t="shared" ca="1" si="6"/>
        <v>24.940999999999999</v>
      </c>
      <c r="AF13" s="9">
        <f t="shared" ca="1" si="7"/>
        <v>26.225999999999999</v>
      </c>
      <c r="AG13" s="9">
        <f t="shared" ca="1" si="8"/>
        <v>26.192</v>
      </c>
      <c r="AH13" s="9">
        <f t="shared" ca="1" si="9"/>
        <v>7.7939999999999996</v>
      </c>
      <c r="AI13" s="9">
        <f t="shared" ca="1" si="10"/>
        <v>13.164</v>
      </c>
      <c r="AJ13" s="9">
        <f t="shared" ca="1" si="11"/>
        <v>15.321</v>
      </c>
      <c r="AK13" s="9">
        <f t="shared" ca="1" si="12"/>
        <v>18.472000000000001</v>
      </c>
      <c r="AL13" s="9">
        <f t="shared" ca="1" si="13"/>
        <v>19.814</v>
      </c>
      <c r="AM13" s="9">
        <f t="shared" ca="1" si="14"/>
        <v>20.949000000000002</v>
      </c>
      <c r="AN13" s="9">
        <f t="shared" ca="1" si="15"/>
        <v>21.515000000000001</v>
      </c>
      <c r="AO13" s="9">
        <f t="shared" ca="1" si="16"/>
        <v>21.664000000000001</v>
      </c>
      <c r="AP13" s="9">
        <f t="shared" ca="1" si="17"/>
        <v>22.873999999999999</v>
      </c>
      <c r="AQ13" s="9">
        <f t="shared" ca="1" si="18"/>
        <v>32.978999999999999</v>
      </c>
      <c r="AR13" s="9">
        <f t="shared" ca="1" si="19"/>
        <v>24.251999999999999</v>
      </c>
      <c r="AS13" s="9">
        <f t="shared" ca="1" si="20"/>
        <v>40.981999999999999</v>
      </c>
      <c r="AT13" s="9">
        <f t="shared" ca="1" si="21"/>
        <v>39.253</v>
      </c>
      <c r="AU13" s="24">
        <f t="shared" ca="1" si="22"/>
        <v>40.906999999999996</v>
      </c>
      <c r="AV13" s="9">
        <f t="shared" ca="1" si="23"/>
        <v>32.290999999999997</v>
      </c>
      <c r="AW13" s="9">
        <f t="shared" ca="1" si="24"/>
        <v>47.938000000000002</v>
      </c>
      <c r="AX13" s="9">
        <f t="shared" ca="1" si="25"/>
        <v>24.581</v>
      </c>
      <c r="AY13" s="25">
        <f t="shared" ca="1" si="26"/>
        <v>100</v>
      </c>
      <c r="AZ13" s="9">
        <f t="shared" ca="1" si="27"/>
        <v>220</v>
      </c>
      <c r="BA13" s="9">
        <f t="shared" ca="1" si="28"/>
        <v>50</v>
      </c>
      <c r="BB13" s="9">
        <f t="shared" ca="1" si="29"/>
        <v>25</v>
      </c>
      <c r="BC13" s="9">
        <f t="shared" ca="1" si="30"/>
        <v>25</v>
      </c>
      <c r="BD13" s="9">
        <f t="shared" ca="1" si="31"/>
        <v>25</v>
      </c>
      <c r="BE13" s="9">
        <f t="shared" ca="1" si="32"/>
        <v>12</v>
      </c>
      <c r="BF13" s="9">
        <f t="shared" ca="1" si="33"/>
        <v>85</v>
      </c>
      <c r="BG13" s="9">
        <f t="shared" ca="1" si="34"/>
        <v>150</v>
      </c>
      <c r="BH13" s="9">
        <f t="shared" ca="1" si="35"/>
        <v>80</v>
      </c>
      <c r="BI13" s="9">
        <f t="shared" ca="1" si="36"/>
        <v>70</v>
      </c>
      <c r="BJ13" s="9">
        <f t="shared" ca="1" si="37"/>
        <v>12</v>
      </c>
      <c r="BK13" s="9">
        <f t="shared" ca="1" si="38"/>
        <v>8</v>
      </c>
      <c r="BL13" s="9">
        <f t="shared" ca="1" si="39"/>
        <v>15</v>
      </c>
      <c r="BM13" s="9">
        <f t="shared" ca="1" si="40"/>
        <v>15</v>
      </c>
      <c r="BN13" s="9">
        <f t="shared" ca="1" si="41"/>
        <v>20</v>
      </c>
      <c r="BO13" s="9">
        <f t="shared" ca="1" si="42"/>
        <v>8</v>
      </c>
      <c r="BP13" s="9">
        <f t="shared" ca="1" si="43"/>
        <v>15</v>
      </c>
      <c r="BQ13" s="9">
        <f t="shared" ca="1" si="44"/>
        <v>15</v>
      </c>
      <c r="BR13" s="9">
        <f t="shared" ca="1" si="45"/>
        <v>6</v>
      </c>
      <c r="BS13" s="24">
        <f t="shared" ca="1" si="46"/>
        <v>12</v>
      </c>
      <c r="BT13" s="9">
        <f t="shared" ca="1" si="47"/>
        <v>130</v>
      </c>
      <c r="BU13" s="9">
        <f t="shared" ca="1" si="48"/>
        <v>25</v>
      </c>
      <c r="BV13" s="9">
        <f t="shared" ca="1" si="49"/>
        <v>750</v>
      </c>
      <c r="BX13" s="120"/>
      <c r="BY13" s="10" t="s">
        <v>171</v>
      </c>
      <c r="BZ13" s="94">
        <v>72.313000000000002</v>
      </c>
      <c r="CA13" s="9">
        <v>72.612300000000005</v>
      </c>
    </row>
    <row r="14" spans="1:79" x14ac:dyDescent="0.15">
      <c r="A14" s="7" t="s">
        <v>100</v>
      </c>
      <c r="B14" s="22">
        <f t="shared" ca="1" si="0"/>
        <v>44643</v>
      </c>
      <c r="C14" s="113">
        <f t="shared" ca="1" si="50"/>
        <v>76.53</v>
      </c>
      <c r="D14" s="113">
        <f t="shared" ca="1" si="1"/>
        <v>69.701299999999989</v>
      </c>
      <c r="E14" s="113">
        <f t="shared" ca="1" si="51"/>
        <v>58.965000000000003</v>
      </c>
      <c r="F14" s="113">
        <f t="shared" ca="1" si="52"/>
        <v>54.945000000000007</v>
      </c>
      <c r="G14" s="113">
        <f t="shared" ca="1" si="53"/>
        <v>53.186999999999998</v>
      </c>
      <c r="H14" s="113">
        <f t="shared" ca="1" si="54"/>
        <v>51.851000000000006</v>
      </c>
      <c r="I14" s="113">
        <f t="shared" ca="1" si="55"/>
        <v>51.933999999999997</v>
      </c>
      <c r="J14" s="113">
        <f t="shared" ca="1" si="56"/>
        <v>66.083299999999994</v>
      </c>
      <c r="K14" s="113">
        <f t="shared" ca="1" si="57"/>
        <v>59.716699999999996</v>
      </c>
      <c r="L14" s="113">
        <f t="shared" ca="1" si="58"/>
        <v>57.477800000000002</v>
      </c>
      <c r="M14" s="113">
        <f t="shared" ca="1" si="59"/>
        <v>54.106300000000005</v>
      </c>
      <c r="N14" s="113">
        <f t="shared" ca="1" si="60"/>
        <v>52.749899999999997</v>
      </c>
      <c r="O14" s="113">
        <f t="shared" ca="1" si="61"/>
        <v>51.481200000000001</v>
      </c>
      <c r="P14" s="113">
        <f t="shared" ca="1" si="62"/>
        <v>50.942999999999998</v>
      </c>
      <c r="Q14" s="113">
        <f t="shared" ca="1" si="63"/>
        <v>50.92</v>
      </c>
      <c r="R14" s="113">
        <f t="shared" ca="1" si="64"/>
        <v>51.312999999999995</v>
      </c>
      <c r="S14" s="113">
        <f t="shared" ca="1" si="65"/>
        <v>67.432000000000002</v>
      </c>
      <c r="T14" s="113">
        <f t="shared" ca="1" si="66"/>
        <v>62.177999999999997</v>
      </c>
      <c r="U14" s="113">
        <f t="shared" ca="1" si="67"/>
        <v>52.945999999999998</v>
      </c>
      <c r="V14" s="113">
        <f t="shared" ca="1" si="68"/>
        <v>54.630999999999993</v>
      </c>
      <c r="W14" s="114">
        <f t="shared" ca="1" si="69"/>
        <v>53.058999999999997</v>
      </c>
      <c r="X14" s="114">
        <f t="shared" ca="1" si="70"/>
        <v>96.373999999999967</v>
      </c>
      <c r="Y14" s="114">
        <f t="shared" ca="1" si="71"/>
        <v>80.978999999999985</v>
      </c>
      <c r="Z14" s="114">
        <f t="shared" ca="1" si="72"/>
        <v>103.70500000000001</v>
      </c>
      <c r="AA14" s="25">
        <f t="shared" ca="1" si="2"/>
        <v>1.6639999999999999</v>
      </c>
      <c r="AB14" s="9">
        <f t="shared" ca="1" si="3"/>
        <v>8.51</v>
      </c>
      <c r="AC14" s="9">
        <f t="shared" ca="1" si="4"/>
        <v>19.204999999999998</v>
      </c>
      <c r="AD14" s="9">
        <f t="shared" ca="1" si="5"/>
        <v>23.236999999999998</v>
      </c>
      <c r="AE14" s="9">
        <f t="shared" ca="1" si="6"/>
        <v>25.001999999999999</v>
      </c>
      <c r="AF14" s="9">
        <f t="shared" ca="1" si="7"/>
        <v>26.298999999999999</v>
      </c>
      <c r="AG14" s="9">
        <f t="shared" ca="1" si="8"/>
        <v>26.26</v>
      </c>
      <c r="AH14" s="9">
        <f t="shared" ca="1" si="9"/>
        <v>6.5</v>
      </c>
      <c r="AI14" s="9">
        <f t="shared" ca="1" si="10"/>
        <v>12.874000000000001</v>
      </c>
      <c r="AJ14" s="9">
        <f t="shared" ca="1" si="11"/>
        <v>15.262</v>
      </c>
      <c r="AK14" s="9">
        <f t="shared" ca="1" si="12"/>
        <v>18.506</v>
      </c>
      <c r="AL14" s="9">
        <f t="shared" ca="1" si="13"/>
        <v>19.913</v>
      </c>
      <c r="AM14" s="9">
        <f t="shared" ca="1" si="14"/>
        <v>21.036000000000001</v>
      </c>
      <c r="AN14" s="9">
        <f t="shared" ca="1" si="15"/>
        <v>21.625</v>
      </c>
      <c r="AO14" s="9">
        <f t="shared" ca="1" si="16"/>
        <v>21.763000000000002</v>
      </c>
      <c r="AP14" s="9">
        <f t="shared" ca="1" si="17"/>
        <v>22.975000000000001</v>
      </c>
      <c r="AQ14" s="9">
        <f t="shared" ca="1" si="18"/>
        <v>33.061999999999998</v>
      </c>
      <c r="AR14" s="9">
        <f t="shared" ca="1" si="19"/>
        <v>24.332999999999998</v>
      </c>
      <c r="AS14" s="9">
        <f t="shared" ca="1" si="20"/>
        <v>41</v>
      </c>
      <c r="AT14" s="9">
        <f t="shared" ca="1" si="21"/>
        <v>39.32</v>
      </c>
      <c r="AU14" s="24">
        <f t="shared" ca="1" si="22"/>
        <v>40.872</v>
      </c>
      <c r="AV14" s="9">
        <f t="shared" ca="1" si="23"/>
        <v>32.542999999999999</v>
      </c>
      <c r="AW14" s="9">
        <f t="shared" ca="1" si="24"/>
        <v>48.112000000000002</v>
      </c>
      <c r="AX14" s="9">
        <f t="shared" ca="1" si="25"/>
        <v>25.695</v>
      </c>
      <c r="AY14" s="25">
        <f t="shared" ca="1" si="26"/>
        <v>70</v>
      </c>
      <c r="AZ14" s="9">
        <f t="shared" ca="1" si="27"/>
        <v>210</v>
      </c>
      <c r="BA14" s="9">
        <f t="shared" ca="1" si="28"/>
        <v>55</v>
      </c>
      <c r="BB14" s="9">
        <f t="shared" ca="1" si="29"/>
        <v>25</v>
      </c>
      <c r="BC14" s="9">
        <f t="shared" ca="1" si="30"/>
        <v>30</v>
      </c>
      <c r="BD14" s="9">
        <f t="shared" ca="1" si="31"/>
        <v>30</v>
      </c>
      <c r="BE14" s="9">
        <f t="shared" ca="1" si="32"/>
        <v>12</v>
      </c>
      <c r="BF14" s="9">
        <f t="shared" ca="1" si="33"/>
        <v>100</v>
      </c>
      <c r="BG14" s="9">
        <f t="shared" ca="1" si="34"/>
        <v>140</v>
      </c>
      <c r="BH14" s="9">
        <f t="shared" ca="1" si="35"/>
        <v>250</v>
      </c>
      <c r="BI14" s="9">
        <f t="shared" ca="1" si="36"/>
        <v>130</v>
      </c>
      <c r="BJ14" s="9">
        <f t="shared" ca="1" si="37"/>
        <v>15</v>
      </c>
      <c r="BK14" s="9">
        <f t="shared" ca="1" si="38"/>
        <v>8</v>
      </c>
      <c r="BL14" s="9">
        <f t="shared" ca="1" si="39"/>
        <v>20</v>
      </c>
      <c r="BM14" s="9">
        <f t="shared" ca="1" si="40"/>
        <v>15</v>
      </c>
      <c r="BN14" s="9">
        <f t="shared" ca="1" si="41"/>
        <v>20</v>
      </c>
      <c r="BO14" s="9">
        <f t="shared" ca="1" si="42"/>
        <v>8</v>
      </c>
      <c r="BP14" s="9">
        <f t="shared" ca="1" si="43"/>
        <v>15</v>
      </c>
      <c r="BQ14" s="9">
        <f t="shared" ca="1" si="44"/>
        <v>12</v>
      </c>
      <c r="BR14" s="9">
        <f t="shared" ca="1" si="45"/>
        <v>8</v>
      </c>
      <c r="BS14" s="24">
        <f t="shared" ca="1" si="46"/>
        <v>10</v>
      </c>
      <c r="BT14" s="9">
        <f t="shared" ca="1" si="47"/>
        <v>90</v>
      </c>
      <c r="BU14" s="9">
        <f t="shared" ca="1" si="48"/>
        <v>25</v>
      </c>
      <c r="BV14" s="9">
        <f t="shared" ca="1" si="49"/>
        <v>600</v>
      </c>
      <c r="BX14" s="120"/>
      <c r="BY14" s="10" t="s">
        <v>172</v>
      </c>
      <c r="BZ14" s="94">
        <v>72.313000000000002</v>
      </c>
      <c r="CA14" s="9">
        <v>72.662899999999993</v>
      </c>
    </row>
    <row r="15" spans="1:79" x14ac:dyDescent="0.15">
      <c r="A15" s="7" t="s">
        <v>101</v>
      </c>
      <c r="B15" s="22">
        <f t="shared" ca="1" si="0"/>
        <v>44649</v>
      </c>
      <c r="C15" s="113">
        <f t="shared" ca="1" si="50"/>
        <v>75.125</v>
      </c>
      <c r="D15" s="113">
        <f t="shared" ca="1" si="1"/>
        <v>69.6143</v>
      </c>
      <c r="E15" s="113">
        <f t="shared" ca="1" si="51"/>
        <v>58.914000000000001</v>
      </c>
      <c r="F15" s="113">
        <f t="shared" ca="1" si="52"/>
        <v>54.94</v>
      </c>
      <c r="G15" s="113">
        <f t="shared" ca="1" si="53"/>
        <v>53.153999999999996</v>
      </c>
      <c r="H15" s="113">
        <f t="shared" ca="1" si="54"/>
        <v>51.834000000000003</v>
      </c>
      <c r="I15" s="113">
        <f t="shared" ca="1" si="55"/>
        <v>51.932000000000002</v>
      </c>
      <c r="J15" s="113">
        <f t="shared" ca="1" si="56"/>
        <v>65.915299999999988</v>
      </c>
      <c r="K15" s="113">
        <f t="shared" ca="1" si="57"/>
        <v>59.854699999999994</v>
      </c>
      <c r="L15" s="113">
        <f t="shared" ca="1" si="58"/>
        <v>57.396799999999999</v>
      </c>
      <c r="M15" s="113">
        <f t="shared" ca="1" si="59"/>
        <v>54.095300000000009</v>
      </c>
      <c r="N15" s="113">
        <f t="shared" ca="1" si="60"/>
        <v>52.916899999999998</v>
      </c>
      <c r="O15" s="113">
        <f t="shared" ca="1" si="61"/>
        <v>51.471200000000003</v>
      </c>
      <c r="P15" s="113">
        <f t="shared" ca="1" si="62"/>
        <v>50.935999999999993</v>
      </c>
      <c r="Q15" s="113">
        <f t="shared" ca="1" si="63"/>
        <v>50.905000000000008</v>
      </c>
      <c r="R15" s="113">
        <f t="shared" ca="1" si="64"/>
        <v>51.290999999999997</v>
      </c>
      <c r="S15" s="113">
        <f t="shared" ca="1" si="65"/>
        <v>67.373999999999995</v>
      </c>
      <c r="T15" s="113">
        <f t="shared" ca="1" si="66"/>
        <v>62.125</v>
      </c>
      <c r="U15" s="113">
        <f t="shared" ca="1" si="67"/>
        <v>52.976999999999997</v>
      </c>
      <c r="V15" s="113">
        <f t="shared" ca="1" si="68"/>
        <v>54.517999999999994</v>
      </c>
      <c r="W15" s="114">
        <f t="shared" ca="1" si="69"/>
        <v>52.908999999999999</v>
      </c>
      <c r="X15" s="114">
        <f t="shared" ca="1" si="70"/>
        <v>96.222999999999971</v>
      </c>
      <c r="Y15" s="114">
        <f t="shared" ca="1" si="71"/>
        <v>80.888999999999982</v>
      </c>
      <c r="Z15" s="114">
        <f t="shared" ca="1" si="72"/>
        <v>103.10000000000001</v>
      </c>
      <c r="AA15" s="25">
        <f t="shared" ca="1" si="2"/>
        <v>3.069</v>
      </c>
      <c r="AB15" s="9">
        <f t="shared" ca="1" si="3"/>
        <v>8.5969999999999995</v>
      </c>
      <c r="AC15" s="9">
        <f t="shared" ca="1" si="4"/>
        <v>19.256</v>
      </c>
      <c r="AD15" s="9">
        <f t="shared" ca="1" si="5"/>
        <v>23.242000000000001</v>
      </c>
      <c r="AE15" s="9">
        <f t="shared" ca="1" si="6"/>
        <v>25.035</v>
      </c>
      <c r="AF15" s="9">
        <f t="shared" ca="1" si="7"/>
        <v>26.315999999999999</v>
      </c>
      <c r="AG15" s="9">
        <f t="shared" ca="1" si="8"/>
        <v>26.262</v>
      </c>
      <c r="AH15" s="9">
        <f t="shared" ca="1" si="9"/>
        <v>6.6680000000000001</v>
      </c>
      <c r="AI15" s="9">
        <f t="shared" ca="1" si="10"/>
        <v>12.736000000000001</v>
      </c>
      <c r="AJ15" s="9">
        <f t="shared" ca="1" si="11"/>
        <v>15.343</v>
      </c>
      <c r="AK15" s="9">
        <f t="shared" ca="1" si="12"/>
        <v>18.516999999999999</v>
      </c>
      <c r="AL15" s="9">
        <f t="shared" ca="1" si="13"/>
        <v>19.745999999999999</v>
      </c>
      <c r="AM15" s="9">
        <f t="shared" ca="1" si="14"/>
        <v>21.045999999999999</v>
      </c>
      <c r="AN15" s="9">
        <f t="shared" ca="1" si="15"/>
        <v>21.632000000000001</v>
      </c>
      <c r="AO15" s="9">
        <f t="shared" ca="1" si="16"/>
        <v>21.777999999999999</v>
      </c>
      <c r="AP15" s="9">
        <f t="shared" ca="1" si="17"/>
        <v>22.997</v>
      </c>
      <c r="AQ15" s="9">
        <f t="shared" ca="1" si="18"/>
        <v>33.119999999999997</v>
      </c>
      <c r="AR15" s="9">
        <f t="shared" ca="1" si="19"/>
        <v>24.385999999999999</v>
      </c>
      <c r="AS15" s="9">
        <f t="shared" ca="1" si="20"/>
        <v>40.969000000000001</v>
      </c>
      <c r="AT15" s="9">
        <f t="shared" ca="1" si="21"/>
        <v>39.433</v>
      </c>
      <c r="AU15" s="24">
        <f t="shared" ca="1" si="22"/>
        <v>41.021999999999998</v>
      </c>
      <c r="AV15" s="9">
        <f t="shared" ca="1" si="23"/>
        <v>32.694000000000003</v>
      </c>
      <c r="AW15" s="9">
        <f t="shared" ca="1" si="24"/>
        <v>48.201999999999998</v>
      </c>
      <c r="AX15" s="9">
        <f t="shared" ca="1" si="25"/>
        <v>26.3</v>
      </c>
      <c r="AY15" s="25">
        <f t="shared" ca="1" si="26"/>
        <v>90</v>
      </c>
      <c r="AZ15" s="9">
        <f t="shared" ca="1" si="27"/>
        <v>200</v>
      </c>
      <c r="BA15" s="9">
        <f t="shared" ca="1" si="28"/>
        <v>50</v>
      </c>
      <c r="BB15" s="9">
        <f t="shared" ca="1" si="29"/>
        <v>25</v>
      </c>
      <c r="BC15" s="9">
        <f t="shared" ca="1" si="30"/>
        <v>25</v>
      </c>
      <c r="BD15" s="9">
        <f t="shared" ca="1" si="31"/>
        <v>30</v>
      </c>
      <c r="BE15" s="9">
        <f t="shared" ca="1" si="32"/>
        <v>12</v>
      </c>
      <c r="BF15" s="9">
        <f t="shared" ca="1" si="33"/>
        <v>80</v>
      </c>
      <c r="BG15" s="9">
        <f t="shared" ca="1" si="34"/>
        <v>170</v>
      </c>
      <c r="BH15" s="9">
        <f t="shared" ca="1" si="35"/>
        <v>80</v>
      </c>
      <c r="BI15" s="9">
        <f t="shared" ca="1" si="36"/>
        <v>50</v>
      </c>
      <c r="BJ15" s="9">
        <f t="shared" ca="1" si="37"/>
        <v>12</v>
      </c>
      <c r="BK15" s="9">
        <f t="shared" ca="1" si="38"/>
        <v>8</v>
      </c>
      <c r="BL15" s="9">
        <f t="shared" ca="1" si="39"/>
        <v>15</v>
      </c>
      <c r="BM15" s="9">
        <f t="shared" ca="1" si="40"/>
        <v>15</v>
      </c>
      <c r="BN15" s="9">
        <f t="shared" ca="1" si="41"/>
        <v>20</v>
      </c>
      <c r="BO15" s="9">
        <f t="shared" ca="1" si="42"/>
        <v>10</v>
      </c>
      <c r="BP15" s="9">
        <f t="shared" ca="1" si="43"/>
        <v>15</v>
      </c>
      <c r="BQ15" s="9">
        <f t="shared" ca="1" si="44"/>
        <v>12</v>
      </c>
      <c r="BR15" s="9">
        <f t="shared" ca="1" si="45"/>
        <v>8</v>
      </c>
      <c r="BS15" s="24">
        <f t="shared" ca="1" si="46"/>
        <v>12</v>
      </c>
      <c r="BT15" s="9">
        <f t="shared" ca="1" si="47"/>
        <v>130</v>
      </c>
      <c r="BU15" s="9">
        <f t="shared" ca="1" si="48"/>
        <v>20</v>
      </c>
      <c r="BV15" s="9">
        <f t="shared" ca="1" si="49"/>
        <v>700</v>
      </c>
      <c r="BX15" s="121"/>
      <c r="BY15" s="10" t="s">
        <v>173</v>
      </c>
      <c r="BZ15" s="94">
        <v>72.313000000000002</v>
      </c>
      <c r="CA15" s="9">
        <v>72.517200000000003</v>
      </c>
    </row>
    <row r="16" spans="1:79" x14ac:dyDescent="0.15">
      <c r="A16" s="7" t="s">
        <v>103</v>
      </c>
      <c r="B16" s="22">
        <f t="shared" ca="1" si="0"/>
        <v>44656</v>
      </c>
      <c r="C16" s="113">
        <f t="shared" ca="1" si="50"/>
        <v>77.121000000000009</v>
      </c>
      <c r="D16" s="113">
        <f t="shared" ca="1" si="1"/>
        <v>69.763299999999987</v>
      </c>
      <c r="E16" s="113">
        <f t="shared" ca="1" si="51"/>
        <v>59.042000000000002</v>
      </c>
      <c r="F16" s="113">
        <f t="shared" ca="1" si="52"/>
        <v>54.96</v>
      </c>
      <c r="G16" s="113">
        <f t="shared" ca="1" si="53"/>
        <v>53.215999999999994</v>
      </c>
      <c r="H16" s="113">
        <f t="shared" ca="1" si="54"/>
        <v>51.928000000000004</v>
      </c>
      <c r="I16" s="113">
        <f t="shared" ca="1" si="55"/>
        <v>52.029000000000003</v>
      </c>
      <c r="J16" s="113">
        <f t="shared" ca="1" si="56"/>
        <v>66.384299999999996</v>
      </c>
      <c r="K16" s="113">
        <f t="shared" ca="1" si="57"/>
        <v>60.2057</v>
      </c>
      <c r="L16" s="113">
        <f t="shared" ca="1" si="58"/>
        <v>57.5578</v>
      </c>
      <c r="M16" s="113">
        <f t="shared" ca="1" si="59"/>
        <v>54.139300000000006</v>
      </c>
      <c r="N16" s="113">
        <f t="shared" ca="1" si="60"/>
        <v>52.843899999999991</v>
      </c>
      <c r="O16" s="113">
        <f t="shared" ca="1" si="61"/>
        <v>51.5852</v>
      </c>
      <c r="P16" s="113">
        <f t="shared" ca="1" si="62"/>
        <v>50.997999999999998</v>
      </c>
      <c r="Q16" s="113">
        <f t="shared" ca="1" si="63"/>
        <v>50.971000000000004</v>
      </c>
      <c r="R16" s="113">
        <f t="shared" ca="1" si="64"/>
        <v>51.434999999999995</v>
      </c>
      <c r="S16" s="115"/>
      <c r="T16" s="113">
        <f t="shared" ca="1" si="66"/>
        <v>62.186999999999998</v>
      </c>
      <c r="U16" s="113">
        <f t="shared" ca="1" si="67"/>
        <v>53.233999999999995</v>
      </c>
      <c r="V16" s="113">
        <f t="shared" ca="1" si="68"/>
        <v>54.749999999999993</v>
      </c>
      <c r="W16" s="114">
        <f t="shared" ca="1" si="69"/>
        <v>53.100999999999999</v>
      </c>
      <c r="X16" s="114">
        <f t="shared" ca="1" si="70"/>
        <v>96.33899999999997</v>
      </c>
      <c r="Y16" s="114">
        <f t="shared" ca="1" si="71"/>
        <v>80.901999999999987</v>
      </c>
      <c r="Z16" s="114">
        <f t="shared" ca="1" si="72"/>
        <v>103.45100000000001</v>
      </c>
      <c r="AA16" s="25">
        <f t="shared" ca="1" si="2"/>
        <v>1.073</v>
      </c>
      <c r="AB16" s="9">
        <f t="shared" ca="1" si="3"/>
        <v>8.4480000000000004</v>
      </c>
      <c r="AC16" s="9">
        <f t="shared" ca="1" si="4"/>
        <v>19.128</v>
      </c>
      <c r="AD16" s="9">
        <f t="shared" ca="1" si="5"/>
        <v>23.222000000000001</v>
      </c>
      <c r="AE16" s="9">
        <f t="shared" ca="1" si="6"/>
        <v>24.972999999999999</v>
      </c>
      <c r="AF16" s="9">
        <f t="shared" ca="1" si="7"/>
        <v>26.222000000000001</v>
      </c>
      <c r="AG16" s="9">
        <f t="shared" ca="1" si="8"/>
        <v>26.164999999999999</v>
      </c>
      <c r="AH16" s="9">
        <f t="shared" ca="1" si="9"/>
        <v>6.1989999999999998</v>
      </c>
      <c r="AI16" s="9">
        <f t="shared" ca="1" si="10"/>
        <v>12.385</v>
      </c>
      <c r="AJ16" s="9">
        <f t="shared" ca="1" si="11"/>
        <v>15.182</v>
      </c>
      <c r="AK16" s="9">
        <f t="shared" ca="1" si="12"/>
        <v>18.472999999999999</v>
      </c>
      <c r="AL16" s="9">
        <f t="shared" ca="1" si="13"/>
        <v>19.818999999999999</v>
      </c>
      <c r="AM16" s="9">
        <f t="shared" ca="1" si="14"/>
        <v>20.931999999999999</v>
      </c>
      <c r="AN16" s="9">
        <f t="shared" ca="1" si="15"/>
        <v>21.57</v>
      </c>
      <c r="AO16" s="9">
        <f t="shared" ca="1" si="16"/>
        <v>21.712</v>
      </c>
      <c r="AP16" s="9">
        <f t="shared" ca="1" si="17"/>
        <v>22.853000000000002</v>
      </c>
      <c r="AQ16" s="9" t="str">
        <f t="shared" ca="1" si="18"/>
        <v>×</v>
      </c>
      <c r="AR16" s="9">
        <f t="shared" ca="1" si="19"/>
        <v>24.324000000000002</v>
      </c>
      <c r="AS16" s="9">
        <f t="shared" ca="1" si="20"/>
        <v>40.712000000000003</v>
      </c>
      <c r="AT16" s="9">
        <f t="shared" ca="1" si="21"/>
        <v>39.201000000000001</v>
      </c>
      <c r="AU16" s="24">
        <f t="shared" ca="1" si="22"/>
        <v>40.83</v>
      </c>
      <c r="AV16" s="9">
        <f t="shared" ca="1" si="23"/>
        <v>32.578000000000003</v>
      </c>
      <c r="AW16" s="9">
        <f t="shared" ca="1" si="24"/>
        <v>48.189</v>
      </c>
      <c r="AX16" s="9">
        <f t="shared" ca="1" si="25"/>
        <v>25.949000000000002</v>
      </c>
      <c r="AY16" s="25">
        <f t="shared" ca="1" si="26"/>
        <v>55</v>
      </c>
      <c r="AZ16" s="9">
        <f t="shared" ca="1" si="27"/>
        <v>210</v>
      </c>
      <c r="BA16" s="9">
        <f t="shared" ca="1" si="28"/>
        <v>50</v>
      </c>
      <c r="BB16" s="9">
        <f t="shared" ca="1" si="29"/>
        <v>25</v>
      </c>
      <c r="BC16" s="9">
        <f t="shared" ca="1" si="30"/>
        <v>25</v>
      </c>
      <c r="BD16" s="9">
        <f t="shared" ca="1" si="31"/>
        <v>30</v>
      </c>
      <c r="BE16" s="9">
        <f t="shared" ca="1" si="32"/>
        <v>12</v>
      </c>
      <c r="BF16" s="9">
        <f t="shared" ca="1" si="33"/>
        <v>60</v>
      </c>
      <c r="BG16" s="9">
        <f t="shared" ca="1" si="34"/>
        <v>120</v>
      </c>
      <c r="BH16" s="9">
        <f t="shared" ca="1" si="35"/>
        <v>100</v>
      </c>
      <c r="BI16" s="9">
        <f t="shared" ca="1" si="36"/>
        <v>150</v>
      </c>
      <c r="BJ16" s="9">
        <f t="shared" ca="1" si="37"/>
        <v>12</v>
      </c>
      <c r="BK16" s="9">
        <f t="shared" ca="1" si="38"/>
        <v>8</v>
      </c>
      <c r="BL16" s="9">
        <f t="shared" ca="1" si="39"/>
        <v>12</v>
      </c>
      <c r="BM16" s="9">
        <f t="shared" ca="1" si="40"/>
        <v>12</v>
      </c>
      <c r="BN16" s="9">
        <f t="shared" ca="1" si="41"/>
        <v>20</v>
      </c>
      <c r="BO16" s="71"/>
      <c r="BP16" s="9">
        <f t="shared" ca="1" si="43"/>
        <v>12</v>
      </c>
      <c r="BQ16" s="9">
        <f t="shared" ca="1" si="44"/>
        <v>12</v>
      </c>
      <c r="BR16" s="9">
        <f t="shared" ca="1" si="45"/>
        <v>10</v>
      </c>
      <c r="BS16" s="24">
        <f t="shared" ca="1" si="46"/>
        <v>10</v>
      </c>
      <c r="BT16" s="9">
        <f t="shared" ca="1" si="47"/>
        <v>120</v>
      </c>
      <c r="BU16" s="9">
        <f t="shared" ca="1" si="48"/>
        <v>25</v>
      </c>
      <c r="BV16" s="9">
        <f t="shared" ca="1" si="49"/>
        <v>550</v>
      </c>
      <c r="BX16" s="93" t="s">
        <v>174</v>
      </c>
      <c r="BY16" s="10" t="s">
        <v>42</v>
      </c>
      <c r="BZ16" s="94">
        <v>72.393000000000001</v>
      </c>
      <c r="CA16" s="94">
        <v>72.683000000000007</v>
      </c>
    </row>
    <row r="17" spans="1:79" x14ac:dyDescent="0.15">
      <c r="A17" s="7" t="s">
        <v>107</v>
      </c>
      <c r="B17" s="22">
        <f t="shared" ca="1" si="0"/>
        <v>44663</v>
      </c>
      <c r="C17" s="113">
        <f t="shared" ca="1" si="50"/>
        <v>74.611000000000004</v>
      </c>
      <c r="D17" s="113">
        <f t="shared" ca="1" si="1"/>
        <v>69.796300000000002</v>
      </c>
      <c r="E17" s="113">
        <f t="shared" ca="1" si="51"/>
        <v>59.093000000000004</v>
      </c>
      <c r="F17" s="113">
        <f t="shared" ca="1" si="52"/>
        <v>55.085000000000001</v>
      </c>
      <c r="G17" s="113">
        <f t="shared" ca="1" si="53"/>
        <v>53.326999999999998</v>
      </c>
      <c r="H17" s="113">
        <f t="shared" ca="1" si="54"/>
        <v>51.988000000000007</v>
      </c>
      <c r="I17" s="113">
        <f t="shared" ca="1" si="55"/>
        <v>52.145000000000003</v>
      </c>
      <c r="J17" s="113">
        <f t="shared" ca="1" si="56"/>
        <v>65.305299999999988</v>
      </c>
      <c r="K17" s="113">
        <f t="shared" ca="1" si="57"/>
        <v>60.0777</v>
      </c>
      <c r="L17" s="113">
        <f t="shared" ca="1" si="58"/>
        <v>57.573800000000006</v>
      </c>
      <c r="M17" s="113">
        <f t="shared" ca="1" si="59"/>
        <v>54.25030000000001</v>
      </c>
      <c r="N17" s="113">
        <f t="shared" ca="1" si="60"/>
        <v>52.893899999999995</v>
      </c>
      <c r="O17" s="113">
        <f t="shared" ca="1" si="61"/>
        <v>51.619200000000006</v>
      </c>
      <c r="P17" s="113">
        <f t="shared" ca="1" si="62"/>
        <v>51.105999999999995</v>
      </c>
      <c r="Q17" s="113">
        <f t="shared" ca="1" si="63"/>
        <v>51.070000000000007</v>
      </c>
      <c r="R17" s="113">
        <f t="shared" ca="1" si="64"/>
        <v>51.470999999999997</v>
      </c>
      <c r="S17" s="113">
        <f t="shared" ca="1" si="65"/>
        <v>67.489000000000004</v>
      </c>
      <c r="T17" s="113">
        <f t="shared" ca="1" si="66"/>
        <v>62.250999999999991</v>
      </c>
      <c r="U17" s="113">
        <f t="shared" ca="1" si="67"/>
        <v>53.384</v>
      </c>
      <c r="V17" s="113">
        <f t="shared" ca="1" si="68"/>
        <v>54.827999999999996</v>
      </c>
      <c r="W17" s="114">
        <f t="shared" ca="1" si="69"/>
        <v>53.129999999999995</v>
      </c>
      <c r="X17" s="114">
        <f t="shared" ca="1" si="70"/>
        <v>96.527999999999963</v>
      </c>
      <c r="Y17" s="114">
        <f t="shared" ca="1" si="71"/>
        <v>80.970999999999975</v>
      </c>
      <c r="Z17" s="114">
        <f t="shared" ca="1" si="72"/>
        <v>103.26</v>
      </c>
      <c r="AA17" s="25">
        <f t="shared" ca="1" si="2"/>
        <v>3.5830000000000002</v>
      </c>
      <c r="AB17" s="9">
        <f t="shared" ca="1" si="3"/>
        <v>8.4149999999999991</v>
      </c>
      <c r="AC17" s="9">
        <f t="shared" ca="1" si="4"/>
        <v>19.077000000000002</v>
      </c>
      <c r="AD17" s="9">
        <f t="shared" ca="1" si="5"/>
        <v>23.097000000000001</v>
      </c>
      <c r="AE17" s="9">
        <f t="shared" ca="1" si="6"/>
        <v>24.861999999999998</v>
      </c>
      <c r="AF17" s="9">
        <f t="shared" ca="1" si="7"/>
        <v>26.161999999999999</v>
      </c>
      <c r="AG17" s="9">
        <f t="shared" ca="1" si="8"/>
        <v>26.048999999999999</v>
      </c>
      <c r="AH17" s="9">
        <f t="shared" ca="1" si="9"/>
        <v>7.2779999999999996</v>
      </c>
      <c r="AI17" s="9">
        <f t="shared" ca="1" si="10"/>
        <v>12.513</v>
      </c>
      <c r="AJ17" s="9">
        <f t="shared" ca="1" si="11"/>
        <v>15.166</v>
      </c>
      <c r="AK17" s="9">
        <f t="shared" ca="1" si="12"/>
        <v>18.361999999999998</v>
      </c>
      <c r="AL17" s="9">
        <f t="shared" ca="1" si="13"/>
        <v>19.768999999999998</v>
      </c>
      <c r="AM17" s="9">
        <f t="shared" ca="1" si="14"/>
        <v>20.898</v>
      </c>
      <c r="AN17" s="9">
        <f t="shared" ca="1" si="15"/>
        <v>21.462</v>
      </c>
      <c r="AO17" s="9">
        <f t="shared" ca="1" si="16"/>
        <v>21.613</v>
      </c>
      <c r="AP17" s="9">
        <f t="shared" ca="1" si="17"/>
        <v>22.817</v>
      </c>
      <c r="AQ17" s="9">
        <f t="shared" ca="1" si="18"/>
        <v>33.005000000000003</v>
      </c>
      <c r="AR17" s="9">
        <f t="shared" ca="1" si="19"/>
        <v>24.26</v>
      </c>
      <c r="AS17" s="9">
        <f t="shared" ca="1" si="20"/>
        <v>40.561999999999998</v>
      </c>
      <c r="AT17" s="9">
        <f t="shared" ca="1" si="21"/>
        <v>39.122999999999998</v>
      </c>
      <c r="AU17" s="24">
        <f t="shared" ca="1" si="22"/>
        <v>40.801000000000002</v>
      </c>
      <c r="AV17" s="9">
        <f t="shared" ca="1" si="23"/>
        <v>32.389000000000003</v>
      </c>
      <c r="AW17" s="9">
        <f t="shared" ca="1" si="24"/>
        <v>48.12</v>
      </c>
      <c r="AX17" s="9">
        <f t="shared" ca="1" si="25"/>
        <v>26.14</v>
      </c>
      <c r="AY17" s="25">
        <f t="shared" ca="1" si="26"/>
        <v>70</v>
      </c>
      <c r="AZ17" s="9">
        <f t="shared" ca="1" si="27"/>
        <v>200</v>
      </c>
      <c r="BA17" s="9">
        <f t="shared" ca="1" si="28"/>
        <v>60</v>
      </c>
      <c r="BB17" s="9">
        <f t="shared" ca="1" si="29"/>
        <v>25</v>
      </c>
      <c r="BC17" s="9">
        <f t="shared" ca="1" si="30"/>
        <v>30</v>
      </c>
      <c r="BD17" s="9">
        <f t="shared" ca="1" si="31"/>
        <v>30</v>
      </c>
      <c r="BE17" s="9">
        <f t="shared" ca="1" si="32"/>
        <v>15</v>
      </c>
      <c r="BF17" s="9">
        <f t="shared" ca="1" si="33"/>
        <v>70</v>
      </c>
      <c r="BG17" s="9">
        <f t="shared" ca="1" si="34"/>
        <v>110</v>
      </c>
      <c r="BH17" s="9">
        <f t="shared" ca="1" si="35"/>
        <v>75</v>
      </c>
      <c r="BI17" s="9">
        <f t="shared" ca="1" si="36"/>
        <v>65</v>
      </c>
      <c r="BJ17" s="9">
        <f t="shared" ca="1" si="37"/>
        <v>12</v>
      </c>
      <c r="BK17" s="9">
        <f t="shared" ca="1" si="38"/>
        <v>10</v>
      </c>
      <c r="BL17" s="9">
        <f t="shared" ca="1" si="39"/>
        <v>12</v>
      </c>
      <c r="BM17" s="9">
        <f t="shared" ca="1" si="40"/>
        <v>12</v>
      </c>
      <c r="BN17" s="9">
        <f t="shared" ca="1" si="41"/>
        <v>15</v>
      </c>
      <c r="BO17" s="9">
        <f ca="1">INDIRECT(A17&amp;"!D25")</f>
        <v>8</v>
      </c>
      <c r="BP17" s="9">
        <f t="shared" ca="1" si="43"/>
        <v>15</v>
      </c>
      <c r="BQ17" s="9">
        <f t="shared" ca="1" si="44"/>
        <v>12</v>
      </c>
      <c r="BR17" s="9">
        <f t="shared" ca="1" si="45"/>
        <v>10</v>
      </c>
      <c r="BS17" s="24">
        <f t="shared" ca="1" si="46"/>
        <v>10</v>
      </c>
      <c r="BT17" s="9">
        <f t="shared" ca="1" si="47"/>
        <v>120</v>
      </c>
      <c r="BU17" s="9">
        <f t="shared" ca="1" si="48"/>
        <v>20</v>
      </c>
      <c r="BV17" s="9">
        <f t="shared" ca="1" si="49"/>
        <v>700</v>
      </c>
      <c r="BX17" s="93" t="s">
        <v>175</v>
      </c>
      <c r="BY17" s="10" t="s">
        <v>43</v>
      </c>
      <c r="BZ17" s="94">
        <v>73.938000000000002</v>
      </c>
      <c r="CA17" s="94">
        <v>74.287999999999997</v>
      </c>
    </row>
    <row r="18" spans="1:79" x14ac:dyDescent="0.15">
      <c r="A18" s="7" t="s">
        <v>109</v>
      </c>
      <c r="B18" s="22">
        <f t="shared" ca="1" si="0"/>
        <v>44670</v>
      </c>
      <c r="C18" s="113">
        <f t="shared" ca="1" si="50"/>
        <v>76.241</v>
      </c>
      <c r="D18" s="113">
        <f t="shared" ca="1" si="1"/>
        <v>69.771299999999997</v>
      </c>
      <c r="E18" s="113">
        <f t="shared" ca="1" si="51"/>
        <v>59.058000000000007</v>
      </c>
      <c r="F18" s="113">
        <f t="shared" ca="1" si="52"/>
        <v>55.216999999999999</v>
      </c>
      <c r="G18" s="113">
        <f t="shared" ca="1" si="53"/>
        <v>53.424999999999997</v>
      </c>
      <c r="H18" s="113">
        <f t="shared" ca="1" si="54"/>
        <v>52.104000000000006</v>
      </c>
      <c r="I18" s="113">
        <f t="shared" ca="1" si="55"/>
        <v>52.388000000000005</v>
      </c>
      <c r="J18" s="113">
        <f t="shared" ca="1" si="56"/>
        <v>65.664299999999997</v>
      </c>
      <c r="K18" s="113">
        <f t="shared" ca="1" si="57"/>
        <v>59.7057</v>
      </c>
      <c r="L18" s="113">
        <f t="shared" ca="1" si="58"/>
        <v>57.494800000000005</v>
      </c>
      <c r="M18" s="113">
        <f t="shared" ca="1" si="59"/>
        <v>54.380300000000005</v>
      </c>
      <c r="N18" s="113">
        <f t="shared" ca="1" si="60"/>
        <v>52.980899999999991</v>
      </c>
      <c r="O18" s="113">
        <f t="shared" ca="1" si="61"/>
        <v>51.714200000000005</v>
      </c>
      <c r="P18" s="113">
        <f t="shared" ca="1" si="62"/>
        <v>51.253999999999998</v>
      </c>
      <c r="Q18" s="113">
        <f t="shared" ca="1" si="63"/>
        <v>51.225000000000009</v>
      </c>
      <c r="R18" s="113">
        <f t="shared" ca="1" si="64"/>
        <v>51.614999999999995</v>
      </c>
      <c r="S18" s="113">
        <f t="shared" ca="1" si="65"/>
        <v>67.593999999999994</v>
      </c>
      <c r="T18" s="113">
        <f t="shared" ca="1" si="66"/>
        <v>62.363999999999997</v>
      </c>
      <c r="U18" s="113">
        <f t="shared" ca="1" si="67"/>
        <v>53.727999999999994</v>
      </c>
      <c r="V18" s="113">
        <f t="shared" ca="1" si="68"/>
        <v>54.862999999999992</v>
      </c>
      <c r="W18" s="114">
        <f t="shared" ca="1" si="69"/>
        <v>53.195</v>
      </c>
      <c r="X18" s="114">
        <f t="shared" ca="1" si="70"/>
        <v>96.572999999999979</v>
      </c>
      <c r="Y18" s="114">
        <f t="shared" ca="1" si="71"/>
        <v>80.994999999999976</v>
      </c>
      <c r="Z18" s="114">
        <f t="shared" ca="1" si="72"/>
        <v>103.36000000000001</v>
      </c>
      <c r="AA18" s="25">
        <f t="shared" ca="1" si="2"/>
        <v>1.9530000000000001</v>
      </c>
      <c r="AB18" s="9">
        <f t="shared" ca="1" si="3"/>
        <v>8.44</v>
      </c>
      <c r="AC18" s="9">
        <f t="shared" ca="1" si="4"/>
        <v>19.111999999999998</v>
      </c>
      <c r="AD18" s="9">
        <f t="shared" ca="1" si="5"/>
        <v>22.965</v>
      </c>
      <c r="AE18" s="9">
        <f t="shared" ca="1" si="6"/>
        <v>24.763999999999999</v>
      </c>
      <c r="AF18" s="9">
        <f t="shared" ca="1" si="7"/>
        <v>26.045999999999999</v>
      </c>
      <c r="AG18" s="9">
        <f t="shared" ca="1" si="8"/>
        <v>25.806000000000001</v>
      </c>
      <c r="AH18" s="9">
        <f t="shared" ca="1" si="9"/>
        <v>6.9189999999999996</v>
      </c>
      <c r="AI18" s="9">
        <f t="shared" ca="1" si="10"/>
        <v>12.885</v>
      </c>
      <c r="AJ18" s="9">
        <f t="shared" ca="1" si="11"/>
        <v>15.244999999999999</v>
      </c>
      <c r="AK18" s="9">
        <f t="shared" ca="1" si="12"/>
        <v>18.231999999999999</v>
      </c>
      <c r="AL18" s="9">
        <f t="shared" ca="1" si="13"/>
        <v>19.681999999999999</v>
      </c>
      <c r="AM18" s="9">
        <f t="shared" ca="1" si="14"/>
        <v>20.803000000000001</v>
      </c>
      <c r="AN18" s="9">
        <f t="shared" ca="1" si="15"/>
        <v>21.314</v>
      </c>
      <c r="AO18" s="9">
        <f t="shared" ca="1" si="16"/>
        <v>21.457999999999998</v>
      </c>
      <c r="AP18" s="9">
        <f t="shared" ca="1" si="17"/>
        <v>22.672999999999998</v>
      </c>
      <c r="AQ18" s="9">
        <f t="shared" ca="1" si="18"/>
        <v>32.9</v>
      </c>
      <c r="AR18" s="9">
        <f t="shared" ca="1" si="19"/>
        <v>24.146999999999998</v>
      </c>
      <c r="AS18" s="9">
        <f t="shared" ca="1" si="20"/>
        <v>40.218000000000004</v>
      </c>
      <c r="AT18" s="9">
        <f t="shared" ca="1" si="21"/>
        <v>39.088000000000001</v>
      </c>
      <c r="AU18" s="24">
        <f t="shared" ca="1" si="22"/>
        <v>40.735999999999997</v>
      </c>
      <c r="AV18" s="9">
        <f t="shared" ca="1" si="23"/>
        <v>32.344000000000001</v>
      </c>
      <c r="AW18" s="9">
        <f t="shared" ca="1" si="24"/>
        <v>48.095999999999997</v>
      </c>
      <c r="AX18" s="9">
        <f t="shared" ca="1" si="25"/>
        <v>26.04</v>
      </c>
      <c r="AY18" s="25">
        <f t="shared" ca="1" si="26"/>
        <v>60</v>
      </c>
      <c r="AZ18" s="9">
        <f t="shared" ca="1" si="27"/>
        <v>200</v>
      </c>
      <c r="BA18" s="9">
        <f t="shared" ca="1" si="28"/>
        <v>50</v>
      </c>
      <c r="BB18" s="9">
        <f t="shared" ca="1" si="29"/>
        <v>25</v>
      </c>
      <c r="BC18" s="9">
        <f t="shared" ca="1" si="30"/>
        <v>30</v>
      </c>
      <c r="BD18" s="9">
        <f t="shared" ca="1" si="31"/>
        <v>30</v>
      </c>
      <c r="BE18" s="9">
        <f t="shared" ca="1" si="32"/>
        <v>15</v>
      </c>
      <c r="BF18" s="9">
        <f t="shared" ca="1" si="33"/>
        <v>75</v>
      </c>
      <c r="BG18" s="9">
        <f t="shared" ca="1" si="34"/>
        <v>140</v>
      </c>
      <c r="BH18" s="9">
        <f t="shared" ca="1" si="35"/>
        <v>80</v>
      </c>
      <c r="BI18" s="9">
        <f t="shared" ca="1" si="36"/>
        <v>60</v>
      </c>
      <c r="BJ18" s="9">
        <f t="shared" ca="1" si="37"/>
        <v>15</v>
      </c>
      <c r="BK18" s="9">
        <f t="shared" ca="1" si="38"/>
        <v>10</v>
      </c>
      <c r="BL18" s="9">
        <f t="shared" ca="1" si="39"/>
        <v>15</v>
      </c>
      <c r="BM18" s="9">
        <f t="shared" ca="1" si="40"/>
        <v>15</v>
      </c>
      <c r="BN18" s="9">
        <f t="shared" ca="1" si="41"/>
        <v>15</v>
      </c>
      <c r="BO18" s="9">
        <f ca="1">INDIRECT(A18&amp;"!D25")</f>
        <v>8</v>
      </c>
      <c r="BP18" s="9">
        <f t="shared" ca="1" si="43"/>
        <v>15</v>
      </c>
      <c r="BQ18" s="9">
        <f t="shared" ca="1" si="44"/>
        <v>12</v>
      </c>
      <c r="BR18" s="9">
        <f t="shared" ca="1" si="45"/>
        <v>8</v>
      </c>
      <c r="BS18" s="24">
        <f t="shared" ca="1" si="46"/>
        <v>12</v>
      </c>
      <c r="BT18" s="9">
        <f t="shared" ca="1" si="47"/>
        <v>105</v>
      </c>
      <c r="BU18" s="9">
        <f t="shared" ca="1" si="48"/>
        <v>20</v>
      </c>
      <c r="BV18" s="9">
        <f t="shared" ca="1" si="49"/>
        <v>700</v>
      </c>
      <c r="BX18" s="93" t="s">
        <v>176</v>
      </c>
      <c r="BY18" s="10" t="s">
        <v>44</v>
      </c>
      <c r="BZ18" s="94">
        <v>100.054</v>
      </c>
      <c r="CA18" s="94">
        <v>100.494</v>
      </c>
    </row>
    <row r="19" spans="1:79" x14ac:dyDescent="0.15">
      <c r="A19" s="7" t="s">
        <v>110</v>
      </c>
      <c r="B19" s="22">
        <f t="shared" ca="1" si="0"/>
        <v>44678</v>
      </c>
      <c r="C19" s="113">
        <f t="shared" ca="1" si="50"/>
        <v>77.239000000000004</v>
      </c>
      <c r="D19" s="113">
        <f t="shared" ca="1" si="1"/>
        <v>69.962299999999999</v>
      </c>
      <c r="E19" s="113">
        <f t="shared" ca="1" si="51"/>
        <v>59.133000000000003</v>
      </c>
      <c r="F19" s="113">
        <f t="shared" ca="1" si="52"/>
        <v>55.201000000000001</v>
      </c>
      <c r="G19" s="113">
        <f t="shared" ca="1" si="53"/>
        <v>53.487999999999992</v>
      </c>
      <c r="H19" s="113">
        <f t="shared" ca="1" si="54"/>
        <v>52.2</v>
      </c>
      <c r="I19" s="113">
        <f t="shared" ca="1" si="55"/>
        <v>52.528000000000006</v>
      </c>
      <c r="J19" s="113">
        <f t="shared" ca="1" si="56"/>
        <v>66.069299999999998</v>
      </c>
      <c r="K19" s="113">
        <f t="shared" ca="1" si="57"/>
        <v>59.985699999999994</v>
      </c>
      <c r="L19" s="113">
        <f t="shared" ca="1" si="58"/>
        <v>57.607800000000005</v>
      </c>
      <c r="M19" s="113">
        <f t="shared" ca="1" si="59"/>
        <v>54.374300000000005</v>
      </c>
      <c r="N19" s="113">
        <f t="shared" ca="1" si="60"/>
        <v>53.06089999999999</v>
      </c>
      <c r="O19" s="113">
        <f t="shared" ca="1" si="61"/>
        <v>51.810200000000002</v>
      </c>
      <c r="P19" s="113">
        <f t="shared" ca="1" si="62"/>
        <v>51.325000000000003</v>
      </c>
      <c r="Q19" s="113">
        <f t="shared" ca="1" si="63"/>
        <v>51.317000000000007</v>
      </c>
      <c r="R19" s="113">
        <f t="shared" ca="1" si="64"/>
        <v>51.677999999999997</v>
      </c>
      <c r="S19" s="113">
        <f t="shared" ca="1" si="65"/>
        <v>67.62299999999999</v>
      </c>
      <c r="T19" s="113">
        <f t="shared" ca="1" si="66"/>
        <v>62.495999999999995</v>
      </c>
      <c r="U19" s="113">
        <f t="shared" ca="1" si="67"/>
        <v>54.786999999999999</v>
      </c>
      <c r="V19" s="113">
        <f t="shared" ca="1" si="68"/>
        <v>54.98599999999999</v>
      </c>
      <c r="W19" s="114">
        <f t="shared" ca="1" si="69"/>
        <v>53.3</v>
      </c>
      <c r="X19" s="114">
        <f t="shared" ca="1" si="70"/>
        <v>96.776999999999973</v>
      </c>
      <c r="Y19" s="114">
        <f t="shared" ca="1" si="71"/>
        <v>81.079999999999984</v>
      </c>
      <c r="Z19" s="114">
        <f t="shared" ca="1" si="72"/>
        <v>104.065</v>
      </c>
      <c r="AA19" s="25">
        <f t="shared" ca="1" si="2"/>
        <v>0.95499999999999996</v>
      </c>
      <c r="AB19" s="9">
        <f t="shared" ca="1" si="3"/>
        <v>8.2490000000000006</v>
      </c>
      <c r="AC19" s="9">
        <f t="shared" ca="1" si="4"/>
        <v>19.036999999999999</v>
      </c>
      <c r="AD19" s="9">
        <f t="shared" ca="1" si="5"/>
        <v>22.981000000000002</v>
      </c>
      <c r="AE19" s="9">
        <f t="shared" ca="1" si="6"/>
        <v>24.701000000000001</v>
      </c>
      <c r="AF19" s="9">
        <f t="shared" ca="1" si="7"/>
        <v>25.95</v>
      </c>
      <c r="AG19" s="9">
        <f t="shared" ca="1" si="8"/>
        <v>25.666</v>
      </c>
      <c r="AH19" s="9">
        <f t="shared" ca="1" si="9"/>
        <v>6.5140000000000002</v>
      </c>
      <c r="AI19" s="9">
        <f t="shared" ca="1" si="10"/>
        <v>12.605</v>
      </c>
      <c r="AJ19" s="9">
        <f t="shared" ca="1" si="11"/>
        <v>15.132</v>
      </c>
      <c r="AK19" s="9">
        <f t="shared" ca="1" si="12"/>
        <v>18.238</v>
      </c>
      <c r="AL19" s="9">
        <f t="shared" ca="1" si="13"/>
        <v>19.602</v>
      </c>
      <c r="AM19" s="9">
        <f t="shared" ca="1" si="14"/>
        <v>20.707000000000001</v>
      </c>
      <c r="AN19" s="9">
        <f t="shared" ca="1" si="15"/>
        <v>21.242999999999999</v>
      </c>
      <c r="AO19" s="9">
        <f t="shared" ca="1" si="16"/>
        <v>21.366</v>
      </c>
      <c r="AP19" s="9">
        <f t="shared" ca="1" si="17"/>
        <v>22.61</v>
      </c>
      <c r="AQ19" s="9">
        <f t="shared" ca="1" si="18"/>
        <v>32.871000000000002</v>
      </c>
      <c r="AR19" s="9">
        <f t="shared" ca="1" si="19"/>
        <v>24.015000000000001</v>
      </c>
      <c r="AS19" s="9">
        <f t="shared" ca="1" si="20"/>
        <v>39.158999999999999</v>
      </c>
      <c r="AT19" s="9">
        <f t="shared" ca="1" si="21"/>
        <v>38.965000000000003</v>
      </c>
      <c r="AU19" s="24">
        <f t="shared" ca="1" si="22"/>
        <v>40.631</v>
      </c>
      <c r="AV19" s="9">
        <f t="shared" ca="1" si="23"/>
        <v>32.14</v>
      </c>
      <c r="AW19" s="9">
        <f t="shared" ca="1" si="24"/>
        <v>48.011000000000003</v>
      </c>
      <c r="AX19" s="9">
        <f t="shared" ca="1" si="25"/>
        <v>25.335000000000001</v>
      </c>
      <c r="AY19" s="25">
        <f t="shared" ca="1" si="26"/>
        <v>50</v>
      </c>
      <c r="AZ19" s="9">
        <f t="shared" ca="1" si="27"/>
        <v>210</v>
      </c>
      <c r="BA19" s="9">
        <f t="shared" ca="1" si="28"/>
        <v>50</v>
      </c>
      <c r="BB19" s="9">
        <f t="shared" ca="1" si="29"/>
        <v>25</v>
      </c>
      <c r="BC19" s="9">
        <f t="shared" ca="1" si="30"/>
        <v>20</v>
      </c>
      <c r="BD19" s="9">
        <f t="shared" ca="1" si="31"/>
        <v>30</v>
      </c>
      <c r="BE19" s="9">
        <f t="shared" ca="1" si="32"/>
        <v>12</v>
      </c>
      <c r="BF19" s="9">
        <f t="shared" ca="1" si="33"/>
        <v>70</v>
      </c>
      <c r="BG19" s="9">
        <f t="shared" ca="1" si="34"/>
        <v>120</v>
      </c>
      <c r="BH19" s="9">
        <f t="shared" ca="1" si="35"/>
        <v>100</v>
      </c>
      <c r="BI19" s="9">
        <f t="shared" ca="1" si="36"/>
        <v>140</v>
      </c>
      <c r="BJ19" s="9">
        <f t="shared" ca="1" si="37"/>
        <v>12</v>
      </c>
      <c r="BK19" s="9">
        <f t="shared" ca="1" si="38"/>
        <v>10</v>
      </c>
      <c r="BL19" s="9">
        <f t="shared" ca="1" si="39"/>
        <v>15</v>
      </c>
      <c r="BM19" s="9">
        <f t="shared" ca="1" si="40"/>
        <v>12</v>
      </c>
      <c r="BN19" s="9">
        <f t="shared" ca="1" si="41"/>
        <v>20</v>
      </c>
      <c r="BO19" s="9">
        <f ca="1">INDIRECT(A19&amp;"!D25")</f>
        <v>8</v>
      </c>
      <c r="BP19" s="9">
        <f t="shared" ca="1" si="43"/>
        <v>12</v>
      </c>
      <c r="BQ19" s="9">
        <f t="shared" ca="1" si="44"/>
        <v>12</v>
      </c>
      <c r="BR19" s="9">
        <f t="shared" ca="1" si="45"/>
        <v>8</v>
      </c>
      <c r="BS19" s="24">
        <f t="shared" ca="1" si="46"/>
        <v>10</v>
      </c>
      <c r="BT19" s="9">
        <f t="shared" ca="1" si="47"/>
        <v>105</v>
      </c>
      <c r="BU19" s="9">
        <f t="shared" ca="1" si="48"/>
        <v>20</v>
      </c>
      <c r="BV19" s="9">
        <f t="shared" ca="1" si="49"/>
        <v>550</v>
      </c>
      <c r="BX19" s="93" t="s">
        <v>177</v>
      </c>
      <c r="BY19" s="10" t="s">
        <v>45</v>
      </c>
      <c r="BZ19" s="94">
        <v>86.010999999999996</v>
      </c>
      <c r="CA19" s="94">
        <v>86.510999999999996</v>
      </c>
    </row>
    <row r="20" spans="1:79" x14ac:dyDescent="0.15">
      <c r="A20" s="7" t="s">
        <v>111</v>
      </c>
      <c r="B20" s="22">
        <f t="shared" ref="B20:B53" ca="1" si="73">INDIRECT(A20&amp;"!A8")</f>
        <v>44691</v>
      </c>
      <c r="C20" s="113">
        <f t="shared" ca="1" si="50"/>
        <v>76.621000000000009</v>
      </c>
      <c r="D20" s="113">
        <f t="shared" ca="1" si="1"/>
        <v>69.891300000000001</v>
      </c>
      <c r="E20" s="113">
        <f t="shared" ca="1" si="51"/>
        <v>59.353999999999999</v>
      </c>
      <c r="F20" s="113">
        <f t="shared" ca="1" si="52"/>
        <v>55.398000000000003</v>
      </c>
      <c r="G20" s="113">
        <f t="shared" ca="1" si="53"/>
        <v>53.555999999999997</v>
      </c>
      <c r="H20" s="113">
        <f t="shared" ca="1" si="54"/>
        <v>52.217000000000006</v>
      </c>
      <c r="I20" s="113">
        <f t="shared" ca="1" si="55"/>
        <v>52.541000000000004</v>
      </c>
      <c r="J20" s="113">
        <f t="shared" ca="1" si="56"/>
        <v>65.293299999999988</v>
      </c>
      <c r="K20" s="113">
        <f t="shared" ca="1" si="57"/>
        <v>61.095700000000001</v>
      </c>
      <c r="L20" s="113">
        <f t="shared" ca="1" si="58"/>
        <v>57.960800000000006</v>
      </c>
      <c r="M20" s="113">
        <f t="shared" ca="1" si="59"/>
        <v>54.561300000000003</v>
      </c>
      <c r="N20" s="113">
        <f t="shared" ca="1" si="60"/>
        <v>53.100899999999996</v>
      </c>
      <c r="O20" s="113">
        <f t="shared" ca="1" si="61"/>
        <v>51.8232</v>
      </c>
      <c r="P20" s="113">
        <f t="shared" ca="1" si="62"/>
        <v>51.379999999999995</v>
      </c>
      <c r="Q20" s="113">
        <f t="shared" ca="1" si="63"/>
        <v>51.350000000000009</v>
      </c>
      <c r="R20" s="113">
        <f t="shared" ca="1" si="64"/>
        <v>51.774000000000001</v>
      </c>
      <c r="S20" s="113">
        <f t="shared" ca="1" si="65"/>
        <v>67.733000000000004</v>
      </c>
      <c r="T20" s="113">
        <f t="shared" ca="1" si="66"/>
        <v>62.503999999999991</v>
      </c>
      <c r="U20" s="113">
        <f t="shared" ca="1" si="67"/>
        <v>57.61</v>
      </c>
      <c r="V20" s="113">
        <f t="shared" ca="1" si="68"/>
        <v>55.048999999999992</v>
      </c>
      <c r="W20" s="114">
        <f t="shared" ca="1" si="69"/>
        <v>53.354999999999997</v>
      </c>
      <c r="X20" s="114">
        <f t="shared" ca="1" si="70"/>
        <v>96.96399999999997</v>
      </c>
      <c r="Y20" s="114">
        <f t="shared" ca="1" si="71"/>
        <v>81.095999999999975</v>
      </c>
      <c r="Z20" s="114">
        <f t="shared" ca="1" si="72"/>
        <v>104.80600000000001</v>
      </c>
      <c r="AA20" s="25">
        <f t="shared" ref="AA20:AA53" ca="1" si="74">INDIRECT(A20&amp;"!B9")</f>
        <v>1.573</v>
      </c>
      <c r="AB20" s="9">
        <f t="shared" ref="AB20:AB53" ca="1" si="75">INDIRECT(A20&amp;"!C9")</f>
        <v>8.32</v>
      </c>
      <c r="AC20" s="9">
        <f t="shared" ref="AC20:AC53" ca="1" si="76">INDIRECT(A20&amp;"!D9")</f>
        <v>18.815999999999999</v>
      </c>
      <c r="AD20" s="9">
        <f t="shared" ref="AD20:AD53" ca="1" si="77">INDIRECT(A20&amp;"!E9")</f>
        <v>22.783999999999999</v>
      </c>
      <c r="AE20" s="9">
        <f t="shared" ref="AE20:AE53" ca="1" si="78">INDIRECT(A20&amp;"!F9")</f>
        <v>24.632999999999999</v>
      </c>
      <c r="AF20" s="9">
        <f t="shared" ref="AF20:AF53" ca="1" si="79">INDIRECT(A20&amp;"!G9")</f>
        <v>25.933</v>
      </c>
      <c r="AG20" s="9">
        <f t="shared" ref="AG20:AG53" ca="1" si="80">INDIRECT(A20&amp;"!H9")</f>
        <v>25.652999999999999</v>
      </c>
      <c r="AH20" s="9">
        <f t="shared" ref="AH20:AH53" ca="1" si="81">INDIRECT(A20&amp;"!B16")</f>
        <v>7.29</v>
      </c>
      <c r="AI20" s="9">
        <f t="shared" ref="AI20:AI53" ca="1" si="82">INDIRECT(A20&amp;"!C16")</f>
        <v>11.494999999999999</v>
      </c>
      <c r="AJ20" s="9">
        <f t="shared" ref="AJ20:AJ53" ca="1" si="83">INDIRECT(A20&amp;"!D16")</f>
        <v>14.779</v>
      </c>
      <c r="AK20" s="9">
        <f t="shared" ref="AK20:AK53" ca="1" si="84">INDIRECT(A20&amp;"!E16")</f>
        <v>18.050999999999998</v>
      </c>
      <c r="AL20" s="9">
        <f t="shared" ref="AL20:AL53" ca="1" si="85">INDIRECT(A20&amp;"!F16")</f>
        <v>19.562000000000001</v>
      </c>
      <c r="AM20" s="9">
        <f t="shared" ref="AM20:AM53" ca="1" si="86">INDIRECT(A20&amp;"!G16")</f>
        <v>20.693999999999999</v>
      </c>
      <c r="AN20" s="9">
        <f t="shared" ref="AN20:AN53" ca="1" si="87">INDIRECT(A20&amp;"!H16")</f>
        <v>21.187999999999999</v>
      </c>
      <c r="AO20" s="9">
        <f t="shared" ref="AO20:AO53" ca="1" si="88">INDIRECT(A20&amp;"!B23")</f>
        <v>21.332999999999998</v>
      </c>
      <c r="AP20" s="9">
        <f t="shared" ref="AP20:AP53" ca="1" si="89">INDIRECT(A20&amp;"!C23")</f>
        <v>22.513999999999999</v>
      </c>
      <c r="AQ20" s="9">
        <f t="shared" ref="AQ20:AQ53" ca="1" si="90">INDIRECT(A20&amp;"!D23")</f>
        <v>32.761000000000003</v>
      </c>
      <c r="AR20" s="9">
        <f t="shared" ref="AR20:AR53" ca="1" si="91">INDIRECT(A20&amp;"!E23")</f>
        <v>24.007000000000001</v>
      </c>
      <c r="AS20" s="9">
        <f t="shared" ref="AS20:AS53" ca="1" si="92">INDIRECT(A20&amp;"!F23")</f>
        <v>36.335999999999999</v>
      </c>
      <c r="AT20" s="9">
        <f t="shared" ref="AT20:AT53" ca="1" si="93">INDIRECT(A20&amp;"!Ｇ23")</f>
        <v>38.902000000000001</v>
      </c>
      <c r="AU20" s="24">
        <f t="shared" ref="AU20:AU53" ca="1" si="94">INDIRECT(A20&amp;"!Ｈ23")</f>
        <v>40.576000000000001</v>
      </c>
      <c r="AV20" s="9">
        <f t="shared" ref="AV20:AV53" ca="1" si="95">INDIRECT(A20&amp;"!B30")</f>
        <v>31.952999999999999</v>
      </c>
      <c r="AW20" s="9">
        <f t="shared" ref="AW20:AW53" ca="1" si="96">INDIRECT(A20&amp;"!C30")</f>
        <v>47.994999999999997</v>
      </c>
      <c r="AX20" s="9">
        <f t="shared" ref="AX20:AX53" ca="1" si="97">INDIRECT(A20&amp;"!D30")</f>
        <v>24.594000000000001</v>
      </c>
      <c r="AY20" s="25">
        <f t="shared" ref="AY20:AY53" ca="1" si="98">INDIRECT(A20&amp;"!B11")</f>
        <v>35</v>
      </c>
      <c r="AZ20" s="9">
        <f t="shared" ref="AZ20:AZ53" ca="1" si="99">INDIRECT(A20&amp;"!C11")</f>
        <v>210</v>
      </c>
      <c r="BA20" s="9">
        <f t="shared" ref="BA20:BA53" ca="1" si="100">INDIRECT(A20&amp;"!D11")</f>
        <v>50</v>
      </c>
      <c r="BB20" s="9">
        <f t="shared" ref="BB20:BB53" ca="1" si="101">INDIRECT(A20&amp;"!E11")</f>
        <v>30</v>
      </c>
      <c r="BC20" s="9">
        <f t="shared" ref="BC20:BC53" ca="1" si="102">INDIRECT(A20&amp;"!F11")</f>
        <v>28</v>
      </c>
      <c r="BD20" s="9">
        <f t="shared" ref="BD20:BD53" ca="1" si="103">INDIRECT(A20&amp;"!G11")</f>
        <v>30</v>
      </c>
      <c r="BE20" s="9">
        <f t="shared" ref="BE20:BE53" ca="1" si="104">INDIRECT(A20&amp;"!H11")</f>
        <v>15</v>
      </c>
      <c r="BF20" s="9">
        <f t="shared" ref="BF20:BF53" ca="1" si="105">INDIRECT(A20&amp;"!B18")</f>
        <v>75</v>
      </c>
      <c r="BG20" s="9">
        <f t="shared" ref="BG20:BG53" ca="1" si="106">INDIRECT(A20&amp;"!C18")</f>
        <v>105</v>
      </c>
      <c r="BH20" s="9">
        <f t="shared" ref="BH20:BH53" ca="1" si="107">INDIRECT(A20&amp;"!D18")</f>
        <v>75</v>
      </c>
      <c r="BI20" s="9">
        <f t="shared" ref="BI20:BI53" ca="1" si="108">INDIRECT(A20&amp;"!E18")</f>
        <v>50</v>
      </c>
      <c r="BJ20" s="9">
        <f t="shared" ref="BJ20:BJ53" ca="1" si="109">INDIRECT(A20&amp;"!F18")</f>
        <v>12</v>
      </c>
      <c r="BK20" s="9">
        <f t="shared" ref="BK20:BK53" ca="1" si="110">INDIRECT(A20&amp;"!G18")</f>
        <v>10</v>
      </c>
      <c r="BL20" s="9">
        <f t="shared" ref="BL20:BL53" ca="1" si="111">INDIRECT(A20&amp;"!H18")</f>
        <v>20</v>
      </c>
      <c r="BM20" s="9">
        <f t="shared" ref="BM20:BM53" ca="1" si="112">INDIRECT(A20&amp;"!B25")</f>
        <v>12</v>
      </c>
      <c r="BN20" s="9">
        <f t="shared" ref="BN20:BN53" ca="1" si="113">INDIRECT(A20&amp;"!C25")</f>
        <v>20</v>
      </c>
      <c r="BO20" s="9">
        <f t="shared" ref="BO20:BO53" ca="1" si="114">INDIRECT(A20&amp;"!D25")</f>
        <v>8</v>
      </c>
      <c r="BP20" s="9">
        <f t="shared" ref="BP20:BP53" ca="1" si="115">INDIRECT(A20&amp;"!E25")</f>
        <v>15</v>
      </c>
      <c r="BQ20" s="9">
        <f t="shared" ref="BQ20:BQ30" ca="1" si="116">INDIRECT(A20&amp;"!F25")</f>
        <v>20</v>
      </c>
      <c r="BR20" s="9">
        <f t="shared" ref="BR20:BR53" ca="1" si="117">INDIRECT(A20&amp;"!G25")</f>
        <v>10</v>
      </c>
      <c r="BS20" s="24">
        <f t="shared" ref="BS20:BS53" ca="1" si="118">INDIRECT(A20&amp;"!H25")</f>
        <v>12</v>
      </c>
      <c r="BT20" s="9">
        <f t="shared" ref="BT20:BT53" ca="1" si="119">INDIRECT(A20&amp;"!B32")</f>
        <v>130</v>
      </c>
      <c r="BU20" s="9">
        <f t="shared" ref="BU20:BU53" ca="1" si="120">INDIRECT(A20&amp;"!C32")</f>
        <v>20</v>
      </c>
      <c r="BV20" s="9">
        <f t="shared" ref="BV20:BV53" ca="1" si="121">INDIRECT(A20&amp;"!D32")</f>
        <v>600</v>
      </c>
      <c r="BX20" s="119" t="s">
        <v>178</v>
      </c>
      <c r="BY20" s="10" t="s">
        <v>46</v>
      </c>
      <c r="BZ20" s="95">
        <v>93.686000000000007</v>
      </c>
      <c r="CA20" s="95">
        <v>93.945999999999998</v>
      </c>
    </row>
    <row r="21" spans="1:79" x14ac:dyDescent="0.15">
      <c r="A21" s="7" t="s">
        <v>113</v>
      </c>
      <c r="B21" s="22">
        <f t="shared" ca="1" si="73"/>
        <v>44698</v>
      </c>
      <c r="C21" s="113">
        <f t="shared" ca="1" si="50"/>
        <v>77.244</v>
      </c>
      <c r="D21" s="113">
        <f t="shared" ca="1" si="1"/>
        <v>70.143299999999996</v>
      </c>
      <c r="E21" s="113">
        <f t="shared" ca="1" si="51"/>
        <v>59.563000000000002</v>
      </c>
      <c r="F21" s="113">
        <f t="shared" ca="1" si="52"/>
        <v>55.451999999999998</v>
      </c>
      <c r="G21" s="113">
        <f t="shared" ca="1" si="53"/>
        <v>53.61099999999999</v>
      </c>
      <c r="H21" s="113">
        <f t="shared" ca="1" si="54"/>
        <v>52.290000000000006</v>
      </c>
      <c r="I21" s="113">
        <f t="shared" ca="1" si="55"/>
        <v>52.673000000000002</v>
      </c>
      <c r="J21" s="113">
        <f t="shared" ca="1" si="56"/>
        <v>65.798299999999998</v>
      </c>
      <c r="K21" s="113">
        <f t="shared" ca="1" si="57"/>
        <v>61.740699999999997</v>
      </c>
      <c r="L21" s="113">
        <f t="shared" ca="1" si="58"/>
        <v>58.202800000000003</v>
      </c>
      <c r="M21" s="113">
        <f t="shared" ca="1" si="59"/>
        <v>54.562300000000008</v>
      </c>
      <c r="N21" s="113">
        <f t="shared" ca="1" si="60"/>
        <v>53.170899999999989</v>
      </c>
      <c r="O21" s="113">
        <f t="shared" ca="1" si="61"/>
        <v>51.896200000000007</v>
      </c>
      <c r="P21" s="113">
        <f t="shared" ca="1" si="62"/>
        <v>51.457999999999998</v>
      </c>
      <c r="Q21" s="113">
        <f t="shared" ca="1" si="63"/>
        <v>51.443000000000012</v>
      </c>
      <c r="R21" s="113">
        <f t="shared" ca="1" si="64"/>
        <v>51.918999999999997</v>
      </c>
      <c r="S21" s="113">
        <f t="shared" ca="1" si="65"/>
        <v>67.811999999999998</v>
      </c>
      <c r="T21" s="113">
        <f t="shared" ca="1" si="66"/>
        <v>62.590999999999994</v>
      </c>
      <c r="U21" s="113">
        <f t="shared" ca="1" si="67"/>
        <v>60.326000000000001</v>
      </c>
      <c r="V21" s="113">
        <f t="shared" ca="1" si="68"/>
        <v>55.18099999999999</v>
      </c>
      <c r="W21" s="114">
        <f t="shared" ca="1" si="69"/>
        <v>53.433</v>
      </c>
      <c r="X21" s="114">
        <f t="shared" ca="1" si="70"/>
        <v>97.155999999999977</v>
      </c>
      <c r="Y21" s="114">
        <f t="shared" ca="1" si="71"/>
        <v>81.177999999999983</v>
      </c>
      <c r="Z21" s="114">
        <f t="shared" ca="1" si="72"/>
        <v>106.26300000000001</v>
      </c>
      <c r="AA21" s="25">
        <f t="shared" ca="1" si="74"/>
        <v>0.95</v>
      </c>
      <c r="AB21" s="9">
        <f t="shared" ca="1" si="75"/>
        <v>8.0679999999999996</v>
      </c>
      <c r="AC21" s="9">
        <f t="shared" ca="1" si="76"/>
        <v>18.606999999999999</v>
      </c>
      <c r="AD21" s="9">
        <f t="shared" ca="1" si="77"/>
        <v>22.73</v>
      </c>
      <c r="AE21" s="9">
        <f t="shared" ca="1" si="78"/>
        <v>24.577999999999999</v>
      </c>
      <c r="AF21" s="9">
        <f t="shared" ca="1" si="79"/>
        <v>25.86</v>
      </c>
      <c r="AG21" s="9">
        <f t="shared" ca="1" si="80"/>
        <v>25.521000000000001</v>
      </c>
      <c r="AH21" s="9">
        <f t="shared" ca="1" si="81"/>
        <v>6.7850000000000001</v>
      </c>
      <c r="AI21" s="9">
        <f t="shared" ca="1" si="82"/>
        <v>10.85</v>
      </c>
      <c r="AJ21" s="9">
        <f t="shared" ca="1" si="83"/>
        <v>14.537000000000001</v>
      </c>
      <c r="AK21" s="9">
        <f t="shared" ca="1" si="84"/>
        <v>18.05</v>
      </c>
      <c r="AL21" s="9">
        <f t="shared" ca="1" si="85"/>
        <v>19.492000000000001</v>
      </c>
      <c r="AM21" s="9">
        <f t="shared" ca="1" si="86"/>
        <v>20.620999999999999</v>
      </c>
      <c r="AN21" s="9">
        <f t="shared" ca="1" si="87"/>
        <v>21.11</v>
      </c>
      <c r="AO21" s="9">
        <f t="shared" ca="1" si="88"/>
        <v>21.24</v>
      </c>
      <c r="AP21" s="9">
        <f t="shared" ca="1" si="89"/>
        <v>22.369</v>
      </c>
      <c r="AQ21" s="9">
        <f t="shared" ca="1" si="90"/>
        <v>32.682000000000002</v>
      </c>
      <c r="AR21" s="9">
        <f t="shared" ca="1" si="91"/>
        <v>23.92</v>
      </c>
      <c r="AS21" s="9">
        <f t="shared" ca="1" si="92"/>
        <v>33.619999999999997</v>
      </c>
      <c r="AT21" s="9">
        <f t="shared" ca="1" si="93"/>
        <v>38.770000000000003</v>
      </c>
      <c r="AU21" s="24">
        <f t="shared" ca="1" si="94"/>
        <v>40.497999999999998</v>
      </c>
      <c r="AV21" s="9">
        <f t="shared" ca="1" si="95"/>
        <v>31.760999999999999</v>
      </c>
      <c r="AW21" s="9">
        <f t="shared" ca="1" si="96"/>
        <v>47.912999999999997</v>
      </c>
      <c r="AX21" s="9">
        <f t="shared" ca="1" si="97"/>
        <v>23.137</v>
      </c>
      <c r="AY21" s="25">
        <f t="shared" ca="1" si="98"/>
        <v>55</v>
      </c>
      <c r="AZ21" s="9">
        <f t="shared" ca="1" si="99"/>
        <v>200</v>
      </c>
      <c r="BA21" s="9">
        <f t="shared" ca="1" si="100"/>
        <v>50</v>
      </c>
      <c r="BB21" s="9">
        <f t="shared" ca="1" si="101"/>
        <v>25</v>
      </c>
      <c r="BC21" s="9">
        <f t="shared" ca="1" si="102"/>
        <v>28</v>
      </c>
      <c r="BD21" s="9">
        <f t="shared" ca="1" si="103"/>
        <v>35</v>
      </c>
      <c r="BE21" s="9">
        <f t="shared" ca="1" si="104"/>
        <v>15</v>
      </c>
      <c r="BF21" s="9">
        <f t="shared" ca="1" si="105"/>
        <v>70</v>
      </c>
      <c r="BG21" s="9">
        <f t="shared" ca="1" si="106"/>
        <v>100</v>
      </c>
      <c r="BH21" s="9">
        <f t="shared" ca="1" si="107"/>
        <v>70</v>
      </c>
      <c r="BI21" s="9">
        <f t="shared" ca="1" si="108"/>
        <v>160</v>
      </c>
      <c r="BJ21" s="9">
        <f t="shared" ca="1" si="109"/>
        <v>12</v>
      </c>
      <c r="BK21" s="9">
        <f t="shared" ca="1" si="110"/>
        <v>12</v>
      </c>
      <c r="BL21" s="9">
        <f t="shared" ca="1" si="111"/>
        <v>15</v>
      </c>
      <c r="BM21" s="9">
        <f t="shared" ca="1" si="112"/>
        <v>15</v>
      </c>
      <c r="BN21" s="9">
        <f t="shared" ca="1" si="113"/>
        <v>20</v>
      </c>
      <c r="BO21" s="9">
        <f t="shared" ca="1" si="114"/>
        <v>10</v>
      </c>
      <c r="BP21" s="9">
        <f t="shared" ca="1" si="115"/>
        <v>12</v>
      </c>
      <c r="BQ21" s="9">
        <f t="shared" ca="1" si="116"/>
        <v>12</v>
      </c>
      <c r="BR21" s="9">
        <f t="shared" ca="1" si="117"/>
        <v>8</v>
      </c>
      <c r="BS21" s="24">
        <f t="shared" ca="1" si="118"/>
        <v>10</v>
      </c>
      <c r="BT21" s="9">
        <f t="shared" ca="1" si="119"/>
        <v>100</v>
      </c>
      <c r="BU21" s="9">
        <f t="shared" ca="1" si="120"/>
        <v>20</v>
      </c>
      <c r="BV21" s="9">
        <f t="shared" ca="1" si="121"/>
        <v>550</v>
      </c>
      <c r="BX21" s="120"/>
      <c r="BY21" s="10" t="s">
        <v>179</v>
      </c>
      <c r="BZ21" s="94">
        <v>93.686000000000007</v>
      </c>
      <c r="CA21" s="9">
        <v>93.930999999999997</v>
      </c>
    </row>
    <row r="22" spans="1:79" x14ac:dyDescent="0.15">
      <c r="A22" s="7" t="s">
        <v>114</v>
      </c>
      <c r="B22" s="22">
        <f t="shared" ca="1" si="73"/>
        <v>44705</v>
      </c>
      <c r="C22" s="113">
        <f t="shared" ca="1" si="50"/>
        <v>74.930999999999997</v>
      </c>
      <c r="D22" s="113">
        <f t="shared" ca="1" si="1"/>
        <v>70.037299999999988</v>
      </c>
      <c r="E22" s="113">
        <f t="shared" ca="1" si="51"/>
        <v>59.511000000000003</v>
      </c>
      <c r="F22" s="113">
        <f t="shared" ca="1" si="52"/>
        <v>55.546000000000006</v>
      </c>
      <c r="G22" s="113">
        <f t="shared" ca="1" si="53"/>
        <v>53.633999999999993</v>
      </c>
      <c r="H22" s="113">
        <f t="shared" ca="1" si="54"/>
        <v>52.27300000000001</v>
      </c>
      <c r="I22" s="113">
        <f t="shared" ca="1" si="55"/>
        <v>52.623000000000005</v>
      </c>
      <c r="J22" s="113">
        <f t="shared" ca="1" si="56"/>
        <v>65.427299999999988</v>
      </c>
      <c r="K22" s="113">
        <f t="shared" ca="1" si="57"/>
        <v>61.1387</v>
      </c>
      <c r="L22" s="113">
        <f t="shared" ca="1" si="58"/>
        <v>58.032800000000002</v>
      </c>
      <c r="M22" s="113">
        <f t="shared" ca="1" si="59"/>
        <v>54.712300000000006</v>
      </c>
      <c r="N22" s="113">
        <f t="shared" ca="1" si="60"/>
        <v>53.164899999999989</v>
      </c>
      <c r="O22" s="113">
        <f t="shared" ca="1" si="61"/>
        <v>51.897199999999998</v>
      </c>
      <c r="P22" s="113">
        <f t="shared" ca="1" si="62"/>
        <v>51.454999999999998</v>
      </c>
      <c r="Q22" s="113">
        <f t="shared" ca="1" si="63"/>
        <v>51.421000000000006</v>
      </c>
      <c r="R22" s="113">
        <f t="shared" ca="1" si="64"/>
        <v>51.824999999999996</v>
      </c>
      <c r="S22" s="113">
        <f t="shared" ca="1" si="65"/>
        <v>67.781000000000006</v>
      </c>
      <c r="T22" s="113">
        <f t="shared" ca="1" si="66"/>
        <v>62.577999999999996</v>
      </c>
      <c r="U22" s="113">
        <f t="shared" ca="1" si="67"/>
        <v>57.997</v>
      </c>
      <c r="V22" s="113">
        <f t="shared" ca="1" si="68"/>
        <v>55.187999999999995</v>
      </c>
      <c r="W22" s="114">
        <f t="shared" ca="1" si="69"/>
        <v>53.393999999999998</v>
      </c>
      <c r="X22" s="114">
        <f t="shared" ca="1" si="70"/>
        <v>97.33499999999998</v>
      </c>
      <c r="Y22" s="114">
        <f t="shared" ca="1" si="71"/>
        <v>81.240999999999985</v>
      </c>
      <c r="Z22" s="114">
        <f t="shared" ca="1" si="72"/>
        <v>105.045</v>
      </c>
      <c r="AA22" s="25">
        <f t="shared" ca="1" si="74"/>
        <v>3.2629999999999999</v>
      </c>
      <c r="AB22" s="9">
        <f t="shared" ca="1" si="75"/>
        <v>8.1739999999999995</v>
      </c>
      <c r="AC22" s="9">
        <f t="shared" ca="1" si="76"/>
        <v>18.658999999999999</v>
      </c>
      <c r="AD22" s="9">
        <f t="shared" ca="1" si="77"/>
        <v>22.635999999999999</v>
      </c>
      <c r="AE22" s="9">
        <f t="shared" ca="1" si="78"/>
        <v>24.555</v>
      </c>
      <c r="AF22" s="9">
        <f t="shared" ca="1" si="79"/>
        <v>25.876999999999999</v>
      </c>
      <c r="AG22" s="9">
        <f t="shared" ca="1" si="80"/>
        <v>25.571000000000002</v>
      </c>
      <c r="AH22" s="9">
        <f t="shared" ca="1" si="81"/>
        <v>7.1559999999999997</v>
      </c>
      <c r="AI22" s="9">
        <f t="shared" ca="1" si="82"/>
        <v>11.452</v>
      </c>
      <c r="AJ22" s="9">
        <f t="shared" ca="1" si="83"/>
        <v>14.707000000000001</v>
      </c>
      <c r="AK22" s="9">
        <f t="shared" ca="1" si="84"/>
        <v>17.899999999999999</v>
      </c>
      <c r="AL22" s="9">
        <f t="shared" ca="1" si="85"/>
        <v>19.498000000000001</v>
      </c>
      <c r="AM22" s="9">
        <f t="shared" ca="1" si="86"/>
        <v>20.62</v>
      </c>
      <c r="AN22" s="9">
        <f t="shared" ca="1" si="87"/>
        <v>21.113</v>
      </c>
      <c r="AO22" s="9">
        <f t="shared" ca="1" si="88"/>
        <v>21.262</v>
      </c>
      <c r="AP22" s="9">
        <f t="shared" ca="1" si="89"/>
        <v>22.463000000000001</v>
      </c>
      <c r="AQ22" s="9">
        <f t="shared" ca="1" si="90"/>
        <v>32.713000000000001</v>
      </c>
      <c r="AR22" s="9">
        <f t="shared" ca="1" si="91"/>
        <v>23.933</v>
      </c>
      <c r="AS22" s="9">
        <f t="shared" ca="1" si="92"/>
        <v>35.948999999999998</v>
      </c>
      <c r="AT22" s="9">
        <f t="shared" ca="1" si="93"/>
        <v>38.762999999999998</v>
      </c>
      <c r="AU22" s="24">
        <f t="shared" ca="1" si="94"/>
        <v>40.536999999999999</v>
      </c>
      <c r="AV22" s="9">
        <f t="shared" ca="1" si="95"/>
        <v>31.582000000000001</v>
      </c>
      <c r="AW22" s="9">
        <f t="shared" ca="1" si="96"/>
        <v>47.85</v>
      </c>
      <c r="AX22" s="9">
        <f t="shared" ca="1" si="97"/>
        <v>24.355</v>
      </c>
      <c r="AY22" s="25">
        <f t="shared" ca="1" si="98"/>
        <v>45</v>
      </c>
      <c r="AZ22" s="9">
        <f t="shared" ca="1" si="99"/>
        <v>190</v>
      </c>
      <c r="BA22" s="9">
        <f t="shared" ca="1" si="100"/>
        <v>55</v>
      </c>
      <c r="BB22" s="9">
        <f t="shared" ca="1" si="101"/>
        <v>20</v>
      </c>
      <c r="BC22" s="9">
        <f t="shared" ca="1" si="102"/>
        <v>30</v>
      </c>
      <c r="BD22" s="9">
        <f t="shared" ca="1" si="103"/>
        <v>30</v>
      </c>
      <c r="BE22" s="9">
        <f t="shared" ca="1" si="104"/>
        <v>12</v>
      </c>
      <c r="BF22" s="9">
        <f t="shared" ca="1" si="105"/>
        <v>60</v>
      </c>
      <c r="BG22" s="9">
        <f t="shared" ca="1" si="106"/>
        <v>100</v>
      </c>
      <c r="BH22" s="9">
        <f t="shared" ca="1" si="107"/>
        <v>60</v>
      </c>
      <c r="BI22" s="9">
        <f t="shared" ca="1" si="108"/>
        <v>70</v>
      </c>
      <c r="BJ22" s="9">
        <f t="shared" ca="1" si="109"/>
        <v>15</v>
      </c>
      <c r="BK22" s="9">
        <f t="shared" ca="1" si="110"/>
        <v>12</v>
      </c>
      <c r="BL22" s="9">
        <f t="shared" ca="1" si="111"/>
        <v>15</v>
      </c>
      <c r="BM22" s="9">
        <f t="shared" ca="1" si="112"/>
        <v>15</v>
      </c>
      <c r="BN22" s="9">
        <f t="shared" ca="1" si="113"/>
        <v>20</v>
      </c>
      <c r="BO22" s="9">
        <f t="shared" ca="1" si="114"/>
        <v>10</v>
      </c>
      <c r="BP22" s="9">
        <f t="shared" ca="1" si="115"/>
        <v>15</v>
      </c>
      <c r="BQ22" s="9">
        <f t="shared" ca="1" si="116"/>
        <v>10</v>
      </c>
      <c r="BR22" s="9">
        <f t="shared" ca="1" si="117"/>
        <v>8</v>
      </c>
      <c r="BS22" s="24">
        <f t="shared" ca="1" si="118"/>
        <v>12</v>
      </c>
      <c r="BT22" s="9">
        <f t="shared" ca="1" si="119"/>
        <v>100</v>
      </c>
      <c r="BU22" s="9">
        <f t="shared" ca="1" si="120"/>
        <v>25</v>
      </c>
      <c r="BV22" s="9">
        <f t="shared" ca="1" si="121"/>
        <v>650</v>
      </c>
      <c r="BX22" s="120"/>
      <c r="BY22" s="10" t="s">
        <v>180</v>
      </c>
      <c r="BZ22" s="94">
        <v>93.686000000000007</v>
      </c>
      <c r="CA22" s="9">
        <v>93.950999999999993</v>
      </c>
    </row>
    <row r="23" spans="1:79" x14ac:dyDescent="0.15">
      <c r="A23" s="7" t="s">
        <v>115</v>
      </c>
      <c r="B23" s="22">
        <f t="shared" ca="1" si="73"/>
        <v>44712</v>
      </c>
      <c r="C23" s="113">
        <f t="shared" ca="1" si="50"/>
        <v>77.028999999999996</v>
      </c>
      <c r="D23" s="113">
        <f t="shared" ca="1" si="1"/>
        <v>69.932299999999998</v>
      </c>
      <c r="E23" s="113">
        <f t="shared" ca="1" si="51"/>
        <v>59.385000000000005</v>
      </c>
      <c r="F23" s="113">
        <f t="shared" ca="1" si="52"/>
        <v>55.494</v>
      </c>
      <c r="G23" s="113">
        <f t="shared" ca="1" si="53"/>
        <v>53.574999999999989</v>
      </c>
      <c r="H23" s="113">
        <f t="shared" ca="1" si="54"/>
        <v>52.036000000000001</v>
      </c>
      <c r="I23" s="113">
        <f t="shared" ca="1" si="55"/>
        <v>51.853999999999999</v>
      </c>
      <c r="J23" s="113">
        <f t="shared" ca="1" si="56"/>
        <v>65.414299999999997</v>
      </c>
      <c r="K23" s="113">
        <f t="shared" ca="1" si="57"/>
        <v>60.140699999999995</v>
      </c>
      <c r="L23" s="113">
        <f t="shared" ca="1" si="58"/>
        <v>57.745800000000003</v>
      </c>
      <c r="M23" s="113">
        <f t="shared" ca="1" si="59"/>
        <v>54.634300000000003</v>
      </c>
      <c r="N23" s="113">
        <f t="shared" ca="1" si="60"/>
        <v>53.103899999999996</v>
      </c>
      <c r="O23" s="113">
        <f t="shared" ca="1" si="61"/>
        <v>51.709200000000003</v>
      </c>
      <c r="P23" s="113">
        <f t="shared" ca="1" si="62"/>
        <v>51.078000000000003</v>
      </c>
      <c r="Q23" s="113">
        <f t="shared" ca="1" si="63"/>
        <v>51.033000000000008</v>
      </c>
      <c r="R23" s="113">
        <f t="shared" ca="1" si="64"/>
        <v>51.42</v>
      </c>
      <c r="S23" s="113">
        <f t="shared" ca="1" si="65"/>
        <v>67.771000000000001</v>
      </c>
      <c r="T23" s="113">
        <f t="shared" ca="1" si="66"/>
        <v>62.454999999999998</v>
      </c>
      <c r="U23" s="113">
        <f t="shared" ca="1" si="67"/>
        <v>55.911000000000001</v>
      </c>
      <c r="V23" s="113">
        <f t="shared" ca="1" si="68"/>
        <v>55.18399999999999</v>
      </c>
      <c r="W23" s="114">
        <f t="shared" ca="1" si="69"/>
        <v>53.177999999999997</v>
      </c>
      <c r="X23" s="114">
        <f t="shared" ca="1" si="70"/>
        <v>97.467999999999975</v>
      </c>
      <c r="Y23" s="114">
        <f t="shared" ca="1" si="71"/>
        <v>81.301999999999978</v>
      </c>
      <c r="Z23" s="114">
        <f t="shared" ca="1" si="72"/>
        <v>104.38400000000001</v>
      </c>
      <c r="AA23" s="25">
        <f t="shared" ca="1" si="74"/>
        <v>1.165</v>
      </c>
      <c r="AB23" s="9">
        <f t="shared" ca="1" si="75"/>
        <v>8.2789999999999999</v>
      </c>
      <c r="AC23" s="9">
        <f t="shared" ca="1" si="76"/>
        <v>18.785</v>
      </c>
      <c r="AD23" s="9">
        <f t="shared" ca="1" si="77"/>
        <v>22.687999999999999</v>
      </c>
      <c r="AE23" s="9">
        <f t="shared" ca="1" si="78"/>
        <v>24.614000000000001</v>
      </c>
      <c r="AF23" s="9">
        <f t="shared" ca="1" si="79"/>
        <v>26.114000000000001</v>
      </c>
      <c r="AG23" s="9">
        <f t="shared" ca="1" si="80"/>
        <v>26.34</v>
      </c>
      <c r="AH23" s="9">
        <f t="shared" ca="1" si="81"/>
        <v>7.1689999999999996</v>
      </c>
      <c r="AI23" s="9">
        <f t="shared" ca="1" si="82"/>
        <v>12.45</v>
      </c>
      <c r="AJ23" s="9">
        <f t="shared" ca="1" si="83"/>
        <v>14.994</v>
      </c>
      <c r="AK23" s="9">
        <f t="shared" ca="1" si="84"/>
        <v>17.978000000000002</v>
      </c>
      <c r="AL23" s="9">
        <f t="shared" ca="1" si="85"/>
        <v>19.559000000000001</v>
      </c>
      <c r="AM23" s="9">
        <f t="shared" ca="1" si="86"/>
        <v>20.808</v>
      </c>
      <c r="AN23" s="9">
        <f t="shared" ca="1" si="87"/>
        <v>21.49</v>
      </c>
      <c r="AO23" s="9">
        <f t="shared" ca="1" si="88"/>
        <v>21.65</v>
      </c>
      <c r="AP23" s="9">
        <f t="shared" ca="1" si="89"/>
        <v>22.867999999999999</v>
      </c>
      <c r="AQ23" s="9">
        <f t="shared" ca="1" si="90"/>
        <v>32.722999999999999</v>
      </c>
      <c r="AR23" s="9">
        <f t="shared" ca="1" si="91"/>
        <v>24.056000000000001</v>
      </c>
      <c r="AS23" s="9">
        <f t="shared" ca="1" si="92"/>
        <v>38.034999999999997</v>
      </c>
      <c r="AT23" s="9">
        <f t="shared" ca="1" si="93"/>
        <v>38.767000000000003</v>
      </c>
      <c r="AU23" s="24">
        <f t="shared" ca="1" si="94"/>
        <v>40.753</v>
      </c>
      <c r="AV23" s="9">
        <f t="shared" ca="1" si="95"/>
        <v>31.449000000000002</v>
      </c>
      <c r="AW23" s="9">
        <f t="shared" ca="1" si="96"/>
        <v>47.789000000000001</v>
      </c>
      <c r="AX23" s="9">
        <f t="shared" ca="1" si="97"/>
        <v>25.015999999999998</v>
      </c>
      <c r="AY23" s="25">
        <f t="shared" ca="1" si="98"/>
        <v>30</v>
      </c>
      <c r="AZ23" s="9">
        <f t="shared" ca="1" si="99"/>
        <v>220</v>
      </c>
      <c r="BA23" s="9">
        <f t="shared" ca="1" si="100"/>
        <v>50</v>
      </c>
      <c r="BB23" s="9">
        <f t="shared" ca="1" si="101"/>
        <v>25</v>
      </c>
      <c r="BC23" s="9">
        <f t="shared" ca="1" si="102"/>
        <v>25</v>
      </c>
      <c r="BD23" s="9">
        <f t="shared" ca="1" si="103"/>
        <v>30</v>
      </c>
      <c r="BE23" s="9">
        <f t="shared" ca="1" si="104"/>
        <v>10</v>
      </c>
      <c r="BF23" s="9">
        <f t="shared" ca="1" si="105"/>
        <v>70</v>
      </c>
      <c r="BG23" s="9">
        <f t="shared" ca="1" si="106"/>
        <v>100</v>
      </c>
      <c r="BH23" s="9">
        <f t="shared" ca="1" si="107"/>
        <v>70</v>
      </c>
      <c r="BI23" s="9">
        <f t="shared" ca="1" si="108"/>
        <v>180</v>
      </c>
      <c r="BJ23" s="9">
        <f t="shared" ca="1" si="109"/>
        <v>12</v>
      </c>
      <c r="BK23" s="9">
        <f t="shared" ca="1" si="110"/>
        <v>10</v>
      </c>
      <c r="BL23" s="9">
        <f t="shared" ca="1" si="111"/>
        <v>15</v>
      </c>
      <c r="BM23" s="9">
        <f t="shared" ca="1" si="112"/>
        <v>12</v>
      </c>
      <c r="BN23" s="9">
        <f t="shared" ca="1" si="113"/>
        <v>20</v>
      </c>
      <c r="BO23" s="9">
        <f t="shared" ca="1" si="114"/>
        <v>8</v>
      </c>
      <c r="BP23" s="9">
        <f t="shared" ca="1" si="115"/>
        <v>12</v>
      </c>
      <c r="BQ23" s="9">
        <f t="shared" ca="1" si="116"/>
        <v>12</v>
      </c>
      <c r="BR23" s="9">
        <f t="shared" ca="1" si="117"/>
        <v>10</v>
      </c>
      <c r="BS23" s="24">
        <f t="shared" ca="1" si="118"/>
        <v>10</v>
      </c>
      <c r="BT23" s="9">
        <f t="shared" ca="1" si="119"/>
        <v>90</v>
      </c>
      <c r="BU23" s="9">
        <f t="shared" ca="1" si="120"/>
        <v>25</v>
      </c>
      <c r="BV23" s="9">
        <f t="shared" ca="1" si="121"/>
        <v>650</v>
      </c>
      <c r="BX23" s="120"/>
      <c r="BY23" s="10" t="s">
        <v>181</v>
      </c>
      <c r="BZ23" s="94">
        <v>93.686000000000007</v>
      </c>
      <c r="CA23" s="9">
        <v>93.947999999999993</v>
      </c>
    </row>
    <row r="24" spans="1:79" x14ac:dyDescent="0.15">
      <c r="A24" s="7" t="s">
        <v>116</v>
      </c>
      <c r="B24" s="22">
        <f t="shared" ca="1" si="73"/>
        <v>44719</v>
      </c>
      <c r="C24" s="113">
        <f t="shared" ca="1" si="50"/>
        <v>77.254000000000005</v>
      </c>
      <c r="D24" s="113">
        <f t="shared" ca="1" si="1"/>
        <v>69.907299999999992</v>
      </c>
      <c r="E24" s="113">
        <f t="shared" ca="1" si="51"/>
        <v>59.326000000000001</v>
      </c>
      <c r="F24" s="113">
        <f t="shared" ca="1" si="52"/>
        <v>55.378</v>
      </c>
      <c r="G24" s="113">
        <f t="shared" ca="1" si="53"/>
        <v>53.541999999999994</v>
      </c>
      <c r="H24" s="113">
        <f t="shared" ca="1" si="54"/>
        <v>51.960000000000008</v>
      </c>
      <c r="I24" s="113">
        <f t="shared" ca="1" si="55"/>
        <v>51.679000000000002</v>
      </c>
      <c r="J24" s="113">
        <f t="shared" ca="1" si="56"/>
        <v>65.533299999999997</v>
      </c>
      <c r="K24" s="113">
        <f t="shared" ca="1" si="57"/>
        <v>59.863699999999994</v>
      </c>
      <c r="L24" s="113">
        <f t="shared" ca="1" si="58"/>
        <v>57.719800000000006</v>
      </c>
      <c r="M24" s="113">
        <f t="shared" ca="1" si="59"/>
        <v>54.506300000000003</v>
      </c>
      <c r="N24" s="113">
        <f t="shared" ca="1" si="60"/>
        <v>53.06089999999999</v>
      </c>
      <c r="O24" s="113">
        <f t="shared" ca="1" si="61"/>
        <v>51.631200000000007</v>
      </c>
      <c r="P24" s="113">
        <f t="shared" ca="1" si="62"/>
        <v>50.935000000000002</v>
      </c>
      <c r="Q24" s="113">
        <f t="shared" ca="1" si="63"/>
        <v>50.869000000000007</v>
      </c>
      <c r="R24" s="113">
        <f t="shared" ca="1" si="64"/>
        <v>51.26</v>
      </c>
      <c r="S24" s="113">
        <f t="shared" ca="1" si="65"/>
        <v>67.685000000000002</v>
      </c>
      <c r="T24" s="113">
        <f t="shared" ca="1" si="66"/>
        <v>62.287999999999997</v>
      </c>
      <c r="U24" s="113">
        <f t="shared" ca="1" si="67"/>
        <v>53.262999999999998</v>
      </c>
      <c r="V24" s="113">
        <f t="shared" ca="1" si="68"/>
        <v>55.020999999999994</v>
      </c>
      <c r="W24" s="114">
        <f t="shared" ca="1" si="69"/>
        <v>53.070999999999998</v>
      </c>
      <c r="X24" s="114">
        <f t="shared" ca="1" si="70"/>
        <v>97.484999999999971</v>
      </c>
      <c r="Y24" s="114">
        <f t="shared" ca="1" si="71"/>
        <v>81.304999999999978</v>
      </c>
      <c r="Z24" s="114">
        <f t="shared" ca="1" si="72"/>
        <v>104.67</v>
      </c>
      <c r="AA24" s="25">
        <f t="shared" ca="1" si="74"/>
        <v>0.94</v>
      </c>
      <c r="AB24" s="9">
        <f t="shared" ca="1" si="75"/>
        <v>8.3040000000000003</v>
      </c>
      <c r="AC24" s="9">
        <f t="shared" ca="1" si="76"/>
        <v>18.844000000000001</v>
      </c>
      <c r="AD24" s="9">
        <f t="shared" ca="1" si="77"/>
        <v>22.803999999999998</v>
      </c>
      <c r="AE24" s="9">
        <f t="shared" ca="1" si="78"/>
        <v>24.646999999999998</v>
      </c>
      <c r="AF24" s="9">
        <f t="shared" ca="1" si="79"/>
        <v>26.19</v>
      </c>
      <c r="AG24" s="9">
        <f t="shared" ca="1" si="80"/>
        <v>26.515000000000001</v>
      </c>
      <c r="AH24" s="9">
        <f t="shared" ca="1" si="81"/>
        <v>7.05</v>
      </c>
      <c r="AI24" s="9">
        <f t="shared" ca="1" si="82"/>
        <v>12.727</v>
      </c>
      <c r="AJ24" s="9">
        <f t="shared" ca="1" si="83"/>
        <v>15.02</v>
      </c>
      <c r="AK24" s="9">
        <f t="shared" ca="1" si="84"/>
        <v>18.106000000000002</v>
      </c>
      <c r="AL24" s="9">
        <f t="shared" ca="1" si="85"/>
        <v>19.602</v>
      </c>
      <c r="AM24" s="9">
        <f t="shared" ca="1" si="86"/>
        <v>20.885999999999999</v>
      </c>
      <c r="AN24" s="9">
        <f t="shared" ca="1" si="87"/>
        <v>21.632999999999999</v>
      </c>
      <c r="AO24" s="9">
        <f t="shared" ca="1" si="88"/>
        <v>21.814</v>
      </c>
      <c r="AP24" s="9">
        <f t="shared" ca="1" si="89"/>
        <v>23.027999999999999</v>
      </c>
      <c r="AQ24" s="9">
        <f t="shared" ca="1" si="90"/>
        <v>32.808999999999997</v>
      </c>
      <c r="AR24" s="9">
        <f t="shared" ca="1" si="91"/>
        <v>24.222999999999999</v>
      </c>
      <c r="AS24" s="9">
        <f t="shared" ca="1" si="92"/>
        <v>40.683</v>
      </c>
      <c r="AT24" s="9">
        <f t="shared" ca="1" si="93"/>
        <v>38.93</v>
      </c>
      <c r="AU24" s="24">
        <f t="shared" ca="1" si="94"/>
        <v>40.86</v>
      </c>
      <c r="AV24" s="9">
        <f t="shared" ca="1" si="95"/>
        <v>31.431999999999999</v>
      </c>
      <c r="AW24" s="9">
        <f t="shared" ca="1" si="96"/>
        <v>47.786000000000001</v>
      </c>
      <c r="AX24" s="9">
        <f t="shared" ca="1" si="97"/>
        <v>24.73</v>
      </c>
      <c r="AY24" s="25">
        <f t="shared" ca="1" si="98"/>
        <v>25</v>
      </c>
      <c r="AZ24" s="9">
        <f t="shared" ca="1" si="99"/>
        <v>210</v>
      </c>
      <c r="BA24" s="9">
        <f t="shared" ca="1" si="100"/>
        <v>50</v>
      </c>
      <c r="BB24" s="9">
        <f t="shared" ca="1" si="101"/>
        <v>25</v>
      </c>
      <c r="BC24" s="9">
        <f t="shared" ca="1" si="102"/>
        <v>25</v>
      </c>
      <c r="BD24" s="9">
        <f t="shared" ca="1" si="103"/>
        <v>30</v>
      </c>
      <c r="BE24" s="9">
        <f t="shared" ca="1" si="104"/>
        <v>12</v>
      </c>
      <c r="BF24" s="9">
        <f t="shared" ca="1" si="105"/>
        <v>75</v>
      </c>
      <c r="BG24" s="9">
        <f t="shared" ca="1" si="106"/>
        <v>120</v>
      </c>
      <c r="BH24" s="9">
        <f t="shared" ca="1" si="107"/>
        <v>70</v>
      </c>
      <c r="BI24" s="9">
        <f t="shared" ca="1" si="108"/>
        <v>100</v>
      </c>
      <c r="BJ24" s="9">
        <f t="shared" ca="1" si="109"/>
        <v>12</v>
      </c>
      <c r="BK24" s="9">
        <f t="shared" ca="1" si="110"/>
        <v>8</v>
      </c>
      <c r="BL24" s="9">
        <f t="shared" ca="1" si="111"/>
        <v>20</v>
      </c>
      <c r="BM24" s="9">
        <f t="shared" ca="1" si="112"/>
        <v>15</v>
      </c>
      <c r="BN24" s="9">
        <f t="shared" ca="1" si="113"/>
        <v>15</v>
      </c>
      <c r="BO24" s="9">
        <f t="shared" ca="1" si="114"/>
        <v>8</v>
      </c>
      <c r="BP24" s="9">
        <f t="shared" ca="1" si="115"/>
        <v>15</v>
      </c>
      <c r="BQ24" s="9">
        <f t="shared" ca="1" si="116"/>
        <v>12</v>
      </c>
      <c r="BR24" s="9">
        <f t="shared" ca="1" si="117"/>
        <v>8</v>
      </c>
      <c r="BS24" s="24">
        <f t="shared" ca="1" si="118"/>
        <v>10</v>
      </c>
      <c r="BT24" s="9">
        <f t="shared" ca="1" si="119"/>
        <v>125</v>
      </c>
      <c r="BU24" s="9">
        <f t="shared" ca="1" si="120"/>
        <v>25</v>
      </c>
      <c r="BV24" s="9">
        <f t="shared" ca="1" si="121"/>
        <v>700</v>
      </c>
      <c r="BX24" s="119" t="s">
        <v>182</v>
      </c>
      <c r="BY24" s="10" t="s">
        <v>183</v>
      </c>
      <c r="BZ24" s="95">
        <v>128.47499999999999</v>
      </c>
      <c r="CA24" s="96">
        <v>128.91699999999997</v>
      </c>
    </row>
    <row r="25" spans="1:79" x14ac:dyDescent="0.15">
      <c r="A25" s="7" t="s">
        <v>118</v>
      </c>
      <c r="B25" s="22">
        <f t="shared" ca="1" si="73"/>
        <v>44726</v>
      </c>
      <c r="C25" s="113">
        <f t="shared" ca="1" si="50"/>
        <v>74.533000000000001</v>
      </c>
      <c r="D25" s="113">
        <f t="shared" ca="1" si="1"/>
        <v>69.708299999999994</v>
      </c>
      <c r="E25" s="113">
        <f t="shared" ca="1" si="51"/>
        <v>59.103000000000002</v>
      </c>
      <c r="F25" s="113">
        <f t="shared" ca="1" si="52"/>
        <v>55.21</v>
      </c>
      <c r="G25" s="113">
        <f t="shared" ca="1" si="53"/>
        <v>53.330999999999989</v>
      </c>
      <c r="H25" s="113">
        <f t="shared" ca="1" si="54"/>
        <v>51.790000000000006</v>
      </c>
      <c r="I25" s="113">
        <f t="shared" ca="1" si="55"/>
        <v>51.503</v>
      </c>
      <c r="J25" s="113">
        <f t="shared" ca="1" si="56"/>
        <v>65.031299999999987</v>
      </c>
      <c r="K25" s="113">
        <f t="shared" ca="1" si="57"/>
        <v>59.728699999999996</v>
      </c>
      <c r="L25" s="113">
        <f t="shared" ca="1" si="58"/>
        <v>57.546800000000005</v>
      </c>
      <c r="M25" s="113">
        <f t="shared" ca="1" si="59"/>
        <v>54.359300000000005</v>
      </c>
      <c r="N25" s="113">
        <f t="shared" ca="1" si="60"/>
        <v>52.869899999999994</v>
      </c>
      <c r="O25" s="113">
        <f t="shared" ca="1" si="61"/>
        <v>51.466200000000001</v>
      </c>
      <c r="P25" s="113">
        <f t="shared" ca="1" si="62"/>
        <v>50.781999999999996</v>
      </c>
      <c r="Q25" s="113">
        <f t="shared" ca="1" si="63"/>
        <v>50.730000000000004</v>
      </c>
      <c r="R25" s="113">
        <f t="shared" ca="1" si="64"/>
        <v>51.257999999999996</v>
      </c>
      <c r="S25" s="113">
        <f t="shared" ca="1" si="65"/>
        <v>67.510999999999996</v>
      </c>
      <c r="T25" s="113">
        <f t="shared" ca="1" si="66"/>
        <v>62.168999999999997</v>
      </c>
      <c r="U25" s="113">
        <f t="shared" ca="1" si="67"/>
        <v>52.674999999999997</v>
      </c>
      <c r="V25" s="113">
        <f t="shared" ca="1" si="68"/>
        <v>54.783999999999992</v>
      </c>
      <c r="W25" s="114">
        <f t="shared" ca="1" si="69"/>
        <v>52.888999999999996</v>
      </c>
      <c r="X25" s="114">
        <f t="shared" ca="1" si="70"/>
        <v>97.298999999999978</v>
      </c>
      <c r="Y25" s="114">
        <f t="shared" ca="1" si="71"/>
        <v>81.130999999999972</v>
      </c>
      <c r="Z25" s="114">
        <f t="shared" ca="1" si="72"/>
        <v>105.72800000000001</v>
      </c>
      <c r="AA25" s="25">
        <f t="shared" ca="1" si="74"/>
        <v>3.661</v>
      </c>
      <c r="AB25" s="9">
        <f t="shared" ca="1" si="75"/>
        <v>8.5030000000000001</v>
      </c>
      <c r="AC25" s="9">
        <f t="shared" ca="1" si="76"/>
        <v>19.067</v>
      </c>
      <c r="AD25" s="9">
        <f t="shared" ca="1" si="77"/>
        <v>22.972000000000001</v>
      </c>
      <c r="AE25" s="9">
        <f t="shared" ca="1" si="78"/>
        <v>24.858000000000001</v>
      </c>
      <c r="AF25" s="9">
        <f t="shared" ca="1" si="79"/>
        <v>26.36</v>
      </c>
      <c r="AG25" s="9">
        <f t="shared" ca="1" si="80"/>
        <v>26.690999999999999</v>
      </c>
      <c r="AH25" s="9">
        <f t="shared" ca="1" si="81"/>
        <v>7.5519999999999996</v>
      </c>
      <c r="AI25" s="9">
        <f t="shared" ca="1" si="82"/>
        <v>12.862</v>
      </c>
      <c r="AJ25" s="9">
        <f t="shared" ca="1" si="83"/>
        <v>15.193</v>
      </c>
      <c r="AK25" s="9">
        <f t="shared" ca="1" si="84"/>
        <v>18.253</v>
      </c>
      <c r="AL25" s="9">
        <f t="shared" ca="1" si="85"/>
        <v>19.792999999999999</v>
      </c>
      <c r="AM25" s="9">
        <f t="shared" ca="1" si="86"/>
        <v>21.050999999999998</v>
      </c>
      <c r="AN25" s="9">
        <f t="shared" ca="1" si="87"/>
        <v>21.786000000000001</v>
      </c>
      <c r="AO25" s="9">
        <f t="shared" ca="1" si="88"/>
        <v>21.952999999999999</v>
      </c>
      <c r="AP25" s="9">
        <f t="shared" ca="1" si="89"/>
        <v>23.03</v>
      </c>
      <c r="AQ25" s="9">
        <f t="shared" ca="1" si="90"/>
        <v>32.982999999999997</v>
      </c>
      <c r="AR25" s="9">
        <f t="shared" ca="1" si="91"/>
        <v>24.341999999999999</v>
      </c>
      <c r="AS25" s="9">
        <f t="shared" ca="1" si="92"/>
        <v>41.271000000000001</v>
      </c>
      <c r="AT25" s="9">
        <f t="shared" ca="1" si="93"/>
        <v>39.167000000000002</v>
      </c>
      <c r="AU25" s="24">
        <f t="shared" ca="1" si="94"/>
        <v>41.042000000000002</v>
      </c>
      <c r="AV25" s="9">
        <f t="shared" ca="1" si="95"/>
        <v>31.617999999999999</v>
      </c>
      <c r="AW25" s="9">
        <f t="shared" ca="1" si="96"/>
        <v>47.96</v>
      </c>
      <c r="AX25" s="9">
        <f t="shared" ca="1" si="97"/>
        <v>23.672000000000001</v>
      </c>
      <c r="AY25" s="25">
        <f t="shared" ca="1" si="98"/>
        <v>30</v>
      </c>
      <c r="AZ25" s="9">
        <f t="shared" ca="1" si="99"/>
        <v>220</v>
      </c>
      <c r="BA25" s="9">
        <f t="shared" ca="1" si="100"/>
        <v>60</v>
      </c>
      <c r="BB25" s="9">
        <f t="shared" ca="1" si="101"/>
        <v>25</v>
      </c>
      <c r="BC25" s="9">
        <f t="shared" ca="1" si="102"/>
        <v>30</v>
      </c>
      <c r="BD25" s="9">
        <f t="shared" ca="1" si="103"/>
        <v>30</v>
      </c>
      <c r="BE25" s="9">
        <f t="shared" ca="1" si="104"/>
        <v>20</v>
      </c>
      <c r="BF25" s="9">
        <f t="shared" ca="1" si="105"/>
        <v>75</v>
      </c>
      <c r="BG25" s="9">
        <f t="shared" ca="1" si="106"/>
        <v>120</v>
      </c>
      <c r="BH25" s="9">
        <f t="shared" ca="1" si="107"/>
        <v>70</v>
      </c>
      <c r="BI25" s="9">
        <f t="shared" ca="1" si="108"/>
        <v>60</v>
      </c>
      <c r="BJ25" s="9">
        <f t="shared" ca="1" si="109"/>
        <v>12</v>
      </c>
      <c r="BK25" s="9">
        <f t="shared" ca="1" si="110"/>
        <v>10</v>
      </c>
      <c r="BL25" s="9">
        <f t="shared" ca="1" si="111"/>
        <v>15</v>
      </c>
      <c r="BM25" s="9">
        <f t="shared" ca="1" si="112"/>
        <v>12</v>
      </c>
      <c r="BN25" s="9">
        <f t="shared" ca="1" si="113"/>
        <v>15</v>
      </c>
      <c r="BO25" s="9">
        <f t="shared" ca="1" si="114"/>
        <v>10</v>
      </c>
      <c r="BP25" s="9">
        <f t="shared" ca="1" si="115"/>
        <v>15</v>
      </c>
      <c r="BQ25" s="9">
        <f t="shared" ca="1" si="116"/>
        <v>15</v>
      </c>
      <c r="BR25" s="9">
        <f t="shared" ca="1" si="117"/>
        <v>8</v>
      </c>
      <c r="BS25" s="24">
        <f t="shared" ca="1" si="118"/>
        <v>10</v>
      </c>
      <c r="BT25" s="9">
        <f t="shared" ca="1" si="119"/>
        <v>130</v>
      </c>
      <c r="BU25" s="9">
        <f t="shared" ca="1" si="120"/>
        <v>25</v>
      </c>
      <c r="BV25" s="9">
        <f t="shared" ca="1" si="121"/>
        <v>600</v>
      </c>
      <c r="BX25" s="120"/>
      <c r="BY25" s="10" t="s">
        <v>184</v>
      </c>
      <c r="BZ25" s="95">
        <v>128.47499999999999</v>
      </c>
      <c r="CA25" s="96">
        <v>129.09099999999998</v>
      </c>
    </row>
    <row r="26" spans="1:79" x14ac:dyDescent="0.15">
      <c r="A26" s="7" t="s">
        <v>120</v>
      </c>
      <c r="B26" s="22">
        <f t="shared" ca="1" si="73"/>
        <v>44733</v>
      </c>
      <c r="C26" s="113">
        <f t="shared" ca="1" si="50"/>
        <v>74.751000000000005</v>
      </c>
      <c r="D26" s="113">
        <f t="shared" ca="1" si="1"/>
        <v>69.788299999999992</v>
      </c>
      <c r="E26" s="113">
        <f t="shared" ca="1" si="51"/>
        <v>59.132000000000005</v>
      </c>
      <c r="F26" s="113">
        <f t="shared" ca="1" si="52"/>
        <v>55.173000000000002</v>
      </c>
      <c r="G26" s="113">
        <f t="shared" ca="1" si="53"/>
        <v>53.325999999999993</v>
      </c>
      <c r="H26" s="113">
        <f t="shared" ca="1" si="54"/>
        <v>51.804000000000002</v>
      </c>
      <c r="I26" s="113">
        <f t="shared" ca="1" si="55"/>
        <v>51.522000000000006</v>
      </c>
      <c r="J26" s="113">
        <f t="shared" ca="1" si="56"/>
        <v>65.290299999999988</v>
      </c>
      <c r="K26" s="113">
        <f t="shared" ca="1" si="57"/>
        <v>59.610699999999994</v>
      </c>
      <c r="L26" s="113">
        <f t="shared" ca="1" si="58"/>
        <v>57.517800000000001</v>
      </c>
      <c r="M26" s="113">
        <f t="shared" ca="1" si="59"/>
        <v>54.305300000000003</v>
      </c>
      <c r="N26" s="113">
        <f t="shared" ca="1" si="60"/>
        <v>52.877899999999997</v>
      </c>
      <c r="O26" s="113">
        <f t="shared" ca="1" si="61"/>
        <v>51.479200000000006</v>
      </c>
      <c r="P26" s="113">
        <f t="shared" ca="1" si="62"/>
        <v>50.81</v>
      </c>
      <c r="Q26" s="113">
        <f t="shared" ca="1" si="63"/>
        <v>50.756000000000007</v>
      </c>
      <c r="R26" s="113">
        <f t="shared" ca="1" si="64"/>
        <v>51.141999999999996</v>
      </c>
      <c r="S26" s="113">
        <f t="shared" ca="1" si="65"/>
        <v>67.524000000000001</v>
      </c>
      <c r="T26" s="113">
        <f t="shared" ca="1" si="66"/>
        <v>62.185999999999993</v>
      </c>
      <c r="U26" s="113">
        <f t="shared" ca="1" si="67"/>
        <v>52.658000000000001</v>
      </c>
      <c r="V26" s="113">
        <f t="shared" ca="1" si="68"/>
        <v>54.846999999999994</v>
      </c>
      <c r="W26" s="114">
        <f t="shared" ca="1" si="69"/>
        <v>52.912999999999997</v>
      </c>
      <c r="X26" s="114">
        <f t="shared" ca="1" si="70"/>
        <v>97.328999999999979</v>
      </c>
      <c r="Y26" s="114">
        <f t="shared" ca="1" si="71"/>
        <v>81.151999999999987</v>
      </c>
      <c r="Z26" s="114">
        <f t="shared" ca="1" si="72"/>
        <v>106.58500000000001</v>
      </c>
      <c r="AA26" s="25">
        <f t="shared" ca="1" si="74"/>
        <v>3.4430000000000001</v>
      </c>
      <c r="AB26" s="9">
        <f t="shared" ca="1" si="75"/>
        <v>8.423</v>
      </c>
      <c r="AC26" s="9">
        <f t="shared" ca="1" si="76"/>
        <v>19.038</v>
      </c>
      <c r="AD26" s="9">
        <f t="shared" ca="1" si="77"/>
        <v>23.009</v>
      </c>
      <c r="AE26" s="9">
        <f t="shared" ca="1" si="78"/>
        <v>24.863</v>
      </c>
      <c r="AF26" s="9">
        <f t="shared" ca="1" si="79"/>
        <v>26.346</v>
      </c>
      <c r="AG26" s="9">
        <f t="shared" ca="1" si="80"/>
        <v>26.672000000000001</v>
      </c>
      <c r="AH26" s="9">
        <f t="shared" ca="1" si="81"/>
        <v>7.2930000000000001</v>
      </c>
      <c r="AI26" s="9">
        <f t="shared" ca="1" si="82"/>
        <v>12.98</v>
      </c>
      <c r="AJ26" s="9">
        <f t="shared" ca="1" si="83"/>
        <v>15.222</v>
      </c>
      <c r="AK26" s="9">
        <f t="shared" ca="1" si="84"/>
        <v>18.306999999999999</v>
      </c>
      <c r="AL26" s="9">
        <f t="shared" ca="1" si="85"/>
        <v>19.785</v>
      </c>
      <c r="AM26" s="9">
        <f t="shared" ca="1" si="86"/>
        <v>21.038</v>
      </c>
      <c r="AN26" s="9">
        <f t="shared" ca="1" si="87"/>
        <v>21.757999999999999</v>
      </c>
      <c r="AO26" s="9">
        <f t="shared" ca="1" si="88"/>
        <v>21.927</v>
      </c>
      <c r="AP26" s="9">
        <f t="shared" ca="1" si="89"/>
        <v>23.146000000000001</v>
      </c>
      <c r="AQ26" s="9">
        <f t="shared" ca="1" si="90"/>
        <v>32.97</v>
      </c>
      <c r="AR26" s="9">
        <f t="shared" ca="1" si="91"/>
        <v>24.324999999999999</v>
      </c>
      <c r="AS26" s="9">
        <f t="shared" ca="1" si="92"/>
        <v>41.287999999999997</v>
      </c>
      <c r="AT26" s="9">
        <f t="shared" ca="1" si="93"/>
        <v>39.103999999999999</v>
      </c>
      <c r="AU26" s="24">
        <f t="shared" ca="1" si="94"/>
        <v>41.018000000000001</v>
      </c>
      <c r="AV26" s="9">
        <f t="shared" ca="1" si="95"/>
        <v>31.588000000000001</v>
      </c>
      <c r="AW26" s="9">
        <f t="shared" ca="1" si="96"/>
        <v>47.939</v>
      </c>
      <c r="AX26" s="9">
        <f t="shared" ca="1" si="97"/>
        <v>22.815000000000001</v>
      </c>
      <c r="AY26" s="25">
        <f t="shared" ca="1" si="98"/>
        <v>50</v>
      </c>
      <c r="AZ26" s="9">
        <f t="shared" ca="1" si="99"/>
        <v>220</v>
      </c>
      <c r="BA26" s="9">
        <f t="shared" ca="1" si="100"/>
        <v>50</v>
      </c>
      <c r="BB26" s="9">
        <f t="shared" ca="1" si="101"/>
        <v>25</v>
      </c>
      <c r="BC26" s="9">
        <f t="shared" ca="1" si="102"/>
        <v>25</v>
      </c>
      <c r="BD26" s="9">
        <f t="shared" ca="1" si="103"/>
        <v>35</v>
      </c>
      <c r="BE26" s="9">
        <f t="shared" ca="1" si="104"/>
        <v>12</v>
      </c>
      <c r="BF26" s="9">
        <f t="shared" ca="1" si="105"/>
        <v>75</v>
      </c>
      <c r="BG26" s="9">
        <f t="shared" ca="1" si="106"/>
        <v>130</v>
      </c>
      <c r="BH26" s="9">
        <f t="shared" ca="1" si="107"/>
        <v>150</v>
      </c>
      <c r="BI26" s="9">
        <f t="shared" ca="1" si="108"/>
        <v>150</v>
      </c>
      <c r="BJ26" s="9">
        <f t="shared" ca="1" si="109"/>
        <v>15</v>
      </c>
      <c r="BK26" s="9">
        <f t="shared" ca="1" si="110"/>
        <v>10</v>
      </c>
      <c r="BL26" s="9">
        <f t="shared" ca="1" si="111"/>
        <v>15</v>
      </c>
      <c r="BM26" s="9">
        <f t="shared" ca="1" si="112"/>
        <v>15</v>
      </c>
      <c r="BN26" s="9">
        <f t="shared" ca="1" si="113"/>
        <v>20</v>
      </c>
      <c r="BO26" s="9">
        <f t="shared" ca="1" si="114"/>
        <v>10</v>
      </c>
      <c r="BP26" s="9">
        <f t="shared" ca="1" si="115"/>
        <v>12</v>
      </c>
      <c r="BQ26" s="9">
        <f t="shared" ca="1" si="116"/>
        <v>12</v>
      </c>
      <c r="BR26" s="9">
        <f t="shared" ca="1" si="117"/>
        <v>5</v>
      </c>
      <c r="BS26" s="24">
        <f t="shared" ca="1" si="118"/>
        <v>10</v>
      </c>
      <c r="BT26" s="9">
        <f t="shared" ca="1" si="119"/>
        <v>130</v>
      </c>
      <c r="BU26" s="9">
        <f t="shared" ca="1" si="120"/>
        <v>25</v>
      </c>
      <c r="BV26" s="9">
        <f t="shared" ca="1" si="121"/>
        <v>600</v>
      </c>
      <c r="BX26" s="121"/>
      <c r="BY26" s="10" t="s">
        <v>185</v>
      </c>
      <c r="BZ26" s="9">
        <v>128.47499999999999</v>
      </c>
      <c r="CA26" s="97">
        <v>129.4</v>
      </c>
    </row>
    <row r="27" spans="1:79" x14ac:dyDescent="0.15">
      <c r="A27" s="7" t="s">
        <v>152</v>
      </c>
      <c r="B27" s="22">
        <f t="shared" ca="1" si="73"/>
        <v>44740</v>
      </c>
      <c r="C27" s="113">
        <f t="shared" ca="1" si="50"/>
        <v>74.653999999999996</v>
      </c>
      <c r="D27" s="113">
        <f t="shared" ca="1" si="1"/>
        <v>69.760300000000001</v>
      </c>
      <c r="E27" s="113">
        <f t="shared" ca="1" si="51"/>
        <v>59.072000000000003</v>
      </c>
      <c r="F27" s="113">
        <f t="shared" ca="1" si="52"/>
        <v>55.108000000000004</v>
      </c>
      <c r="G27" s="113">
        <f t="shared" ca="1" si="53"/>
        <v>53.278999999999996</v>
      </c>
      <c r="H27" s="113">
        <f t="shared" ca="1" si="54"/>
        <v>51.762</v>
      </c>
      <c r="I27" s="113">
        <f t="shared" ca="1" si="55"/>
        <v>51.488</v>
      </c>
      <c r="J27" s="113">
        <f t="shared" ca="1" si="56"/>
        <v>65.036299999999997</v>
      </c>
      <c r="K27" s="113">
        <f t="shared" ca="1" si="57"/>
        <v>59.603699999999996</v>
      </c>
      <c r="L27" s="113">
        <f t="shared" ca="1" si="58"/>
        <v>57.472800000000007</v>
      </c>
      <c r="M27" s="113">
        <f t="shared" ca="1" si="59"/>
        <v>54.251300000000001</v>
      </c>
      <c r="N27" s="113">
        <f t="shared" ca="1" si="60"/>
        <v>52.847899999999996</v>
      </c>
      <c r="O27" s="113">
        <f t="shared" ca="1" si="61"/>
        <v>51.4392</v>
      </c>
      <c r="P27" s="113">
        <f t="shared" ca="1" si="62"/>
        <v>50.772999999999996</v>
      </c>
      <c r="Q27" s="113">
        <f t="shared" ca="1" si="63"/>
        <v>50.723000000000006</v>
      </c>
      <c r="R27" s="113">
        <f t="shared" ca="1" si="64"/>
        <v>51.110999999999997</v>
      </c>
      <c r="S27" s="113">
        <f t="shared" ca="1" si="65"/>
        <v>67.48599999999999</v>
      </c>
      <c r="T27" s="113">
        <f t="shared" ca="1" si="66"/>
        <v>62.140999999999991</v>
      </c>
      <c r="U27" s="113">
        <f t="shared" ca="1" si="67"/>
        <v>52.582000000000001</v>
      </c>
      <c r="V27" s="113">
        <f t="shared" ca="1" si="68"/>
        <v>54.795999999999992</v>
      </c>
      <c r="W27" s="114">
        <f t="shared" ca="1" si="69"/>
        <v>52.887</v>
      </c>
      <c r="X27" s="114">
        <f t="shared" ca="1" si="70"/>
        <v>97.339999999999975</v>
      </c>
      <c r="Y27" s="114">
        <f t="shared" ca="1" si="71"/>
        <v>81.10899999999998</v>
      </c>
      <c r="Z27" s="114">
        <f t="shared" ca="1" si="72"/>
        <v>106.928</v>
      </c>
      <c r="AA27" s="25">
        <f t="shared" ca="1" si="74"/>
        <v>3.54</v>
      </c>
      <c r="AB27" s="9">
        <f t="shared" ca="1" si="75"/>
        <v>8.4510000000000005</v>
      </c>
      <c r="AC27" s="9">
        <f t="shared" ca="1" si="76"/>
        <v>19.097999999999999</v>
      </c>
      <c r="AD27" s="9">
        <f t="shared" ca="1" si="77"/>
        <v>23.074000000000002</v>
      </c>
      <c r="AE27" s="9">
        <f t="shared" ca="1" si="78"/>
        <v>24.91</v>
      </c>
      <c r="AF27" s="9">
        <f t="shared" ca="1" si="79"/>
        <v>26.388000000000002</v>
      </c>
      <c r="AG27" s="9">
        <f t="shared" ca="1" si="80"/>
        <v>26.706</v>
      </c>
      <c r="AH27" s="9">
        <f t="shared" ca="1" si="81"/>
        <v>7.5469999999999997</v>
      </c>
      <c r="AI27" s="9">
        <f t="shared" ca="1" si="82"/>
        <v>12.987</v>
      </c>
      <c r="AJ27" s="9">
        <f t="shared" ca="1" si="83"/>
        <v>15.266999999999999</v>
      </c>
      <c r="AK27" s="9">
        <f t="shared" ca="1" si="84"/>
        <v>18.361000000000001</v>
      </c>
      <c r="AL27" s="9">
        <f t="shared" ca="1" si="85"/>
        <v>19.815000000000001</v>
      </c>
      <c r="AM27" s="9">
        <f t="shared" ca="1" si="86"/>
        <v>21.077999999999999</v>
      </c>
      <c r="AN27" s="9">
        <f t="shared" ca="1" si="87"/>
        <v>21.795000000000002</v>
      </c>
      <c r="AO27" s="9">
        <f t="shared" ca="1" si="88"/>
        <v>21.96</v>
      </c>
      <c r="AP27" s="9">
        <f t="shared" ca="1" si="89"/>
        <v>23.177</v>
      </c>
      <c r="AQ27" s="9">
        <f t="shared" ca="1" si="90"/>
        <v>33.008000000000003</v>
      </c>
      <c r="AR27" s="9">
        <f t="shared" ca="1" si="91"/>
        <v>24.37</v>
      </c>
      <c r="AS27" s="9">
        <f t="shared" ca="1" si="92"/>
        <v>41.363999999999997</v>
      </c>
      <c r="AT27" s="9">
        <f t="shared" ca="1" si="93"/>
        <v>39.155000000000001</v>
      </c>
      <c r="AU27" s="24">
        <f t="shared" ca="1" si="94"/>
        <v>41.043999999999997</v>
      </c>
      <c r="AV27" s="9">
        <f t="shared" ca="1" si="95"/>
        <v>31.577000000000002</v>
      </c>
      <c r="AW27" s="9">
        <f t="shared" ca="1" si="96"/>
        <v>47.981999999999999</v>
      </c>
      <c r="AX27" s="9">
        <f t="shared" ca="1" si="97"/>
        <v>22.472000000000001</v>
      </c>
      <c r="AY27" s="25">
        <f t="shared" ca="1" si="98"/>
        <v>75</v>
      </c>
      <c r="AZ27" s="9">
        <f t="shared" ca="1" si="99"/>
        <v>210</v>
      </c>
      <c r="BA27" s="9">
        <f t="shared" ca="1" si="100"/>
        <v>50</v>
      </c>
      <c r="BB27" s="9">
        <f t="shared" ca="1" si="101"/>
        <v>25</v>
      </c>
      <c r="BC27" s="9">
        <f t="shared" ca="1" si="102"/>
        <v>25</v>
      </c>
      <c r="BD27" s="9">
        <f t="shared" ca="1" si="103"/>
        <v>40</v>
      </c>
      <c r="BE27" s="9">
        <f t="shared" ca="1" si="104"/>
        <v>12</v>
      </c>
      <c r="BF27" s="9">
        <f t="shared" ca="1" si="105"/>
        <v>75</v>
      </c>
      <c r="BG27" s="9">
        <f t="shared" ca="1" si="106"/>
        <v>110</v>
      </c>
      <c r="BH27" s="9">
        <f t="shared" ca="1" si="107"/>
        <v>100</v>
      </c>
      <c r="BI27" s="9">
        <f t="shared" ca="1" si="108"/>
        <v>110</v>
      </c>
      <c r="BJ27" s="9">
        <f t="shared" ca="1" si="109"/>
        <v>10</v>
      </c>
      <c r="BK27" s="9">
        <f t="shared" ca="1" si="110"/>
        <v>12</v>
      </c>
      <c r="BL27" s="9">
        <f t="shared" ca="1" si="111"/>
        <v>20</v>
      </c>
      <c r="BM27" s="9">
        <f t="shared" ca="1" si="112"/>
        <v>12</v>
      </c>
      <c r="BN27" s="9">
        <f t="shared" ca="1" si="113"/>
        <v>20</v>
      </c>
      <c r="BO27" s="9">
        <f t="shared" ca="1" si="114"/>
        <v>10</v>
      </c>
      <c r="BP27" s="9">
        <f t="shared" ca="1" si="115"/>
        <v>12</v>
      </c>
      <c r="BQ27" s="9">
        <f t="shared" ca="1" si="116"/>
        <v>15</v>
      </c>
      <c r="BR27" s="9">
        <f t="shared" ca="1" si="117"/>
        <v>8</v>
      </c>
      <c r="BS27" s="24">
        <f t="shared" ca="1" si="118"/>
        <v>12</v>
      </c>
      <c r="BT27" s="9">
        <f t="shared" ca="1" si="119"/>
        <v>130</v>
      </c>
      <c r="BU27" s="9">
        <f t="shared" ca="1" si="120"/>
        <v>20</v>
      </c>
      <c r="BV27" s="9">
        <f t="shared" ca="1" si="121"/>
        <v>550</v>
      </c>
    </row>
    <row r="28" spans="1:79" x14ac:dyDescent="0.15">
      <c r="A28" s="7" t="s">
        <v>121</v>
      </c>
      <c r="B28" s="22">
        <f t="shared" ca="1" si="73"/>
        <v>44747</v>
      </c>
      <c r="C28" s="113">
        <f t="shared" ca="1" si="50"/>
        <v>74.39</v>
      </c>
      <c r="D28" s="113">
        <f t="shared" ca="1" si="1"/>
        <v>69.678299999999993</v>
      </c>
      <c r="E28" s="113">
        <f t="shared" ca="1" si="51"/>
        <v>59.055999999999997</v>
      </c>
      <c r="F28" s="113">
        <f t="shared" ca="1" si="52"/>
        <v>55.093000000000004</v>
      </c>
      <c r="G28" s="113">
        <f t="shared" ca="1" si="53"/>
        <v>53.266999999999996</v>
      </c>
      <c r="H28" s="113">
        <f t="shared" ca="1" si="54"/>
        <v>51.75500000000001</v>
      </c>
      <c r="I28" s="113">
        <f t="shared" ca="1" si="55"/>
        <v>51.477000000000004</v>
      </c>
      <c r="J28" s="113">
        <f t="shared" ca="1" si="56"/>
        <v>64.909299999999988</v>
      </c>
      <c r="K28" s="113">
        <f t="shared" ca="1" si="57"/>
        <v>59.483699999999999</v>
      </c>
      <c r="L28" s="113">
        <f t="shared" ca="1" si="58"/>
        <v>57.444800000000001</v>
      </c>
      <c r="M28" s="113">
        <f t="shared" ca="1" si="59"/>
        <v>54.235300000000009</v>
      </c>
      <c r="N28" s="113">
        <f t="shared" ca="1" si="60"/>
        <v>52.833899999999993</v>
      </c>
      <c r="O28" s="113">
        <f t="shared" ca="1" si="61"/>
        <v>51.423200000000001</v>
      </c>
      <c r="P28" s="113">
        <f t="shared" ca="1" si="62"/>
        <v>50.757999999999996</v>
      </c>
      <c r="Q28" s="113">
        <f t="shared" ca="1" si="63"/>
        <v>50.706000000000003</v>
      </c>
      <c r="R28" s="113">
        <f t="shared" ca="1" si="64"/>
        <v>51.094999999999999</v>
      </c>
      <c r="S28" s="113">
        <f t="shared" ca="1" si="65"/>
        <v>67.475999999999999</v>
      </c>
      <c r="T28" s="113">
        <f t="shared" ca="1" si="66"/>
        <v>62.125999999999991</v>
      </c>
      <c r="U28" s="113">
        <f t="shared" ca="1" si="67"/>
        <v>52.483999999999995</v>
      </c>
      <c r="V28" s="113">
        <f t="shared" ca="1" si="68"/>
        <v>54.700999999999993</v>
      </c>
      <c r="W28" s="114">
        <f t="shared" ca="1" si="69"/>
        <v>52.870999999999995</v>
      </c>
      <c r="X28" s="114">
        <f t="shared" ca="1" si="70"/>
        <v>97.303999999999974</v>
      </c>
      <c r="Y28" s="114">
        <f t="shared" ca="1" si="71"/>
        <v>81.101999999999975</v>
      </c>
      <c r="Z28" s="114">
        <f t="shared" ca="1" si="72"/>
        <v>107.00700000000001</v>
      </c>
      <c r="AA28" s="25">
        <f t="shared" ca="1" si="74"/>
        <v>3.8039999999999998</v>
      </c>
      <c r="AB28" s="9">
        <f t="shared" ca="1" si="75"/>
        <v>8.5329999999999995</v>
      </c>
      <c r="AC28" s="9">
        <f t="shared" ca="1" si="76"/>
        <v>19.114000000000001</v>
      </c>
      <c r="AD28" s="9">
        <f t="shared" ca="1" si="77"/>
        <v>23.088999999999999</v>
      </c>
      <c r="AE28" s="9">
        <f t="shared" ca="1" si="78"/>
        <v>24.922000000000001</v>
      </c>
      <c r="AF28" s="9">
        <f t="shared" ca="1" si="79"/>
        <v>26.395</v>
      </c>
      <c r="AG28" s="9">
        <f t="shared" ca="1" si="80"/>
        <v>26.716999999999999</v>
      </c>
      <c r="AH28" s="9">
        <f t="shared" ca="1" si="81"/>
        <v>7.6740000000000004</v>
      </c>
      <c r="AI28" s="9">
        <f t="shared" ca="1" si="82"/>
        <v>13.106999999999999</v>
      </c>
      <c r="AJ28" s="9">
        <f t="shared" ca="1" si="83"/>
        <v>15.295</v>
      </c>
      <c r="AK28" s="9">
        <f t="shared" ca="1" si="84"/>
        <v>18.376999999999999</v>
      </c>
      <c r="AL28" s="9">
        <f t="shared" ca="1" si="85"/>
        <v>19.829000000000001</v>
      </c>
      <c r="AM28" s="9">
        <f t="shared" ca="1" si="86"/>
        <v>21.094000000000001</v>
      </c>
      <c r="AN28" s="9">
        <f t="shared" ca="1" si="87"/>
        <v>21.81</v>
      </c>
      <c r="AO28" s="9">
        <f t="shared" ca="1" si="88"/>
        <v>21.977</v>
      </c>
      <c r="AP28" s="9">
        <f t="shared" ca="1" si="89"/>
        <v>23.193000000000001</v>
      </c>
      <c r="AQ28" s="9">
        <f t="shared" ca="1" si="90"/>
        <v>33.018000000000001</v>
      </c>
      <c r="AR28" s="9">
        <f t="shared" ca="1" si="91"/>
        <v>24.385000000000002</v>
      </c>
      <c r="AS28" s="9">
        <f t="shared" ca="1" si="92"/>
        <v>41.462000000000003</v>
      </c>
      <c r="AT28" s="9">
        <f t="shared" ca="1" si="93"/>
        <v>39.25</v>
      </c>
      <c r="AU28" s="24">
        <f t="shared" ca="1" si="94"/>
        <v>41.06</v>
      </c>
      <c r="AV28" s="9">
        <f t="shared" ca="1" si="95"/>
        <v>31.613</v>
      </c>
      <c r="AW28" s="9">
        <f t="shared" ca="1" si="96"/>
        <v>47.988999999999997</v>
      </c>
      <c r="AX28" s="9">
        <f t="shared" ca="1" si="97"/>
        <v>22.393000000000001</v>
      </c>
      <c r="AY28" s="25">
        <f t="shared" ca="1" si="98"/>
        <v>80</v>
      </c>
      <c r="AZ28" s="9">
        <f t="shared" ca="1" si="99"/>
        <v>210</v>
      </c>
      <c r="BA28" s="9">
        <f t="shared" ca="1" si="100"/>
        <v>50</v>
      </c>
      <c r="BB28" s="9">
        <f t="shared" ca="1" si="101"/>
        <v>25</v>
      </c>
      <c r="BC28" s="9">
        <f t="shared" ca="1" si="102"/>
        <v>25</v>
      </c>
      <c r="BD28" s="9">
        <f t="shared" ca="1" si="103"/>
        <v>30</v>
      </c>
      <c r="BE28" s="9">
        <f t="shared" ca="1" si="104"/>
        <v>15</v>
      </c>
      <c r="BF28" s="9">
        <f t="shared" ca="1" si="105"/>
        <v>90</v>
      </c>
      <c r="BG28" s="9">
        <f t="shared" ca="1" si="106"/>
        <v>150</v>
      </c>
      <c r="BH28" s="9">
        <f t="shared" ca="1" si="107"/>
        <v>90</v>
      </c>
      <c r="BI28" s="9">
        <f t="shared" ca="1" si="108"/>
        <v>170</v>
      </c>
      <c r="BJ28" s="9">
        <f t="shared" ca="1" si="109"/>
        <v>12</v>
      </c>
      <c r="BK28" s="9">
        <f t="shared" ca="1" si="110"/>
        <v>10</v>
      </c>
      <c r="BL28" s="9">
        <f t="shared" ca="1" si="111"/>
        <v>20</v>
      </c>
      <c r="BM28" s="9">
        <f t="shared" ca="1" si="112"/>
        <v>20</v>
      </c>
      <c r="BN28" s="9">
        <f t="shared" ca="1" si="113"/>
        <v>20</v>
      </c>
      <c r="BO28" s="9">
        <f t="shared" ca="1" si="114"/>
        <v>10</v>
      </c>
      <c r="BP28" s="9">
        <f t="shared" ca="1" si="115"/>
        <v>15</v>
      </c>
      <c r="BQ28" s="9">
        <f t="shared" ca="1" si="116"/>
        <v>15</v>
      </c>
      <c r="BR28" s="9">
        <f t="shared" ca="1" si="117"/>
        <v>8</v>
      </c>
      <c r="BS28" s="24">
        <f t="shared" ca="1" si="118"/>
        <v>10</v>
      </c>
      <c r="BT28" s="9">
        <f t="shared" ca="1" si="119"/>
        <v>130</v>
      </c>
      <c r="BU28" s="9">
        <f t="shared" ca="1" si="120"/>
        <v>25</v>
      </c>
      <c r="BV28" s="9">
        <f t="shared" ca="1" si="121"/>
        <v>600</v>
      </c>
    </row>
    <row r="29" spans="1:79" x14ac:dyDescent="0.15">
      <c r="A29" s="7" t="s">
        <v>122</v>
      </c>
      <c r="B29" s="22">
        <f t="shared" ca="1" si="73"/>
        <v>44754</v>
      </c>
      <c r="C29" s="113">
        <f t="shared" ca="1" si="50"/>
        <v>74.293999999999997</v>
      </c>
      <c r="D29" s="113">
        <f t="shared" ca="1" si="1"/>
        <v>69.556299999999993</v>
      </c>
      <c r="E29" s="113">
        <f t="shared" ca="1" si="51"/>
        <v>59.034000000000006</v>
      </c>
      <c r="F29" s="113">
        <f t="shared" ca="1" si="52"/>
        <v>55.064000000000007</v>
      </c>
      <c r="G29" s="113">
        <f t="shared" ca="1" si="53"/>
        <v>53.22699999999999</v>
      </c>
      <c r="H29" s="113">
        <f t="shared" ca="1" si="54"/>
        <v>51.722000000000008</v>
      </c>
      <c r="I29" s="113">
        <f t="shared" ca="1" si="55"/>
        <v>51.433999999999997</v>
      </c>
      <c r="J29" s="113">
        <f t="shared" ca="1" si="56"/>
        <v>64.813299999999998</v>
      </c>
      <c r="K29" s="113">
        <f t="shared" ca="1" si="57"/>
        <v>59.392699999999998</v>
      </c>
      <c r="L29" s="113">
        <f t="shared" ca="1" si="58"/>
        <v>57.401800000000001</v>
      </c>
      <c r="M29" s="113">
        <f t="shared" ca="1" si="59"/>
        <v>54.217300000000009</v>
      </c>
      <c r="N29" s="113">
        <f t="shared" ca="1" si="60"/>
        <v>52.795899999999989</v>
      </c>
      <c r="O29" s="113">
        <f t="shared" ca="1" si="61"/>
        <v>51.397199999999998</v>
      </c>
      <c r="P29" s="113">
        <f t="shared" ca="1" si="62"/>
        <v>50.723999999999997</v>
      </c>
      <c r="Q29" s="113">
        <f t="shared" ca="1" si="63"/>
        <v>50.674000000000007</v>
      </c>
      <c r="R29" s="113">
        <f t="shared" ca="1" si="64"/>
        <v>51.072999999999993</v>
      </c>
      <c r="S29" s="113">
        <f t="shared" ca="1" si="65"/>
        <v>67.451999999999998</v>
      </c>
      <c r="T29" s="113">
        <f t="shared" ca="1" si="66"/>
        <v>62.103999999999999</v>
      </c>
      <c r="U29" s="113">
        <f t="shared" ca="1" si="67"/>
        <v>52.427</v>
      </c>
      <c r="V29" s="113">
        <f t="shared" ca="1" si="68"/>
        <v>54.728999999999992</v>
      </c>
      <c r="W29" s="114">
        <f t="shared" ca="1" si="69"/>
        <v>52.835999999999999</v>
      </c>
      <c r="X29" s="114">
        <f t="shared" ca="1" si="70"/>
        <v>97.184999999999974</v>
      </c>
      <c r="Y29" s="114">
        <f t="shared" ca="1" si="71"/>
        <v>81.07099999999997</v>
      </c>
      <c r="Z29" s="114">
        <f t="shared" ca="1" si="72"/>
        <v>106.64400000000001</v>
      </c>
      <c r="AA29" s="25">
        <f t="shared" ca="1" si="74"/>
        <v>3.9</v>
      </c>
      <c r="AB29" s="9">
        <f t="shared" ca="1" si="75"/>
        <v>8.6549999999999994</v>
      </c>
      <c r="AC29" s="9">
        <f t="shared" ca="1" si="76"/>
        <v>19.135999999999999</v>
      </c>
      <c r="AD29" s="9">
        <f t="shared" ca="1" si="77"/>
        <v>23.117999999999999</v>
      </c>
      <c r="AE29" s="9">
        <f t="shared" ca="1" si="78"/>
        <v>24.962</v>
      </c>
      <c r="AF29" s="9">
        <f t="shared" ca="1" si="79"/>
        <v>26.428000000000001</v>
      </c>
      <c r="AG29" s="9">
        <f t="shared" ca="1" si="80"/>
        <v>26.76</v>
      </c>
      <c r="AH29" s="9">
        <f t="shared" ca="1" si="81"/>
        <v>7.77</v>
      </c>
      <c r="AI29" s="9">
        <f t="shared" ca="1" si="82"/>
        <v>13.198</v>
      </c>
      <c r="AJ29" s="9">
        <f t="shared" ca="1" si="83"/>
        <v>15.337999999999999</v>
      </c>
      <c r="AK29" s="9">
        <f t="shared" ca="1" si="84"/>
        <v>18.395</v>
      </c>
      <c r="AL29" s="9">
        <f t="shared" ca="1" si="85"/>
        <v>19.867000000000001</v>
      </c>
      <c r="AM29" s="9">
        <f t="shared" ca="1" si="86"/>
        <v>21.12</v>
      </c>
      <c r="AN29" s="9">
        <f t="shared" ca="1" si="87"/>
        <v>21.844000000000001</v>
      </c>
      <c r="AO29" s="9">
        <f t="shared" ca="1" si="88"/>
        <v>22.009</v>
      </c>
      <c r="AP29" s="9">
        <f t="shared" ca="1" si="89"/>
        <v>23.215</v>
      </c>
      <c r="AQ29" s="9">
        <f t="shared" ca="1" si="90"/>
        <v>33.042000000000002</v>
      </c>
      <c r="AR29" s="9">
        <f t="shared" ca="1" si="91"/>
        <v>24.407</v>
      </c>
      <c r="AS29" s="9">
        <f t="shared" ca="1" si="92"/>
        <v>41.518999999999998</v>
      </c>
      <c r="AT29" s="9">
        <f t="shared" ca="1" si="93"/>
        <v>39.222000000000001</v>
      </c>
      <c r="AU29" s="24">
        <f t="shared" ca="1" si="94"/>
        <v>41.094999999999999</v>
      </c>
      <c r="AV29" s="9">
        <f t="shared" ca="1" si="95"/>
        <v>31.731999999999999</v>
      </c>
      <c r="AW29" s="9">
        <f t="shared" ca="1" si="96"/>
        <v>48.02</v>
      </c>
      <c r="AX29" s="9">
        <f t="shared" ca="1" si="97"/>
        <v>22.756</v>
      </c>
      <c r="AY29" s="25">
        <f t="shared" ca="1" si="98"/>
        <v>75</v>
      </c>
      <c r="AZ29" s="9">
        <f t="shared" ca="1" si="99"/>
        <v>210</v>
      </c>
      <c r="BA29" s="9">
        <f t="shared" ca="1" si="100"/>
        <v>55</v>
      </c>
      <c r="BB29" s="9">
        <f t="shared" ca="1" si="101"/>
        <v>25</v>
      </c>
      <c r="BC29" s="9">
        <f t="shared" ca="1" si="102"/>
        <v>25</v>
      </c>
      <c r="BD29" s="9">
        <f t="shared" ca="1" si="103"/>
        <v>25</v>
      </c>
      <c r="BE29" s="9">
        <f t="shared" ca="1" si="104"/>
        <v>12</v>
      </c>
      <c r="BF29" s="9">
        <f t="shared" ca="1" si="105"/>
        <v>90</v>
      </c>
      <c r="BG29" s="9">
        <f t="shared" ca="1" si="106"/>
        <v>140</v>
      </c>
      <c r="BH29" s="9">
        <f t="shared" ca="1" si="107"/>
        <v>300</v>
      </c>
      <c r="BI29" s="9">
        <f t="shared" ca="1" si="108"/>
        <v>140</v>
      </c>
      <c r="BJ29" s="9">
        <f t="shared" ca="1" si="109"/>
        <v>12</v>
      </c>
      <c r="BK29" s="9">
        <f t="shared" ca="1" si="110"/>
        <v>8</v>
      </c>
      <c r="BL29" s="9">
        <f t="shared" ca="1" si="111"/>
        <v>20</v>
      </c>
      <c r="BM29" s="9">
        <f t="shared" ca="1" si="112"/>
        <v>12</v>
      </c>
      <c r="BN29" s="9">
        <f t="shared" ca="1" si="113"/>
        <v>15</v>
      </c>
      <c r="BO29" s="9">
        <f t="shared" ca="1" si="114"/>
        <v>10</v>
      </c>
      <c r="BP29" s="9">
        <f t="shared" ca="1" si="115"/>
        <v>15</v>
      </c>
      <c r="BQ29" s="9">
        <f t="shared" ca="1" si="116"/>
        <v>12</v>
      </c>
      <c r="BR29" s="9">
        <f t="shared" ca="1" si="117"/>
        <v>10</v>
      </c>
      <c r="BS29" s="24">
        <f t="shared" ca="1" si="118"/>
        <v>10</v>
      </c>
      <c r="BT29" s="9">
        <f t="shared" ca="1" si="119"/>
        <v>110</v>
      </c>
      <c r="BU29" s="9">
        <f t="shared" ca="1" si="120"/>
        <v>25</v>
      </c>
      <c r="BV29" s="9">
        <f t="shared" ca="1" si="121"/>
        <v>600</v>
      </c>
    </row>
    <row r="30" spans="1:79" x14ac:dyDescent="0.15">
      <c r="A30" s="7" t="s">
        <v>153</v>
      </c>
      <c r="B30" s="22">
        <f t="shared" ca="1" si="73"/>
        <v>44762</v>
      </c>
      <c r="C30" s="113">
        <f t="shared" ca="1" si="50"/>
        <v>77.063000000000002</v>
      </c>
      <c r="D30" s="113">
        <f t="shared" ca="1" si="1"/>
        <v>69.673299999999998</v>
      </c>
      <c r="E30" s="113">
        <f t="shared" ca="1" si="51"/>
        <v>59.055999999999997</v>
      </c>
      <c r="F30" s="113">
        <f t="shared" ca="1" si="52"/>
        <v>55.054000000000002</v>
      </c>
      <c r="G30" s="113">
        <f t="shared" ca="1" si="53"/>
        <v>53.23599999999999</v>
      </c>
      <c r="H30" s="113">
        <f t="shared" ca="1" si="54"/>
        <v>51.771000000000001</v>
      </c>
      <c r="I30" s="113">
        <f t="shared" ca="1" si="55"/>
        <v>51.557000000000002</v>
      </c>
      <c r="J30" s="113">
        <f t="shared" ca="1" si="56"/>
        <v>64.753299999999996</v>
      </c>
      <c r="K30" s="113">
        <f t="shared" ca="1" si="57"/>
        <v>59.427700000000002</v>
      </c>
      <c r="L30" s="113">
        <f t="shared" ca="1" si="58"/>
        <v>57.446800000000003</v>
      </c>
      <c r="M30" s="113">
        <f t="shared" ca="1" si="59"/>
        <v>54.217300000000009</v>
      </c>
      <c r="N30" s="113">
        <f t="shared" ca="1" si="60"/>
        <v>52.830899999999993</v>
      </c>
      <c r="O30" s="113">
        <f t="shared" ca="1" si="61"/>
        <v>51.440200000000004</v>
      </c>
      <c r="P30" s="113">
        <f t="shared" ca="1" si="62"/>
        <v>50.756</v>
      </c>
      <c r="Q30" s="113">
        <f t="shared" ca="1" si="63"/>
        <v>50.741000000000007</v>
      </c>
      <c r="R30" s="113">
        <f t="shared" ca="1" si="64"/>
        <v>51.104999999999997</v>
      </c>
      <c r="S30" s="113">
        <f t="shared" ca="1" si="65"/>
        <v>67.468999999999994</v>
      </c>
      <c r="T30" s="113">
        <f t="shared" ca="1" si="66"/>
        <v>62.107999999999997</v>
      </c>
      <c r="U30" s="113">
        <f t="shared" ca="1" si="67"/>
        <v>52.556999999999995</v>
      </c>
      <c r="V30" s="113">
        <f t="shared" ca="1" si="68"/>
        <v>54.660999999999994</v>
      </c>
      <c r="W30" s="114">
        <f t="shared" ca="1" si="69"/>
        <v>52.89</v>
      </c>
      <c r="X30" s="114">
        <f t="shared" ca="1" si="70"/>
        <v>97.059999999999974</v>
      </c>
      <c r="Y30" s="114">
        <f t="shared" ca="1" si="71"/>
        <v>81.069999999999979</v>
      </c>
      <c r="Z30" s="114">
        <f t="shared" ca="1" si="72"/>
        <v>106.88800000000001</v>
      </c>
      <c r="AA30" s="25">
        <f t="shared" ca="1" si="74"/>
        <v>1.131</v>
      </c>
      <c r="AB30" s="9">
        <f t="shared" ca="1" si="75"/>
        <v>8.5380000000000003</v>
      </c>
      <c r="AC30" s="9">
        <f t="shared" ca="1" si="76"/>
        <v>19.114000000000001</v>
      </c>
      <c r="AD30" s="9">
        <f t="shared" ca="1" si="77"/>
        <v>23.128</v>
      </c>
      <c r="AE30" s="9">
        <f t="shared" ca="1" si="78"/>
        <v>24.952999999999999</v>
      </c>
      <c r="AF30" s="9">
        <f t="shared" ca="1" si="79"/>
        <v>26.379000000000001</v>
      </c>
      <c r="AG30" s="9">
        <f t="shared" ca="1" si="80"/>
        <v>26.637</v>
      </c>
      <c r="AH30" s="9">
        <f t="shared" ca="1" si="81"/>
        <v>7.83</v>
      </c>
      <c r="AI30" s="9">
        <f t="shared" ca="1" si="82"/>
        <v>13.163</v>
      </c>
      <c r="AJ30" s="9">
        <f t="shared" ca="1" si="83"/>
        <v>15.292999999999999</v>
      </c>
      <c r="AK30" s="9">
        <f t="shared" ca="1" si="84"/>
        <v>18.395</v>
      </c>
      <c r="AL30" s="9">
        <f t="shared" ca="1" si="85"/>
        <v>19.832000000000001</v>
      </c>
      <c r="AM30" s="9">
        <f t="shared" ca="1" si="86"/>
        <v>21.077000000000002</v>
      </c>
      <c r="AN30" s="9">
        <f t="shared" ca="1" si="87"/>
        <v>21.812000000000001</v>
      </c>
      <c r="AO30" s="9">
        <f t="shared" ca="1" si="88"/>
        <v>21.942</v>
      </c>
      <c r="AP30" s="9">
        <f t="shared" ca="1" si="89"/>
        <v>23.183</v>
      </c>
      <c r="AQ30" s="9">
        <f t="shared" ca="1" si="90"/>
        <v>33.024999999999999</v>
      </c>
      <c r="AR30" s="9">
        <f t="shared" ca="1" si="91"/>
        <v>24.402999999999999</v>
      </c>
      <c r="AS30" s="9">
        <f t="shared" ca="1" si="92"/>
        <v>41.389000000000003</v>
      </c>
      <c r="AT30" s="9">
        <f t="shared" ca="1" si="93"/>
        <v>39.29</v>
      </c>
      <c r="AU30" s="24">
        <f t="shared" ca="1" si="94"/>
        <v>41.040999999999997</v>
      </c>
      <c r="AV30" s="9">
        <f t="shared" ca="1" si="95"/>
        <v>31.856999999999999</v>
      </c>
      <c r="AW30" s="9">
        <f t="shared" ca="1" si="96"/>
        <v>48.021000000000001</v>
      </c>
      <c r="AX30" s="9">
        <f t="shared" ca="1" si="97"/>
        <v>22.512</v>
      </c>
      <c r="AY30" s="25">
        <f t="shared" ca="1" si="98"/>
        <v>55</v>
      </c>
      <c r="AZ30" s="9">
        <f t="shared" ca="1" si="99"/>
        <v>200</v>
      </c>
      <c r="BA30" s="9">
        <f t="shared" ca="1" si="100"/>
        <v>55</v>
      </c>
      <c r="BB30" s="9">
        <f t="shared" ca="1" si="101"/>
        <v>25</v>
      </c>
      <c r="BC30" s="9">
        <f t="shared" ca="1" si="102"/>
        <v>25</v>
      </c>
      <c r="BD30" s="9">
        <f t="shared" ca="1" si="103"/>
        <v>30</v>
      </c>
      <c r="BE30" s="9">
        <f t="shared" ca="1" si="104"/>
        <v>12</v>
      </c>
      <c r="BF30" s="9">
        <f t="shared" ca="1" si="105"/>
        <v>75</v>
      </c>
      <c r="BG30" s="9">
        <f t="shared" ca="1" si="106"/>
        <v>140</v>
      </c>
      <c r="BH30" s="9">
        <f t="shared" ca="1" si="107"/>
        <v>100</v>
      </c>
      <c r="BI30" s="9">
        <f t="shared" ca="1" si="108"/>
        <v>60</v>
      </c>
      <c r="BJ30" s="9">
        <f t="shared" ca="1" si="109"/>
        <v>15</v>
      </c>
      <c r="BK30" s="9">
        <f t="shared" ca="1" si="110"/>
        <v>8</v>
      </c>
      <c r="BL30" s="9">
        <f t="shared" ca="1" si="111"/>
        <v>15</v>
      </c>
      <c r="BM30" s="9">
        <f t="shared" ca="1" si="112"/>
        <v>15</v>
      </c>
      <c r="BN30" s="9">
        <f t="shared" ca="1" si="113"/>
        <v>15</v>
      </c>
      <c r="BO30" s="9">
        <f t="shared" ca="1" si="114"/>
        <v>10</v>
      </c>
      <c r="BP30" s="9">
        <f t="shared" ca="1" si="115"/>
        <v>15</v>
      </c>
      <c r="BQ30" s="9">
        <f t="shared" ca="1" si="116"/>
        <v>12</v>
      </c>
      <c r="BR30" s="9">
        <f t="shared" ca="1" si="117"/>
        <v>10</v>
      </c>
      <c r="BS30" s="24">
        <f t="shared" ca="1" si="118"/>
        <v>8</v>
      </c>
      <c r="BT30" s="9">
        <f t="shared" ca="1" si="119"/>
        <v>140</v>
      </c>
      <c r="BU30" s="9">
        <f t="shared" ca="1" si="120"/>
        <v>20</v>
      </c>
      <c r="BV30" s="9">
        <f t="shared" ca="1" si="121"/>
        <v>550</v>
      </c>
      <c r="BX30" s="98"/>
      <c r="BZ30" s="21"/>
      <c r="CA30" s="21"/>
    </row>
    <row r="31" spans="1:79" x14ac:dyDescent="0.15">
      <c r="A31" s="7" t="s">
        <v>154</v>
      </c>
      <c r="B31" s="22">
        <f t="shared" ca="1" si="73"/>
        <v>44768</v>
      </c>
      <c r="C31" s="113">
        <f t="shared" ca="1" si="50"/>
        <v>77.281999999999996</v>
      </c>
      <c r="D31" s="113">
        <f t="shared" ca="1" si="1"/>
        <v>69.585299999999989</v>
      </c>
      <c r="E31" s="113">
        <f t="shared" ca="1" si="51"/>
        <v>58.957999999999998</v>
      </c>
      <c r="F31" s="113">
        <f t="shared" ca="1" si="52"/>
        <v>55.028000000000006</v>
      </c>
      <c r="G31" s="113">
        <f t="shared" ca="1" si="53"/>
        <v>53.192999999999998</v>
      </c>
      <c r="H31" s="113">
        <f t="shared" ca="1" si="54"/>
        <v>51.699000000000005</v>
      </c>
      <c r="I31" s="113">
        <f t="shared" ca="1" si="55"/>
        <v>51.417000000000002</v>
      </c>
      <c r="J31" s="113">
        <f t="shared" ca="1" si="56"/>
        <v>64.693299999999994</v>
      </c>
      <c r="K31" s="113">
        <f t="shared" ca="1" si="57"/>
        <v>59.368699999999997</v>
      </c>
      <c r="L31" s="113">
        <f t="shared" ca="1" si="58"/>
        <v>57.422800000000002</v>
      </c>
      <c r="M31" s="113">
        <f t="shared" ca="1" si="59"/>
        <v>54.169300000000007</v>
      </c>
      <c r="N31" s="113">
        <f t="shared" ca="1" si="60"/>
        <v>52.752899999999997</v>
      </c>
      <c r="O31" s="113">
        <f t="shared" ca="1" si="61"/>
        <v>51.373200000000004</v>
      </c>
      <c r="P31" s="113">
        <f t="shared" ca="1" si="62"/>
        <v>50.711999999999996</v>
      </c>
      <c r="Q31" s="113">
        <f t="shared" ca="1" si="63"/>
        <v>50.660000000000011</v>
      </c>
      <c r="R31" s="113">
        <f t="shared" ca="1" si="64"/>
        <v>51.05</v>
      </c>
      <c r="S31" s="113">
        <f t="shared" ca="1" si="65"/>
        <v>67.406000000000006</v>
      </c>
      <c r="T31" s="113">
        <f t="shared" ca="1" si="66"/>
        <v>62.072999999999993</v>
      </c>
      <c r="U31" s="115"/>
      <c r="V31" s="113">
        <f t="shared" ca="1" si="68"/>
        <v>54.625999999999991</v>
      </c>
      <c r="W31" s="114">
        <f t="shared" ca="1" si="69"/>
        <v>52.797999999999995</v>
      </c>
      <c r="X31" s="114">
        <f t="shared" ca="1" si="70"/>
        <v>96.916999999999973</v>
      </c>
      <c r="Y31" s="114">
        <f t="shared" ca="1" si="71"/>
        <v>80.966999999999985</v>
      </c>
      <c r="Z31" s="114">
        <f t="shared" ca="1" si="72"/>
        <v>107.12800000000001</v>
      </c>
      <c r="AA31" s="25">
        <f t="shared" ca="1" si="74"/>
        <v>0.91200000000000003</v>
      </c>
      <c r="AB31" s="9">
        <f t="shared" ca="1" si="75"/>
        <v>8.6259999999999994</v>
      </c>
      <c r="AC31" s="9">
        <f t="shared" ca="1" si="76"/>
        <v>19.212</v>
      </c>
      <c r="AD31" s="9">
        <f t="shared" ca="1" si="77"/>
        <v>23.154</v>
      </c>
      <c r="AE31" s="9">
        <f t="shared" ca="1" si="78"/>
        <v>24.995999999999999</v>
      </c>
      <c r="AF31" s="9">
        <f t="shared" ca="1" si="79"/>
        <v>26.451000000000001</v>
      </c>
      <c r="AG31" s="9">
        <f t="shared" ca="1" si="80"/>
        <v>26.777000000000001</v>
      </c>
      <c r="AH31" s="9">
        <f t="shared" ca="1" si="81"/>
        <v>7.89</v>
      </c>
      <c r="AI31" s="9">
        <f t="shared" ca="1" si="82"/>
        <v>13.222</v>
      </c>
      <c r="AJ31" s="9">
        <f t="shared" ca="1" si="83"/>
        <v>15.317</v>
      </c>
      <c r="AK31" s="9">
        <f t="shared" ca="1" si="84"/>
        <v>18.443000000000001</v>
      </c>
      <c r="AL31" s="9">
        <f t="shared" ca="1" si="85"/>
        <v>19.91</v>
      </c>
      <c r="AM31" s="9">
        <f t="shared" ca="1" si="86"/>
        <v>21.143999999999998</v>
      </c>
      <c r="AN31" s="9">
        <f t="shared" ca="1" si="87"/>
        <v>21.856000000000002</v>
      </c>
      <c r="AO31" s="9">
        <f t="shared" ca="1" si="88"/>
        <v>22.023</v>
      </c>
      <c r="AP31" s="9">
        <f t="shared" ca="1" si="89"/>
        <v>23.238</v>
      </c>
      <c r="AQ31" s="9">
        <f t="shared" ca="1" si="90"/>
        <v>33.088000000000001</v>
      </c>
      <c r="AR31" s="9">
        <f t="shared" ca="1" si="91"/>
        <v>24.437999999999999</v>
      </c>
      <c r="AS31" s="9" t="str">
        <f t="shared" ca="1" si="92"/>
        <v>×</v>
      </c>
      <c r="AT31" s="9">
        <f t="shared" ca="1" si="93"/>
        <v>39.325000000000003</v>
      </c>
      <c r="AU31" s="24">
        <f t="shared" ca="1" si="94"/>
        <v>41.133000000000003</v>
      </c>
      <c r="AV31" s="9">
        <f t="shared" ca="1" si="95"/>
        <v>32</v>
      </c>
      <c r="AW31" s="9">
        <f t="shared" ca="1" si="96"/>
        <v>48.124000000000002</v>
      </c>
      <c r="AX31" s="9">
        <f t="shared" ca="1" si="97"/>
        <v>22.271999999999998</v>
      </c>
      <c r="AY31" s="25">
        <f t="shared" ca="1" si="98"/>
        <v>50</v>
      </c>
      <c r="AZ31" s="9">
        <f t="shared" ca="1" si="99"/>
        <v>210</v>
      </c>
      <c r="BA31" s="9">
        <f t="shared" ca="1" si="100"/>
        <v>50</v>
      </c>
      <c r="BB31" s="9">
        <f t="shared" ca="1" si="101"/>
        <v>25</v>
      </c>
      <c r="BC31" s="9">
        <f t="shared" ca="1" si="102"/>
        <v>25</v>
      </c>
      <c r="BD31" s="9">
        <f t="shared" ca="1" si="103"/>
        <v>30</v>
      </c>
      <c r="BE31" s="9">
        <f t="shared" ca="1" si="104"/>
        <v>12</v>
      </c>
      <c r="BF31" s="9">
        <f t="shared" ca="1" si="105"/>
        <v>75</v>
      </c>
      <c r="BG31" s="9">
        <f t="shared" ca="1" si="106"/>
        <v>140</v>
      </c>
      <c r="BH31" s="9">
        <f t="shared" ca="1" si="107"/>
        <v>510</v>
      </c>
      <c r="BI31" s="9">
        <f t="shared" ca="1" si="108"/>
        <v>150</v>
      </c>
      <c r="BJ31" s="9">
        <f t="shared" ca="1" si="109"/>
        <v>12</v>
      </c>
      <c r="BK31" s="9">
        <f t="shared" ca="1" si="110"/>
        <v>8</v>
      </c>
      <c r="BL31" s="9">
        <f t="shared" ca="1" si="111"/>
        <v>20</v>
      </c>
      <c r="BM31" s="9">
        <f t="shared" ca="1" si="112"/>
        <v>15</v>
      </c>
      <c r="BN31" s="9">
        <f t="shared" ca="1" si="113"/>
        <v>20</v>
      </c>
      <c r="BO31" s="9">
        <f t="shared" ca="1" si="114"/>
        <v>12</v>
      </c>
      <c r="BP31" s="9">
        <f t="shared" ca="1" si="115"/>
        <v>12</v>
      </c>
      <c r="BQ31" s="71"/>
      <c r="BR31" s="9">
        <f t="shared" ca="1" si="117"/>
        <v>8</v>
      </c>
      <c r="BS31" s="24">
        <f t="shared" ca="1" si="118"/>
        <v>10</v>
      </c>
      <c r="BT31" s="9">
        <f t="shared" ca="1" si="119"/>
        <v>90</v>
      </c>
      <c r="BU31" s="9">
        <f t="shared" ca="1" si="120"/>
        <v>20</v>
      </c>
      <c r="BV31" s="9">
        <f t="shared" ca="1" si="121"/>
        <v>600</v>
      </c>
      <c r="BX31" s="118"/>
      <c r="BY31" s="21"/>
      <c r="BZ31" s="99"/>
      <c r="CA31" s="99"/>
    </row>
    <row r="32" spans="1:79" x14ac:dyDescent="0.15">
      <c r="A32" s="7" t="s">
        <v>125</v>
      </c>
      <c r="B32" s="22">
        <f t="shared" ca="1" si="73"/>
        <v>44775</v>
      </c>
      <c r="C32" s="113">
        <f t="shared" ca="1" si="50"/>
        <v>74.379000000000005</v>
      </c>
      <c r="D32" s="113">
        <f t="shared" ca="1" si="1"/>
        <v>69.556299999999993</v>
      </c>
      <c r="E32" s="113">
        <f t="shared" ca="1" si="51"/>
        <v>58.972000000000001</v>
      </c>
      <c r="F32" s="113">
        <f t="shared" ca="1" si="52"/>
        <v>55.004000000000005</v>
      </c>
      <c r="G32" s="113">
        <f t="shared" ca="1" si="53"/>
        <v>53.168999999999997</v>
      </c>
      <c r="H32" s="113">
        <f t="shared" ca="1" si="54"/>
        <v>51.677000000000007</v>
      </c>
      <c r="I32" s="113">
        <f t="shared" ca="1" si="55"/>
        <v>51.398000000000003</v>
      </c>
      <c r="J32" s="113">
        <f t="shared" ca="1" si="56"/>
        <v>64.648299999999992</v>
      </c>
      <c r="K32" s="113">
        <f t="shared" ca="1" si="57"/>
        <v>59.347699999999996</v>
      </c>
      <c r="L32" s="113">
        <f t="shared" ca="1" si="58"/>
        <v>57.367800000000003</v>
      </c>
      <c r="M32" s="113">
        <f t="shared" ca="1" si="59"/>
        <v>54.150300000000001</v>
      </c>
      <c r="N32" s="113">
        <f t="shared" ca="1" si="60"/>
        <v>52.734899999999996</v>
      </c>
      <c r="O32" s="113">
        <f t="shared" ca="1" si="61"/>
        <v>51.338200000000001</v>
      </c>
      <c r="P32" s="113">
        <f t="shared" ca="1" si="62"/>
        <v>50.686999999999998</v>
      </c>
      <c r="Q32" s="113">
        <f t="shared" ca="1" si="63"/>
        <v>50.641000000000005</v>
      </c>
      <c r="R32" s="113">
        <f t="shared" ca="1" si="64"/>
        <v>51.021000000000001</v>
      </c>
      <c r="S32" s="113">
        <f t="shared" ca="1" si="65"/>
        <v>67.371000000000009</v>
      </c>
      <c r="T32" s="113">
        <f t="shared" ca="1" si="66"/>
        <v>62.022999999999996</v>
      </c>
      <c r="U32" s="113">
        <f t="shared" ca="1" si="67"/>
        <v>52.330999999999996</v>
      </c>
      <c r="V32" s="113">
        <f t="shared" ca="1" si="68"/>
        <v>54.562999999999995</v>
      </c>
      <c r="W32" s="114">
        <f t="shared" ca="1" si="69"/>
        <v>52.781999999999996</v>
      </c>
      <c r="X32" s="114">
        <f t="shared" ca="1" si="70"/>
        <v>96.866999999999976</v>
      </c>
      <c r="Y32" s="114">
        <f t="shared" ca="1" si="71"/>
        <v>80.915999999999983</v>
      </c>
      <c r="Z32" s="114">
        <f t="shared" ca="1" si="72"/>
        <v>107.197</v>
      </c>
      <c r="AA32" s="25">
        <f t="shared" ca="1" si="74"/>
        <v>3.8149999999999999</v>
      </c>
      <c r="AB32" s="9">
        <f t="shared" ca="1" si="75"/>
        <v>8.6549999999999994</v>
      </c>
      <c r="AC32" s="9">
        <f t="shared" ca="1" si="76"/>
        <v>19.198</v>
      </c>
      <c r="AD32" s="9">
        <f t="shared" ca="1" si="77"/>
        <v>23.178000000000001</v>
      </c>
      <c r="AE32" s="9">
        <f t="shared" ca="1" si="78"/>
        <v>25.02</v>
      </c>
      <c r="AF32" s="9">
        <f t="shared" ca="1" si="79"/>
        <v>26.472999999999999</v>
      </c>
      <c r="AG32" s="9">
        <f t="shared" ca="1" si="80"/>
        <v>26.795999999999999</v>
      </c>
      <c r="AH32" s="9">
        <f t="shared" ca="1" si="81"/>
        <v>7.9349999999999996</v>
      </c>
      <c r="AI32" s="9">
        <f t="shared" ca="1" si="82"/>
        <v>13.243</v>
      </c>
      <c r="AJ32" s="9">
        <f t="shared" ca="1" si="83"/>
        <v>15.372</v>
      </c>
      <c r="AK32" s="9">
        <f t="shared" ca="1" si="84"/>
        <v>18.462</v>
      </c>
      <c r="AL32" s="9">
        <f t="shared" ca="1" si="85"/>
        <v>19.928000000000001</v>
      </c>
      <c r="AM32" s="9">
        <f t="shared" ca="1" si="86"/>
        <v>21.178999999999998</v>
      </c>
      <c r="AN32" s="9">
        <f t="shared" ca="1" si="87"/>
        <v>21.881</v>
      </c>
      <c r="AO32" s="9">
        <f t="shared" ca="1" si="88"/>
        <v>22.042000000000002</v>
      </c>
      <c r="AP32" s="9">
        <f t="shared" ca="1" si="89"/>
        <v>23.266999999999999</v>
      </c>
      <c r="AQ32" s="9">
        <f t="shared" ca="1" si="90"/>
        <v>33.122999999999998</v>
      </c>
      <c r="AR32" s="9">
        <f t="shared" ca="1" si="91"/>
        <v>24.488</v>
      </c>
      <c r="AS32" s="9">
        <f t="shared" ca="1" si="92"/>
        <v>41.615000000000002</v>
      </c>
      <c r="AT32" s="9">
        <f t="shared" ca="1" si="93"/>
        <v>39.387999999999998</v>
      </c>
      <c r="AU32" s="24">
        <f t="shared" ca="1" si="94"/>
        <v>41.149000000000001</v>
      </c>
      <c r="AV32" s="9">
        <f t="shared" ca="1" si="95"/>
        <v>32.049999999999997</v>
      </c>
      <c r="AW32" s="9">
        <f t="shared" ca="1" si="96"/>
        <v>48.174999999999997</v>
      </c>
      <c r="AX32" s="9">
        <f t="shared" ca="1" si="97"/>
        <v>22.202999999999999</v>
      </c>
      <c r="AY32" s="25">
        <f t="shared" ca="1" si="98"/>
        <v>50</v>
      </c>
      <c r="AZ32" s="9">
        <f t="shared" ca="1" si="99"/>
        <v>210</v>
      </c>
      <c r="BA32" s="9">
        <f t="shared" ca="1" si="100"/>
        <v>60</v>
      </c>
      <c r="BB32" s="9">
        <f t="shared" ca="1" si="101"/>
        <v>25</v>
      </c>
      <c r="BC32" s="9">
        <f t="shared" ca="1" si="102"/>
        <v>30</v>
      </c>
      <c r="BD32" s="9">
        <f t="shared" ca="1" si="103"/>
        <v>30</v>
      </c>
      <c r="BE32" s="9">
        <f t="shared" ca="1" si="104"/>
        <v>12</v>
      </c>
      <c r="BF32" s="9">
        <f t="shared" ca="1" si="105"/>
        <v>75</v>
      </c>
      <c r="BG32" s="9">
        <f t="shared" ca="1" si="106"/>
        <v>160</v>
      </c>
      <c r="BH32" s="9">
        <f t="shared" ca="1" si="107"/>
        <v>100</v>
      </c>
      <c r="BI32" s="9">
        <f t="shared" ca="1" si="108"/>
        <v>140</v>
      </c>
      <c r="BJ32" s="9">
        <f t="shared" ca="1" si="109"/>
        <v>12</v>
      </c>
      <c r="BK32" s="9">
        <f t="shared" ca="1" si="110"/>
        <v>8</v>
      </c>
      <c r="BL32" s="9">
        <f t="shared" ca="1" si="111"/>
        <v>15</v>
      </c>
      <c r="BM32" s="9">
        <f t="shared" ca="1" si="112"/>
        <v>15</v>
      </c>
      <c r="BN32" s="9">
        <f t="shared" ca="1" si="113"/>
        <v>15</v>
      </c>
      <c r="BO32" s="9">
        <f t="shared" ca="1" si="114"/>
        <v>10</v>
      </c>
      <c r="BP32" s="9">
        <f t="shared" ca="1" si="115"/>
        <v>12</v>
      </c>
      <c r="BQ32" s="9">
        <f t="shared" ref="BQ32:BQ53" ca="1" si="122">INDIRECT(A32&amp;"!F25")</f>
        <v>12</v>
      </c>
      <c r="BR32" s="9">
        <f t="shared" ca="1" si="117"/>
        <v>8</v>
      </c>
      <c r="BS32" s="24">
        <f t="shared" ca="1" si="118"/>
        <v>10</v>
      </c>
      <c r="BT32" s="9">
        <f t="shared" ca="1" si="119"/>
        <v>130</v>
      </c>
      <c r="BU32" s="9">
        <f t="shared" ca="1" si="120"/>
        <v>25</v>
      </c>
      <c r="BV32" s="9">
        <f t="shared" ca="1" si="121"/>
        <v>600</v>
      </c>
      <c r="BX32" s="118"/>
      <c r="BY32" s="21"/>
      <c r="BZ32" s="99"/>
      <c r="CA32" s="99"/>
    </row>
    <row r="33" spans="1:79" x14ac:dyDescent="0.15">
      <c r="A33" s="7" t="s">
        <v>155</v>
      </c>
      <c r="B33" s="22">
        <f t="shared" ca="1" si="73"/>
        <v>44781</v>
      </c>
      <c r="C33" s="113">
        <f t="shared" ca="1" si="50"/>
        <v>75.091999999999999</v>
      </c>
      <c r="D33" s="113">
        <f t="shared" ca="1" si="1"/>
        <v>69.621299999999991</v>
      </c>
      <c r="E33" s="113">
        <f t="shared" ca="1" si="51"/>
        <v>58.96</v>
      </c>
      <c r="F33" s="113">
        <f t="shared" ca="1" si="52"/>
        <v>54.981999999999999</v>
      </c>
      <c r="G33" s="113">
        <f t="shared" ca="1" si="53"/>
        <v>53.180999999999997</v>
      </c>
      <c r="H33" s="113">
        <f t="shared" ca="1" si="54"/>
        <v>51.814000000000007</v>
      </c>
      <c r="I33" s="113">
        <f t="shared" ca="1" si="55"/>
        <v>51.909000000000006</v>
      </c>
      <c r="J33" s="113">
        <f t="shared" ca="1" si="56"/>
        <v>64.813299999999998</v>
      </c>
      <c r="K33" s="113">
        <f t="shared" ca="1" si="57"/>
        <v>59.421700000000001</v>
      </c>
      <c r="L33" s="113">
        <f t="shared" ca="1" si="58"/>
        <v>57.372799999999998</v>
      </c>
      <c r="M33" s="113">
        <f t="shared" ca="1" si="59"/>
        <v>54.130300000000005</v>
      </c>
      <c r="N33" s="113">
        <f t="shared" ca="1" si="60"/>
        <v>52.754899999999992</v>
      </c>
      <c r="O33" s="113">
        <f t="shared" ca="1" si="61"/>
        <v>51.458200000000005</v>
      </c>
      <c r="P33" s="113">
        <f t="shared" ca="1" si="62"/>
        <v>50.932000000000002</v>
      </c>
      <c r="Q33" s="113">
        <f t="shared" ca="1" si="63"/>
        <v>50.894000000000005</v>
      </c>
      <c r="R33" s="113">
        <f t="shared" ca="1" si="64"/>
        <v>51.210999999999999</v>
      </c>
      <c r="S33" s="113">
        <f t="shared" ca="1" si="65"/>
        <v>67.414999999999992</v>
      </c>
      <c r="T33" s="113">
        <f t="shared" ca="1" si="66"/>
        <v>62.14</v>
      </c>
      <c r="U33" s="113">
        <f t="shared" ca="1" si="67"/>
        <v>53.122999999999998</v>
      </c>
      <c r="V33" s="113">
        <f t="shared" ca="1" si="68"/>
        <v>54.612999999999992</v>
      </c>
      <c r="W33" s="114">
        <f t="shared" ca="1" si="69"/>
        <v>52.902999999999999</v>
      </c>
      <c r="X33" s="114">
        <f t="shared" ca="1" si="70"/>
        <v>96.791999999999973</v>
      </c>
      <c r="Y33" s="114">
        <f t="shared" ca="1" si="71"/>
        <v>80.897999999999982</v>
      </c>
      <c r="Z33" s="114">
        <f t="shared" ca="1" si="72"/>
        <v>107.28500000000001</v>
      </c>
      <c r="AA33" s="25">
        <f t="shared" ca="1" si="74"/>
        <v>3.1019999999999999</v>
      </c>
      <c r="AB33" s="9">
        <f t="shared" ca="1" si="75"/>
        <v>8.59</v>
      </c>
      <c r="AC33" s="9">
        <f t="shared" ca="1" si="76"/>
        <v>19.21</v>
      </c>
      <c r="AD33" s="9">
        <f t="shared" ca="1" si="77"/>
        <v>23.2</v>
      </c>
      <c r="AE33" s="9">
        <f t="shared" ca="1" si="78"/>
        <v>25.007999999999999</v>
      </c>
      <c r="AF33" s="9">
        <f t="shared" ca="1" si="79"/>
        <v>26.335999999999999</v>
      </c>
      <c r="AG33" s="9">
        <f t="shared" ca="1" si="80"/>
        <v>26.285</v>
      </c>
      <c r="AH33" s="9">
        <f t="shared" ca="1" si="81"/>
        <v>7.77</v>
      </c>
      <c r="AI33" s="9">
        <f t="shared" ca="1" si="82"/>
        <v>13.169</v>
      </c>
      <c r="AJ33" s="9">
        <f t="shared" ca="1" si="83"/>
        <v>15.367000000000001</v>
      </c>
      <c r="AK33" s="9">
        <f t="shared" ca="1" si="84"/>
        <v>18.481999999999999</v>
      </c>
      <c r="AL33" s="9">
        <f t="shared" ca="1" si="85"/>
        <v>19.908000000000001</v>
      </c>
      <c r="AM33" s="9">
        <f t="shared" ca="1" si="86"/>
        <v>21.059000000000001</v>
      </c>
      <c r="AN33" s="9">
        <f t="shared" ca="1" si="87"/>
        <v>21.635999999999999</v>
      </c>
      <c r="AO33" s="9">
        <f t="shared" ca="1" si="88"/>
        <v>21.789000000000001</v>
      </c>
      <c r="AP33" s="9">
        <f t="shared" ca="1" si="89"/>
        <v>23.077000000000002</v>
      </c>
      <c r="AQ33" s="9">
        <f t="shared" ca="1" si="90"/>
        <v>33.079000000000001</v>
      </c>
      <c r="AR33" s="9">
        <f t="shared" ca="1" si="91"/>
        <v>24.370999999999999</v>
      </c>
      <c r="AS33" s="9">
        <f t="shared" ca="1" si="92"/>
        <v>40.823</v>
      </c>
      <c r="AT33" s="9">
        <f t="shared" ca="1" si="93"/>
        <v>39.338000000000001</v>
      </c>
      <c r="AU33" s="24">
        <f t="shared" ca="1" si="94"/>
        <v>41.027999999999999</v>
      </c>
      <c r="AV33" s="9">
        <f t="shared" ca="1" si="95"/>
        <v>32.125</v>
      </c>
      <c r="AW33" s="9">
        <f t="shared" ca="1" si="96"/>
        <v>48.192999999999998</v>
      </c>
      <c r="AX33" s="9">
        <f t="shared" ca="1" si="97"/>
        <v>22.114999999999998</v>
      </c>
      <c r="AY33" s="25">
        <f t="shared" ca="1" si="98"/>
        <v>50</v>
      </c>
      <c r="AZ33" s="9">
        <f t="shared" ca="1" si="99"/>
        <v>210</v>
      </c>
      <c r="BA33" s="9">
        <f t="shared" ca="1" si="100"/>
        <v>50</v>
      </c>
      <c r="BB33" s="9">
        <f t="shared" ca="1" si="101"/>
        <v>30</v>
      </c>
      <c r="BC33" s="9">
        <f t="shared" ca="1" si="102"/>
        <v>30</v>
      </c>
      <c r="BD33" s="9">
        <f t="shared" ca="1" si="103"/>
        <v>30</v>
      </c>
      <c r="BE33" s="9">
        <f t="shared" ca="1" si="104"/>
        <v>12</v>
      </c>
      <c r="BF33" s="9">
        <f t="shared" ca="1" si="105"/>
        <v>75</v>
      </c>
      <c r="BG33" s="9">
        <f t="shared" ca="1" si="106"/>
        <v>140</v>
      </c>
      <c r="BH33" s="9">
        <f t="shared" ca="1" si="107"/>
        <v>700</v>
      </c>
      <c r="BI33" s="9">
        <f t="shared" ca="1" si="108"/>
        <v>75</v>
      </c>
      <c r="BJ33" s="9">
        <f t="shared" ca="1" si="109"/>
        <v>15</v>
      </c>
      <c r="BK33" s="9">
        <f t="shared" ca="1" si="110"/>
        <v>8</v>
      </c>
      <c r="BL33" s="9">
        <f t="shared" ca="1" si="111"/>
        <v>15</v>
      </c>
      <c r="BM33" s="9">
        <f t="shared" ca="1" si="112"/>
        <v>12</v>
      </c>
      <c r="BN33" s="9">
        <f t="shared" ca="1" si="113"/>
        <v>15</v>
      </c>
      <c r="BO33" s="9">
        <f t="shared" ca="1" si="114"/>
        <v>8</v>
      </c>
      <c r="BP33" s="9">
        <f t="shared" ca="1" si="115"/>
        <v>12</v>
      </c>
      <c r="BQ33" s="9">
        <f t="shared" ca="1" si="122"/>
        <v>12</v>
      </c>
      <c r="BR33" s="9">
        <f t="shared" ca="1" si="117"/>
        <v>8</v>
      </c>
      <c r="BS33" s="24">
        <f t="shared" ca="1" si="118"/>
        <v>12</v>
      </c>
      <c r="BT33" s="9">
        <f t="shared" ca="1" si="119"/>
        <v>75</v>
      </c>
      <c r="BU33" s="9">
        <f t="shared" ca="1" si="120"/>
        <v>20</v>
      </c>
      <c r="BV33" s="9">
        <f t="shared" ca="1" si="121"/>
        <v>600</v>
      </c>
      <c r="BX33" s="118"/>
      <c r="BY33" s="21"/>
      <c r="BZ33" s="99"/>
      <c r="CA33" s="99"/>
    </row>
    <row r="34" spans="1:79" x14ac:dyDescent="0.15">
      <c r="A34" s="7" t="s">
        <v>156</v>
      </c>
      <c r="B34" s="22">
        <f t="shared" ca="1" si="73"/>
        <v>44789</v>
      </c>
      <c r="C34" s="113">
        <f t="shared" ca="1" si="50"/>
        <v>74.915999999999997</v>
      </c>
      <c r="D34" s="113">
        <f t="shared" ca="1" si="1"/>
        <v>69.72829999999999</v>
      </c>
      <c r="E34" s="113">
        <f t="shared" ca="1" si="51"/>
        <v>59.023000000000003</v>
      </c>
      <c r="F34" s="113">
        <f t="shared" ca="1" si="52"/>
        <v>55</v>
      </c>
      <c r="G34" s="113">
        <f t="shared" ca="1" si="53"/>
        <v>53.192999999999998</v>
      </c>
      <c r="H34" s="113">
        <f t="shared" ca="1" si="54"/>
        <v>51.738000000000007</v>
      </c>
      <c r="I34" s="113">
        <f t="shared" ca="1" si="55"/>
        <v>51.478000000000002</v>
      </c>
      <c r="J34" s="113">
        <f t="shared" ca="1" si="56"/>
        <v>65.2423</v>
      </c>
      <c r="K34" s="113">
        <f t="shared" ca="1" si="57"/>
        <v>59.546700000000001</v>
      </c>
      <c r="L34" s="113">
        <f t="shared" ca="1" si="58"/>
        <v>57.428800000000003</v>
      </c>
      <c r="M34" s="113">
        <f t="shared" ca="1" si="59"/>
        <v>54.148300000000006</v>
      </c>
      <c r="N34" s="113">
        <f t="shared" ca="1" si="60"/>
        <v>52.780899999999988</v>
      </c>
      <c r="O34" s="113">
        <f t="shared" ca="1" si="61"/>
        <v>51.406199999999998</v>
      </c>
      <c r="P34" s="113">
        <f t="shared" ca="1" si="62"/>
        <v>50.765000000000001</v>
      </c>
      <c r="Q34" s="113">
        <f t="shared" ca="1" si="63"/>
        <v>50.713000000000008</v>
      </c>
      <c r="R34" s="113">
        <f t="shared" ca="1" si="64"/>
        <v>51.087999999999994</v>
      </c>
      <c r="S34" s="113">
        <f t="shared" ca="1" si="65"/>
        <v>67.406999999999996</v>
      </c>
      <c r="T34" s="113">
        <f t="shared" ca="1" si="66"/>
        <v>62.087999999999994</v>
      </c>
      <c r="U34" s="113">
        <f t="shared" ca="1" si="67"/>
        <v>52.634</v>
      </c>
      <c r="V34" s="113">
        <f t="shared" ca="1" si="68"/>
        <v>54.660999999999994</v>
      </c>
      <c r="W34" s="114">
        <f t="shared" ca="1" si="69"/>
        <v>52.843999999999994</v>
      </c>
      <c r="X34" s="114">
        <f t="shared" ca="1" si="70"/>
        <v>96.814999999999969</v>
      </c>
      <c r="Y34" s="114">
        <f t="shared" ca="1" si="71"/>
        <v>80.933999999999983</v>
      </c>
      <c r="Z34" s="114">
        <f t="shared" ca="1" si="72"/>
        <v>107.28</v>
      </c>
      <c r="AA34" s="25">
        <f t="shared" ca="1" si="74"/>
        <v>3.278</v>
      </c>
      <c r="AB34" s="9">
        <f t="shared" ca="1" si="75"/>
        <v>8.4830000000000005</v>
      </c>
      <c r="AC34" s="9">
        <f t="shared" ca="1" si="76"/>
        <v>19.146999999999998</v>
      </c>
      <c r="AD34" s="9">
        <f t="shared" ca="1" si="77"/>
        <v>23.181999999999999</v>
      </c>
      <c r="AE34" s="9">
        <f t="shared" ca="1" si="78"/>
        <v>24.995999999999999</v>
      </c>
      <c r="AF34" s="9">
        <f t="shared" ca="1" si="79"/>
        <v>26.411999999999999</v>
      </c>
      <c r="AG34" s="9">
        <f t="shared" ca="1" si="80"/>
        <v>26.716000000000001</v>
      </c>
      <c r="AH34" s="9">
        <f t="shared" ca="1" si="81"/>
        <v>7.3410000000000002</v>
      </c>
      <c r="AI34" s="9">
        <f t="shared" ca="1" si="82"/>
        <v>13.044</v>
      </c>
      <c r="AJ34" s="9">
        <f t="shared" ca="1" si="83"/>
        <v>15.311</v>
      </c>
      <c r="AK34" s="9">
        <f t="shared" ca="1" si="84"/>
        <v>18.463999999999999</v>
      </c>
      <c r="AL34" s="9">
        <f t="shared" ca="1" si="85"/>
        <v>19.882000000000001</v>
      </c>
      <c r="AM34" s="9">
        <f t="shared" ca="1" si="86"/>
        <v>21.111000000000001</v>
      </c>
      <c r="AN34" s="9">
        <f t="shared" ca="1" si="87"/>
        <v>21.803000000000001</v>
      </c>
      <c r="AO34" s="9">
        <f t="shared" ca="1" si="88"/>
        <v>21.97</v>
      </c>
      <c r="AP34" s="9">
        <f t="shared" ca="1" si="89"/>
        <v>23.2</v>
      </c>
      <c r="AQ34" s="9">
        <f t="shared" ca="1" si="90"/>
        <v>33.087000000000003</v>
      </c>
      <c r="AR34" s="9">
        <f t="shared" ca="1" si="91"/>
        <v>24.422999999999998</v>
      </c>
      <c r="AS34" s="9">
        <f t="shared" ca="1" si="92"/>
        <v>41.311999999999998</v>
      </c>
      <c r="AT34" s="9">
        <f t="shared" ca="1" si="93"/>
        <v>39.29</v>
      </c>
      <c r="AU34" s="24">
        <f t="shared" ca="1" si="94"/>
        <v>41.087000000000003</v>
      </c>
      <c r="AV34" s="9">
        <f t="shared" ca="1" si="95"/>
        <v>32.101999999999997</v>
      </c>
      <c r="AW34" s="9">
        <f t="shared" ca="1" si="96"/>
        <v>48.156999999999996</v>
      </c>
      <c r="AX34" s="9">
        <f t="shared" ca="1" si="97"/>
        <v>22.12</v>
      </c>
      <c r="AY34" s="25">
        <f t="shared" ca="1" si="98"/>
        <v>80</v>
      </c>
      <c r="AZ34" s="9">
        <f t="shared" ca="1" si="99"/>
        <v>200</v>
      </c>
      <c r="BA34" s="9">
        <f t="shared" ca="1" si="100"/>
        <v>55</v>
      </c>
      <c r="BB34" s="9">
        <f t="shared" ca="1" si="101"/>
        <v>25</v>
      </c>
      <c r="BC34" s="9">
        <f t="shared" ca="1" si="102"/>
        <v>25</v>
      </c>
      <c r="BD34" s="9">
        <f t="shared" ca="1" si="103"/>
        <v>35</v>
      </c>
      <c r="BE34" s="9">
        <f t="shared" ca="1" si="104"/>
        <v>15</v>
      </c>
      <c r="BF34" s="9">
        <f t="shared" ca="1" si="105"/>
        <v>70</v>
      </c>
      <c r="BG34" s="9">
        <f t="shared" ca="1" si="106"/>
        <v>120</v>
      </c>
      <c r="BH34" s="9">
        <f t="shared" ca="1" si="107"/>
        <v>460</v>
      </c>
      <c r="BI34" s="9">
        <f t="shared" ca="1" si="108"/>
        <v>150</v>
      </c>
      <c r="BJ34" s="9">
        <f t="shared" ca="1" si="109"/>
        <v>12</v>
      </c>
      <c r="BK34" s="9">
        <f t="shared" ca="1" si="110"/>
        <v>10</v>
      </c>
      <c r="BL34" s="9">
        <f t="shared" ca="1" si="111"/>
        <v>20</v>
      </c>
      <c r="BM34" s="9">
        <f t="shared" ca="1" si="112"/>
        <v>12</v>
      </c>
      <c r="BN34" s="9">
        <f t="shared" ca="1" si="113"/>
        <v>15</v>
      </c>
      <c r="BO34" s="9">
        <f t="shared" ca="1" si="114"/>
        <v>8</v>
      </c>
      <c r="BP34" s="9">
        <f t="shared" ca="1" si="115"/>
        <v>12</v>
      </c>
      <c r="BQ34" s="9">
        <f t="shared" ca="1" si="122"/>
        <v>15</v>
      </c>
      <c r="BR34" s="9">
        <f t="shared" ca="1" si="117"/>
        <v>8</v>
      </c>
      <c r="BS34" s="24">
        <f t="shared" ca="1" si="118"/>
        <v>10</v>
      </c>
      <c r="BT34" s="9">
        <f t="shared" ca="1" si="119"/>
        <v>100</v>
      </c>
      <c r="BU34" s="9">
        <f t="shared" ca="1" si="120"/>
        <v>25</v>
      </c>
      <c r="BV34" s="9">
        <f t="shared" ca="1" si="121"/>
        <v>550</v>
      </c>
      <c r="BX34" s="118"/>
      <c r="BY34" s="21"/>
      <c r="BZ34" s="99"/>
      <c r="CA34" s="99"/>
    </row>
    <row r="35" spans="1:79" x14ac:dyDescent="0.15">
      <c r="A35" s="7" t="s">
        <v>134</v>
      </c>
      <c r="B35" s="22">
        <f t="shared" ca="1" si="73"/>
        <v>44796</v>
      </c>
      <c r="C35" s="113">
        <f t="shared" ca="1" si="50"/>
        <v>74.524000000000001</v>
      </c>
      <c r="D35" s="113">
        <f t="shared" ca="1" si="1"/>
        <v>69.657299999999992</v>
      </c>
      <c r="E35" s="113">
        <f t="shared" ca="1" si="51"/>
        <v>58.977000000000004</v>
      </c>
      <c r="F35" s="113">
        <f t="shared" ca="1" si="52"/>
        <v>54.981000000000002</v>
      </c>
      <c r="G35" s="113">
        <f t="shared" ca="1" si="53"/>
        <v>53.158999999999992</v>
      </c>
      <c r="H35" s="113">
        <f t="shared" ca="1" si="54"/>
        <v>51.693000000000005</v>
      </c>
      <c r="I35" s="113">
        <f t="shared" ca="1" si="55"/>
        <v>51.441000000000003</v>
      </c>
      <c r="J35" s="113">
        <f t="shared" ca="1" si="56"/>
        <v>64.781299999999987</v>
      </c>
      <c r="K35" s="113">
        <f t="shared" ca="1" si="57"/>
        <v>59.470700000000001</v>
      </c>
      <c r="L35" s="113">
        <f t="shared" ca="1" si="58"/>
        <v>57.387799999999999</v>
      </c>
      <c r="M35" s="113">
        <f t="shared" ca="1" si="59"/>
        <v>54.132300000000001</v>
      </c>
      <c r="N35" s="113">
        <f t="shared" ca="1" si="60"/>
        <v>52.754899999999992</v>
      </c>
      <c r="O35" s="113">
        <f t="shared" ca="1" si="61"/>
        <v>51.368200000000002</v>
      </c>
      <c r="P35" s="113">
        <f t="shared" ca="1" si="62"/>
        <v>50.720999999999997</v>
      </c>
      <c r="Q35" s="113">
        <f t="shared" ca="1" si="63"/>
        <v>50.672000000000011</v>
      </c>
      <c r="R35" s="113">
        <f t="shared" ca="1" si="64"/>
        <v>51.055999999999997</v>
      </c>
      <c r="S35" s="113">
        <f t="shared" ca="1" si="65"/>
        <v>67.371000000000009</v>
      </c>
      <c r="T35" s="113">
        <f t="shared" ca="1" si="66"/>
        <v>62.037999999999997</v>
      </c>
      <c r="U35" s="113">
        <f t="shared" ca="1" si="67"/>
        <v>52.488</v>
      </c>
      <c r="V35" s="113">
        <f t="shared" ca="1" si="68"/>
        <v>54.571999999999996</v>
      </c>
      <c r="W35" s="114">
        <f t="shared" ca="1" si="69"/>
        <v>52.797999999999995</v>
      </c>
      <c r="X35" s="114">
        <f t="shared" ca="1" si="70"/>
        <v>96.767999999999972</v>
      </c>
      <c r="Y35" s="114">
        <f t="shared" ca="1" si="71"/>
        <v>80.892999999999972</v>
      </c>
      <c r="Z35" s="114">
        <f t="shared" ca="1" si="72"/>
        <v>107.065</v>
      </c>
      <c r="AA35" s="25">
        <f t="shared" ca="1" si="74"/>
        <v>3.67</v>
      </c>
      <c r="AB35" s="9">
        <f t="shared" ca="1" si="75"/>
        <v>8.5540000000000003</v>
      </c>
      <c r="AC35" s="9">
        <f t="shared" ca="1" si="76"/>
        <v>19.193000000000001</v>
      </c>
      <c r="AD35" s="9">
        <f t="shared" ca="1" si="77"/>
        <v>23.201000000000001</v>
      </c>
      <c r="AE35" s="9">
        <f t="shared" ca="1" si="78"/>
        <v>25.03</v>
      </c>
      <c r="AF35" s="9">
        <f t="shared" ca="1" si="79"/>
        <v>26.457000000000001</v>
      </c>
      <c r="AG35" s="9">
        <f t="shared" ca="1" si="80"/>
        <v>26.753</v>
      </c>
      <c r="AH35" s="9">
        <f t="shared" ca="1" si="81"/>
        <v>7.8019999999999996</v>
      </c>
      <c r="AI35" s="9">
        <f t="shared" ca="1" si="82"/>
        <v>13.12</v>
      </c>
      <c r="AJ35" s="9">
        <f t="shared" ca="1" si="83"/>
        <v>15.352</v>
      </c>
      <c r="AK35" s="9">
        <f t="shared" ca="1" si="84"/>
        <v>18.48</v>
      </c>
      <c r="AL35" s="9">
        <f t="shared" ca="1" si="85"/>
        <v>19.908000000000001</v>
      </c>
      <c r="AM35" s="9">
        <f t="shared" ca="1" si="86"/>
        <v>21.149000000000001</v>
      </c>
      <c r="AN35" s="9">
        <f t="shared" ca="1" si="87"/>
        <v>21.847000000000001</v>
      </c>
      <c r="AO35" s="9">
        <f t="shared" ca="1" si="88"/>
        <v>22.010999999999999</v>
      </c>
      <c r="AP35" s="9">
        <f t="shared" ca="1" si="89"/>
        <v>23.231999999999999</v>
      </c>
      <c r="AQ35" s="9">
        <f t="shared" ca="1" si="90"/>
        <v>33.122999999999998</v>
      </c>
      <c r="AR35" s="9">
        <f t="shared" ca="1" si="91"/>
        <v>24.472999999999999</v>
      </c>
      <c r="AS35" s="9">
        <f t="shared" ca="1" si="92"/>
        <v>41.457999999999998</v>
      </c>
      <c r="AT35" s="9">
        <f t="shared" ca="1" si="93"/>
        <v>39.378999999999998</v>
      </c>
      <c r="AU35" s="24">
        <f t="shared" ca="1" si="94"/>
        <v>41.133000000000003</v>
      </c>
      <c r="AV35" s="9">
        <f t="shared" ca="1" si="95"/>
        <v>32.149000000000001</v>
      </c>
      <c r="AW35" s="9">
        <f t="shared" ca="1" si="96"/>
        <v>48.198</v>
      </c>
      <c r="AX35" s="9">
        <f t="shared" ca="1" si="97"/>
        <v>22.335000000000001</v>
      </c>
      <c r="AY35" s="25">
        <f t="shared" ca="1" si="98"/>
        <v>75</v>
      </c>
      <c r="AZ35" s="9">
        <f t="shared" ca="1" si="99"/>
        <v>210</v>
      </c>
      <c r="BA35" s="9">
        <f t="shared" ca="1" si="100"/>
        <v>45</v>
      </c>
      <c r="BB35" s="9">
        <f t="shared" ca="1" si="101"/>
        <v>30</v>
      </c>
      <c r="BC35" s="9">
        <f t="shared" ca="1" si="102"/>
        <v>20</v>
      </c>
      <c r="BD35" s="9">
        <f t="shared" ca="1" si="103"/>
        <v>30</v>
      </c>
      <c r="BE35" s="9">
        <f t="shared" ca="1" si="104"/>
        <v>12</v>
      </c>
      <c r="BF35" s="9">
        <f t="shared" ca="1" si="105"/>
        <v>70</v>
      </c>
      <c r="BG35" s="9">
        <f t="shared" ca="1" si="106"/>
        <v>140</v>
      </c>
      <c r="BH35" s="9">
        <f t="shared" ca="1" si="107"/>
        <v>160</v>
      </c>
      <c r="BI35" s="9">
        <f t="shared" ca="1" si="108"/>
        <v>120</v>
      </c>
      <c r="BJ35" s="9">
        <f t="shared" ca="1" si="109"/>
        <v>10</v>
      </c>
      <c r="BK35" s="9">
        <f t="shared" ca="1" si="110"/>
        <v>8</v>
      </c>
      <c r="BL35" s="9">
        <f t="shared" ca="1" si="111"/>
        <v>20</v>
      </c>
      <c r="BM35" s="9">
        <f t="shared" ca="1" si="112"/>
        <v>10</v>
      </c>
      <c r="BN35" s="9">
        <f t="shared" ca="1" si="113"/>
        <v>15</v>
      </c>
      <c r="BO35" s="9">
        <f t="shared" ca="1" si="114"/>
        <v>8</v>
      </c>
      <c r="BP35" s="9">
        <f t="shared" ca="1" si="115"/>
        <v>12</v>
      </c>
      <c r="BQ35" s="9">
        <f t="shared" ca="1" si="122"/>
        <v>15</v>
      </c>
      <c r="BR35" s="9">
        <f t="shared" ca="1" si="117"/>
        <v>6</v>
      </c>
      <c r="BS35" s="24">
        <f t="shared" ca="1" si="118"/>
        <v>12</v>
      </c>
      <c r="BT35" s="9">
        <f t="shared" ca="1" si="119"/>
        <v>130</v>
      </c>
      <c r="BU35" s="9">
        <f t="shared" ca="1" si="120"/>
        <v>20</v>
      </c>
      <c r="BV35" s="9">
        <f t="shared" ca="1" si="121"/>
        <v>700</v>
      </c>
      <c r="BX35" s="118"/>
      <c r="BY35" s="21"/>
      <c r="BZ35" s="99"/>
      <c r="CA35" s="99"/>
    </row>
    <row r="36" spans="1:79" x14ac:dyDescent="0.15">
      <c r="A36" s="7" t="s">
        <v>135</v>
      </c>
      <c r="B36" s="22">
        <f t="shared" ca="1" si="73"/>
        <v>44803</v>
      </c>
      <c r="C36" s="113">
        <f t="shared" ca="1" si="50"/>
        <v>74.742000000000004</v>
      </c>
      <c r="D36" s="113">
        <f t="shared" ca="1" si="1"/>
        <v>69.576299999999989</v>
      </c>
      <c r="E36" s="113">
        <f t="shared" ca="1" si="51"/>
        <v>58.917000000000002</v>
      </c>
      <c r="F36" s="113">
        <f t="shared" ca="1" si="52"/>
        <v>54.95</v>
      </c>
      <c r="G36" s="113">
        <f t="shared" ca="1" si="53"/>
        <v>53.140999999999991</v>
      </c>
      <c r="H36" s="113">
        <f t="shared" ca="1" si="54"/>
        <v>51.675000000000004</v>
      </c>
      <c r="I36" s="113">
        <f t="shared" ca="1" si="55"/>
        <v>51.432000000000002</v>
      </c>
      <c r="J36" s="113">
        <f t="shared" ca="1" si="56"/>
        <v>64.690299999999993</v>
      </c>
      <c r="K36" s="113">
        <f t="shared" ca="1" si="57"/>
        <v>59.414699999999996</v>
      </c>
      <c r="L36" s="113">
        <f t="shared" ca="1" si="58"/>
        <v>57.345800000000004</v>
      </c>
      <c r="M36" s="113">
        <f t="shared" ca="1" si="59"/>
        <v>54.174300000000002</v>
      </c>
      <c r="N36" s="113">
        <f t="shared" ca="1" si="60"/>
        <v>52.727899999999991</v>
      </c>
      <c r="O36" s="113">
        <f t="shared" ca="1" si="61"/>
        <v>51.345200000000006</v>
      </c>
      <c r="P36" s="113">
        <f t="shared" ca="1" si="62"/>
        <v>50.706999999999994</v>
      </c>
      <c r="Q36" s="113">
        <f t="shared" ca="1" si="63"/>
        <v>50.660000000000011</v>
      </c>
      <c r="R36" s="113">
        <f t="shared" ca="1" si="64"/>
        <v>51.01</v>
      </c>
      <c r="S36" s="113">
        <f t="shared" ca="1" si="65"/>
        <v>67.325999999999993</v>
      </c>
      <c r="T36" s="113">
        <f t="shared" ca="1" si="66"/>
        <v>62.015999999999991</v>
      </c>
      <c r="U36" s="113">
        <f t="shared" ca="1" si="67"/>
        <v>52.417999999999999</v>
      </c>
      <c r="V36" s="113">
        <f t="shared" ca="1" si="68"/>
        <v>54.580999999999996</v>
      </c>
      <c r="W36" s="114">
        <f t="shared" ca="1" si="69"/>
        <v>52.776999999999994</v>
      </c>
      <c r="X36" s="114">
        <f t="shared" ca="1" si="70"/>
        <v>96.648999999999972</v>
      </c>
      <c r="Y36" s="114">
        <f t="shared" ca="1" si="71"/>
        <v>80.811999999999983</v>
      </c>
      <c r="Z36" s="114">
        <f t="shared" ca="1" si="72"/>
        <v>106.283</v>
      </c>
      <c r="AA36" s="25">
        <f t="shared" ca="1" si="74"/>
        <v>3.452</v>
      </c>
      <c r="AB36" s="9">
        <f t="shared" ca="1" si="75"/>
        <v>8.6349999999999998</v>
      </c>
      <c r="AC36" s="9">
        <f t="shared" ca="1" si="76"/>
        <v>19.253</v>
      </c>
      <c r="AD36" s="9">
        <f t="shared" ca="1" si="77"/>
        <v>23.231999999999999</v>
      </c>
      <c r="AE36" s="9">
        <f t="shared" ca="1" si="78"/>
        <v>25.047999999999998</v>
      </c>
      <c r="AF36" s="9">
        <f t="shared" ca="1" si="79"/>
        <v>26.475000000000001</v>
      </c>
      <c r="AG36" s="9">
        <f t="shared" ca="1" si="80"/>
        <v>26.762</v>
      </c>
      <c r="AH36" s="9">
        <f t="shared" ca="1" si="81"/>
        <v>7.8929999999999998</v>
      </c>
      <c r="AI36" s="9">
        <f t="shared" ca="1" si="82"/>
        <v>13.176</v>
      </c>
      <c r="AJ36" s="9">
        <f t="shared" ca="1" si="83"/>
        <v>15.394</v>
      </c>
      <c r="AK36" s="9">
        <f t="shared" ca="1" si="84"/>
        <v>18.437999999999999</v>
      </c>
      <c r="AL36" s="9">
        <f t="shared" ca="1" si="85"/>
        <v>19.934999999999999</v>
      </c>
      <c r="AM36" s="9">
        <f t="shared" ca="1" si="86"/>
        <v>21.172000000000001</v>
      </c>
      <c r="AN36" s="9">
        <f t="shared" ca="1" si="87"/>
        <v>21.861000000000001</v>
      </c>
      <c r="AO36" s="9">
        <f t="shared" ca="1" si="88"/>
        <v>22.023</v>
      </c>
      <c r="AP36" s="9">
        <f t="shared" ca="1" si="89"/>
        <v>23.277999999999999</v>
      </c>
      <c r="AQ36" s="9">
        <f t="shared" ca="1" si="90"/>
        <v>33.167999999999999</v>
      </c>
      <c r="AR36" s="9">
        <f t="shared" ca="1" si="91"/>
        <v>24.495000000000001</v>
      </c>
      <c r="AS36" s="9">
        <f t="shared" ca="1" si="92"/>
        <v>41.527999999999999</v>
      </c>
      <c r="AT36" s="9">
        <f t="shared" ca="1" si="93"/>
        <v>39.369999999999997</v>
      </c>
      <c r="AU36" s="24">
        <f t="shared" ca="1" si="94"/>
        <v>41.154000000000003</v>
      </c>
      <c r="AV36" s="9">
        <f t="shared" ca="1" si="95"/>
        <v>32.268000000000001</v>
      </c>
      <c r="AW36" s="9">
        <f t="shared" ca="1" si="96"/>
        <v>48.279000000000003</v>
      </c>
      <c r="AX36" s="9">
        <f t="shared" ca="1" si="97"/>
        <v>23.117000000000001</v>
      </c>
      <c r="AY36" s="25">
        <f t="shared" ca="1" si="98"/>
        <v>90</v>
      </c>
      <c r="AZ36" s="9">
        <f t="shared" ca="1" si="99"/>
        <v>210</v>
      </c>
      <c r="BA36" s="9">
        <f t="shared" ca="1" si="100"/>
        <v>40</v>
      </c>
      <c r="BB36" s="9">
        <f t="shared" ca="1" si="101"/>
        <v>20</v>
      </c>
      <c r="BC36" s="9">
        <f t="shared" ca="1" si="102"/>
        <v>20</v>
      </c>
      <c r="BD36" s="9">
        <f t="shared" ca="1" si="103"/>
        <v>25</v>
      </c>
      <c r="BE36" s="9">
        <f t="shared" ca="1" si="104"/>
        <v>12</v>
      </c>
      <c r="BF36" s="9">
        <f t="shared" ca="1" si="105"/>
        <v>70</v>
      </c>
      <c r="BG36" s="9">
        <f t="shared" ca="1" si="106"/>
        <v>120</v>
      </c>
      <c r="BH36" s="9">
        <f t="shared" ca="1" si="107"/>
        <v>430</v>
      </c>
      <c r="BI36" s="9">
        <f t="shared" ca="1" si="108"/>
        <v>130</v>
      </c>
      <c r="BJ36" s="9">
        <f t="shared" ca="1" si="109"/>
        <v>12</v>
      </c>
      <c r="BK36" s="9">
        <f t="shared" ca="1" si="110"/>
        <v>8</v>
      </c>
      <c r="BL36" s="9">
        <f t="shared" ca="1" si="111"/>
        <v>12</v>
      </c>
      <c r="BM36" s="9">
        <f t="shared" ca="1" si="112"/>
        <v>10</v>
      </c>
      <c r="BN36" s="9">
        <f t="shared" ca="1" si="113"/>
        <v>12</v>
      </c>
      <c r="BO36" s="9">
        <f t="shared" ca="1" si="114"/>
        <v>6</v>
      </c>
      <c r="BP36" s="9">
        <f t="shared" ca="1" si="115"/>
        <v>10</v>
      </c>
      <c r="BQ36" s="9">
        <f t="shared" ca="1" si="122"/>
        <v>12</v>
      </c>
      <c r="BR36" s="9">
        <f t="shared" ca="1" si="117"/>
        <v>8</v>
      </c>
      <c r="BS36" s="24">
        <f t="shared" ca="1" si="118"/>
        <v>8</v>
      </c>
      <c r="BT36" s="9">
        <f t="shared" ca="1" si="119"/>
        <v>95</v>
      </c>
      <c r="BU36" s="9">
        <f t="shared" ca="1" si="120"/>
        <v>20</v>
      </c>
      <c r="BV36" s="9">
        <f t="shared" ca="1" si="121"/>
        <v>550</v>
      </c>
      <c r="BX36" s="118"/>
      <c r="BY36" s="21"/>
      <c r="BZ36" s="99"/>
      <c r="CA36" s="99"/>
    </row>
    <row r="37" spans="1:79" x14ac:dyDescent="0.15">
      <c r="A37" s="7" t="s">
        <v>137</v>
      </c>
      <c r="B37" s="22">
        <f t="shared" ca="1" si="73"/>
        <v>44809</v>
      </c>
      <c r="C37" s="113">
        <f t="shared" ca="1" si="50"/>
        <v>78.096000000000004</v>
      </c>
      <c r="D37" s="113">
        <f t="shared" ca="1" si="1"/>
        <v>69.717299999999994</v>
      </c>
      <c r="E37" s="113">
        <f t="shared" ca="1" si="51"/>
        <v>58.941000000000003</v>
      </c>
      <c r="F37" s="113">
        <f t="shared" ca="1" si="52"/>
        <v>54.966999999999999</v>
      </c>
      <c r="G37" s="113">
        <f t="shared" ca="1" si="53"/>
        <v>53.176999999999992</v>
      </c>
      <c r="H37" s="113">
        <f t="shared" ca="1" si="54"/>
        <v>51.750000000000007</v>
      </c>
      <c r="I37" s="113">
        <f t="shared" ca="1" si="55"/>
        <v>51.662000000000006</v>
      </c>
      <c r="J37" s="113">
        <f t="shared" ca="1" si="56"/>
        <v>65.711299999999994</v>
      </c>
      <c r="K37" s="113">
        <f t="shared" ca="1" si="57"/>
        <v>59.509699999999995</v>
      </c>
      <c r="L37" s="113">
        <f t="shared" ca="1" si="58"/>
        <v>57.387799999999999</v>
      </c>
      <c r="M37" s="113">
        <f t="shared" ca="1" si="59"/>
        <v>54.134300000000003</v>
      </c>
      <c r="N37" s="113">
        <f t="shared" ca="1" si="60"/>
        <v>52.765899999999995</v>
      </c>
      <c r="O37" s="113">
        <f t="shared" ca="1" si="61"/>
        <v>51.405200000000008</v>
      </c>
      <c r="P37" s="113">
        <f t="shared" ca="1" si="62"/>
        <v>50.777999999999999</v>
      </c>
      <c r="Q37" s="113">
        <f t="shared" ca="1" si="63"/>
        <v>50.740000000000009</v>
      </c>
      <c r="R37" s="113">
        <f t="shared" ca="1" si="64"/>
        <v>51.155000000000001</v>
      </c>
      <c r="S37" s="113">
        <f t="shared" ca="1" si="65"/>
        <v>67.353999999999999</v>
      </c>
      <c r="T37" s="113">
        <f t="shared" ca="1" si="66"/>
        <v>62.08</v>
      </c>
      <c r="U37" s="113">
        <f t="shared" ca="1" si="67"/>
        <v>53.378</v>
      </c>
      <c r="V37" s="113">
        <f t="shared" ca="1" si="68"/>
        <v>54.611999999999995</v>
      </c>
      <c r="W37" s="114">
        <f t="shared" ca="1" si="69"/>
        <v>52.781999999999996</v>
      </c>
      <c r="X37" s="114">
        <f t="shared" ca="1" si="70"/>
        <v>96.593999999999966</v>
      </c>
      <c r="Y37" s="114">
        <f t="shared" ca="1" si="71"/>
        <v>80.814999999999969</v>
      </c>
      <c r="Z37" s="114">
        <f t="shared" ca="1" si="72"/>
        <v>105.84800000000001</v>
      </c>
      <c r="AA37" s="25">
        <f t="shared" ca="1" si="74"/>
        <v>9.8000000000000004E-2</v>
      </c>
      <c r="AB37" s="9">
        <f t="shared" ca="1" si="75"/>
        <v>8.4939999999999998</v>
      </c>
      <c r="AC37" s="9">
        <f t="shared" ca="1" si="76"/>
        <v>19.228999999999999</v>
      </c>
      <c r="AD37" s="9">
        <f t="shared" ca="1" si="77"/>
        <v>23.215</v>
      </c>
      <c r="AE37" s="9">
        <f t="shared" ca="1" si="78"/>
        <v>25.012</v>
      </c>
      <c r="AF37" s="9">
        <f t="shared" ca="1" si="79"/>
        <v>26.4</v>
      </c>
      <c r="AG37" s="9">
        <f t="shared" ca="1" si="80"/>
        <v>26.532</v>
      </c>
      <c r="AH37" s="9">
        <f t="shared" ca="1" si="81"/>
        <v>6.8719999999999999</v>
      </c>
      <c r="AI37" s="9">
        <f t="shared" ca="1" si="82"/>
        <v>13.081</v>
      </c>
      <c r="AJ37" s="9">
        <f t="shared" ca="1" si="83"/>
        <v>15.352</v>
      </c>
      <c r="AK37" s="9">
        <f t="shared" ca="1" si="84"/>
        <v>18.478000000000002</v>
      </c>
      <c r="AL37" s="9">
        <f t="shared" ca="1" si="85"/>
        <v>19.896999999999998</v>
      </c>
      <c r="AM37" s="9">
        <f t="shared" ca="1" si="86"/>
        <v>21.111999999999998</v>
      </c>
      <c r="AN37" s="9">
        <f t="shared" ca="1" si="87"/>
        <v>21.79</v>
      </c>
      <c r="AO37" s="9">
        <f t="shared" ca="1" si="88"/>
        <v>21.943000000000001</v>
      </c>
      <c r="AP37" s="9">
        <f t="shared" ca="1" si="89"/>
        <v>23.132999999999999</v>
      </c>
      <c r="AQ37" s="9">
        <f t="shared" ca="1" si="90"/>
        <v>33.14</v>
      </c>
      <c r="AR37" s="9">
        <f t="shared" ca="1" si="91"/>
        <v>24.431000000000001</v>
      </c>
      <c r="AS37" s="9">
        <f t="shared" ca="1" si="92"/>
        <v>40.567999999999998</v>
      </c>
      <c r="AT37" s="9">
        <f t="shared" ca="1" si="93"/>
        <v>39.338999999999999</v>
      </c>
      <c r="AU37" s="24">
        <f t="shared" ca="1" si="94"/>
        <v>41.149000000000001</v>
      </c>
      <c r="AV37" s="9">
        <f t="shared" ca="1" si="95"/>
        <v>32.323</v>
      </c>
      <c r="AW37" s="9">
        <f t="shared" ca="1" si="96"/>
        <v>48.276000000000003</v>
      </c>
      <c r="AX37" s="9">
        <f t="shared" ca="1" si="97"/>
        <v>23.552</v>
      </c>
      <c r="AY37" s="25">
        <f t="shared" ca="1" si="98"/>
        <v>75</v>
      </c>
      <c r="AZ37" s="9">
        <f t="shared" ca="1" si="99"/>
        <v>210</v>
      </c>
      <c r="BA37" s="9">
        <f t="shared" ca="1" si="100"/>
        <v>40</v>
      </c>
      <c r="BB37" s="9">
        <f t="shared" ca="1" si="101"/>
        <v>20</v>
      </c>
      <c r="BC37" s="9">
        <f t="shared" ca="1" si="102"/>
        <v>20</v>
      </c>
      <c r="BD37" s="9">
        <f t="shared" ca="1" si="103"/>
        <v>25</v>
      </c>
      <c r="BE37" s="9">
        <f t="shared" ca="1" si="104"/>
        <v>12</v>
      </c>
      <c r="BF37" s="9">
        <f t="shared" ca="1" si="105"/>
        <v>60</v>
      </c>
      <c r="BG37" s="9">
        <f t="shared" ca="1" si="106"/>
        <v>140</v>
      </c>
      <c r="BH37" s="9">
        <f t="shared" ca="1" si="107"/>
        <v>430</v>
      </c>
      <c r="BI37" s="9">
        <f t="shared" ca="1" si="108"/>
        <v>130</v>
      </c>
      <c r="BJ37" s="9">
        <f t="shared" ca="1" si="109"/>
        <v>10</v>
      </c>
      <c r="BK37" s="9">
        <f t="shared" ca="1" si="110"/>
        <v>8</v>
      </c>
      <c r="BL37" s="9">
        <f t="shared" ca="1" si="111"/>
        <v>10</v>
      </c>
      <c r="BM37" s="9">
        <f t="shared" ca="1" si="112"/>
        <v>10</v>
      </c>
      <c r="BN37" s="9">
        <f t="shared" ca="1" si="113"/>
        <v>15</v>
      </c>
      <c r="BO37" s="9">
        <f t="shared" ca="1" si="114"/>
        <v>6</v>
      </c>
      <c r="BP37" s="9">
        <f t="shared" ca="1" si="115"/>
        <v>12</v>
      </c>
      <c r="BQ37" s="9">
        <f t="shared" ca="1" si="122"/>
        <v>10</v>
      </c>
      <c r="BR37" s="9">
        <f t="shared" ca="1" si="117"/>
        <v>6</v>
      </c>
      <c r="BS37" s="24">
        <f t="shared" ca="1" si="118"/>
        <v>8</v>
      </c>
      <c r="BT37" s="9">
        <f t="shared" ca="1" si="119"/>
        <v>80</v>
      </c>
      <c r="BU37" s="9">
        <f t="shared" ca="1" si="120"/>
        <v>20</v>
      </c>
      <c r="BV37" s="9">
        <f t="shared" ca="1" si="121"/>
        <v>600</v>
      </c>
      <c r="BX37" s="118"/>
      <c r="BY37" s="21"/>
      <c r="BZ37" s="99"/>
      <c r="CA37" s="99"/>
    </row>
    <row r="38" spans="1:79" x14ac:dyDescent="0.15">
      <c r="A38" s="7" t="s">
        <v>138</v>
      </c>
      <c r="B38" s="22">
        <f t="shared" ca="1" si="73"/>
        <v>44816</v>
      </c>
      <c r="C38" s="113">
        <f t="shared" ca="1" si="50"/>
        <v>74.671000000000006</v>
      </c>
      <c r="D38" s="113">
        <f t="shared" ca="1" si="1"/>
        <v>69.711299999999994</v>
      </c>
      <c r="E38" s="113">
        <f t="shared" ca="1" si="51"/>
        <v>58.97</v>
      </c>
      <c r="F38" s="113">
        <f t="shared" ca="1" si="52"/>
        <v>54.984999999999999</v>
      </c>
      <c r="G38" s="113">
        <f t="shared" ca="1" si="53"/>
        <v>53.197999999999993</v>
      </c>
      <c r="H38" s="113">
        <f t="shared" ca="1" si="54"/>
        <v>51.862000000000009</v>
      </c>
      <c r="I38" s="113">
        <f t="shared" ca="1" si="55"/>
        <v>52.048000000000002</v>
      </c>
      <c r="J38" s="113">
        <f t="shared" ca="1" si="56"/>
        <v>64.828299999999999</v>
      </c>
      <c r="K38" s="113">
        <f t="shared" ca="1" si="57"/>
        <v>59.543700000000001</v>
      </c>
      <c r="L38" s="113">
        <f t="shared" ca="1" si="58"/>
        <v>57.392800000000001</v>
      </c>
      <c r="M38" s="113">
        <f t="shared" ca="1" si="59"/>
        <v>54.139300000000006</v>
      </c>
      <c r="N38" s="113">
        <f t="shared" ca="1" si="60"/>
        <v>52.788899999999998</v>
      </c>
      <c r="O38" s="113">
        <f t="shared" ca="1" si="61"/>
        <v>51.504199999999997</v>
      </c>
      <c r="P38" s="113">
        <f t="shared" ca="1" si="62"/>
        <v>51.021000000000001</v>
      </c>
      <c r="Q38" s="113">
        <f t="shared" ca="1" si="63"/>
        <v>50.985000000000007</v>
      </c>
      <c r="R38" s="113">
        <f t="shared" ca="1" si="64"/>
        <v>51.337999999999994</v>
      </c>
      <c r="S38" s="113">
        <f t="shared" ca="1" si="65"/>
        <v>67.430000000000007</v>
      </c>
      <c r="T38" s="113">
        <f t="shared" ca="1" si="66"/>
        <v>62.168999999999997</v>
      </c>
      <c r="U38" s="113">
        <f t="shared" ca="1" si="67"/>
        <v>53.475000000000001</v>
      </c>
      <c r="V38" s="113">
        <f t="shared" ca="1" si="68"/>
        <v>54.609999999999992</v>
      </c>
      <c r="W38" s="114">
        <f t="shared" ca="1" si="69"/>
        <v>52.966999999999999</v>
      </c>
      <c r="X38" s="114">
        <f t="shared" ca="1" si="70"/>
        <v>96.646999999999963</v>
      </c>
      <c r="Y38" s="114">
        <f t="shared" ca="1" si="71"/>
        <v>80.85299999999998</v>
      </c>
      <c r="Z38" s="114">
        <f t="shared" ca="1" si="72"/>
        <v>105.62700000000001</v>
      </c>
      <c r="AA38" s="25">
        <f t="shared" ca="1" si="74"/>
        <v>3.5230000000000001</v>
      </c>
      <c r="AB38" s="9">
        <f t="shared" ca="1" si="75"/>
        <v>8.5</v>
      </c>
      <c r="AC38" s="9">
        <f t="shared" ca="1" si="76"/>
        <v>19.2</v>
      </c>
      <c r="AD38" s="9">
        <f t="shared" ca="1" si="77"/>
        <v>23.196999999999999</v>
      </c>
      <c r="AE38" s="9">
        <f t="shared" ca="1" si="78"/>
        <v>24.991</v>
      </c>
      <c r="AF38" s="9">
        <f t="shared" ca="1" si="79"/>
        <v>26.288</v>
      </c>
      <c r="AG38" s="9">
        <f t="shared" ca="1" si="80"/>
        <v>26.146000000000001</v>
      </c>
      <c r="AH38" s="9">
        <f t="shared" ca="1" si="81"/>
        <v>7.7549999999999999</v>
      </c>
      <c r="AI38" s="9">
        <f t="shared" ca="1" si="82"/>
        <v>13.047000000000001</v>
      </c>
      <c r="AJ38" s="9">
        <f t="shared" ca="1" si="83"/>
        <v>15.347</v>
      </c>
      <c r="AK38" s="9">
        <f t="shared" ca="1" si="84"/>
        <v>18.472999999999999</v>
      </c>
      <c r="AL38" s="9">
        <f t="shared" ca="1" si="85"/>
        <v>19.873999999999999</v>
      </c>
      <c r="AM38" s="9">
        <f t="shared" ca="1" si="86"/>
        <v>21.013000000000002</v>
      </c>
      <c r="AN38" s="9">
        <f t="shared" ca="1" si="87"/>
        <v>21.547000000000001</v>
      </c>
      <c r="AO38" s="9">
        <f t="shared" ca="1" si="88"/>
        <v>21.698</v>
      </c>
      <c r="AP38" s="9">
        <f t="shared" ca="1" si="89"/>
        <v>22.95</v>
      </c>
      <c r="AQ38" s="9">
        <f t="shared" ca="1" si="90"/>
        <v>33.064</v>
      </c>
      <c r="AR38" s="9">
        <f t="shared" ca="1" si="91"/>
        <v>24.341999999999999</v>
      </c>
      <c r="AS38" s="9">
        <f t="shared" ca="1" si="92"/>
        <v>40.470999999999997</v>
      </c>
      <c r="AT38" s="9">
        <f t="shared" ca="1" si="93"/>
        <v>39.341000000000001</v>
      </c>
      <c r="AU38" s="24">
        <f t="shared" ca="1" si="94"/>
        <v>40.963999999999999</v>
      </c>
      <c r="AV38" s="9">
        <f t="shared" ca="1" si="95"/>
        <v>32.270000000000003</v>
      </c>
      <c r="AW38" s="9">
        <f t="shared" ca="1" si="96"/>
        <v>48.238</v>
      </c>
      <c r="AX38" s="9">
        <f t="shared" ca="1" si="97"/>
        <v>23.773</v>
      </c>
      <c r="AY38" s="25">
        <f t="shared" ca="1" si="98"/>
        <v>70</v>
      </c>
      <c r="AZ38" s="9">
        <f t="shared" ca="1" si="99"/>
        <v>210</v>
      </c>
      <c r="BA38" s="9">
        <f t="shared" ca="1" si="100"/>
        <v>50</v>
      </c>
      <c r="BB38" s="9">
        <f t="shared" ca="1" si="101"/>
        <v>25</v>
      </c>
      <c r="BC38" s="9">
        <f t="shared" ca="1" si="102"/>
        <v>30</v>
      </c>
      <c r="BD38" s="9">
        <f t="shared" ca="1" si="103"/>
        <v>25</v>
      </c>
      <c r="BE38" s="9">
        <f t="shared" ca="1" si="104"/>
        <v>12</v>
      </c>
      <c r="BF38" s="9">
        <f t="shared" ca="1" si="105"/>
        <v>65</v>
      </c>
      <c r="BG38" s="9">
        <f t="shared" ca="1" si="106"/>
        <v>140</v>
      </c>
      <c r="BH38" s="9">
        <f t="shared" ca="1" si="107"/>
        <v>90</v>
      </c>
      <c r="BI38" s="9">
        <f t="shared" ca="1" si="108"/>
        <v>140</v>
      </c>
      <c r="BJ38" s="9">
        <f t="shared" ca="1" si="109"/>
        <v>12</v>
      </c>
      <c r="BK38" s="9">
        <f t="shared" ca="1" si="110"/>
        <v>8</v>
      </c>
      <c r="BL38" s="9">
        <f t="shared" ca="1" si="111"/>
        <v>15</v>
      </c>
      <c r="BM38" s="9">
        <f t="shared" ca="1" si="112"/>
        <v>12</v>
      </c>
      <c r="BN38" s="9">
        <f t="shared" ca="1" si="113"/>
        <v>15</v>
      </c>
      <c r="BO38" s="9">
        <f t="shared" ca="1" si="114"/>
        <v>8</v>
      </c>
      <c r="BP38" s="9">
        <f t="shared" ca="1" si="115"/>
        <v>10</v>
      </c>
      <c r="BQ38" s="9">
        <f t="shared" ca="1" si="122"/>
        <v>25</v>
      </c>
      <c r="BR38" s="9">
        <f t="shared" ca="1" si="117"/>
        <v>8</v>
      </c>
      <c r="BS38" s="24">
        <f t="shared" ca="1" si="118"/>
        <v>8</v>
      </c>
      <c r="BT38" s="9">
        <f t="shared" ca="1" si="119"/>
        <v>130</v>
      </c>
      <c r="BU38" s="9">
        <f t="shared" ca="1" si="120"/>
        <v>25</v>
      </c>
      <c r="BV38" s="9">
        <f t="shared" ca="1" si="121"/>
        <v>700</v>
      </c>
      <c r="BX38" s="118"/>
      <c r="BY38" s="21"/>
      <c r="BZ38" s="99"/>
      <c r="CA38" s="99"/>
    </row>
    <row r="39" spans="1:79" x14ac:dyDescent="0.15">
      <c r="A39" s="7" t="s">
        <v>139</v>
      </c>
      <c r="B39" s="22">
        <f t="shared" ca="1" si="73"/>
        <v>44825</v>
      </c>
      <c r="C39" s="113">
        <f t="shared" ca="1" si="50"/>
        <v>76.75200000000001</v>
      </c>
      <c r="D39" s="113">
        <f t="shared" ca="1" si="1"/>
        <v>69.821299999999994</v>
      </c>
      <c r="E39" s="113">
        <f t="shared" ca="1" si="51"/>
        <v>58.965000000000003</v>
      </c>
      <c r="F39" s="113">
        <f t="shared" ca="1" si="52"/>
        <v>55.051000000000002</v>
      </c>
      <c r="G39" s="113">
        <f t="shared" ca="1" si="53"/>
        <v>53.338999999999992</v>
      </c>
      <c r="H39" s="113">
        <f t="shared" ca="1" si="54"/>
        <v>51.87700000000001</v>
      </c>
      <c r="I39" s="113">
        <f t="shared" ca="1" si="55"/>
        <v>51.849000000000004</v>
      </c>
      <c r="J39" s="113">
        <f t="shared" ca="1" si="56"/>
        <v>65.157299999999992</v>
      </c>
      <c r="K39" s="113">
        <f t="shared" ca="1" si="57"/>
        <v>59.5687</v>
      </c>
      <c r="L39" s="113">
        <f t="shared" ca="1" si="58"/>
        <v>57.453800000000001</v>
      </c>
      <c r="M39" s="113">
        <f t="shared" ca="1" si="59"/>
        <v>54.184300000000007</v>
      </c>
      <c r="N39" s="113">
        <f t="shared" ca="1" si="60"/>
        <v>52.890899999999995</v>
      </c>
      <c r="O39" s="113">
        <f t="shared" ca="1" si="61"/>
        <v>51.523200000000003</v>
      </c>
      <c r="P39" s="113">
        <f t="shared" ca="1" si="62"/>
        <v>50.997999999999998</v>
      </c>
      <c r="Q39" s="113">
        <f t="shared" ca="1" si="63"/>
        <v>51.004000000000005</v>
      </c>
      <c r="R39" s="113">
        <f t="shared" ca="1" si="64"/>
        <v>51.307999999999993</v>
      </c>
      <c r="S39" s="113">
        <f t="shared" ca="1" si="65"/>
        <v>67.463999999999999</v>
      </c>
      <c r="T39" s="113">
        <f t="shared" ca="1" si="66"/>
        <v>62.247</v>
      </c>
      <c r="U39" s="113">
        <f t="shared" ca="1" si="67"/>
        <v>53.543999999999997</v>
      </c>
      <c r="V39" s="113">
        <f t="shared" ca="1" si="68"/>
        <v>54.608999999999995</v>
      </c>
      <c r="W39" s="114">
        <f t="shared" ca="1" si="69"/>
        <v>52.942999999999998</v>
      </c>
      <c r="X39" s="114">
        <f t="shared" ca="1" si="70"/>
        <v>96.627999999999972</v>
      </c>
      <c r="Y39" s="114">
        <f t="shared" ca="1" si="71"/>
        <v>80.859999999999985</v>
      </c>
      <c r="Z39" s="114">
        <f t="shared" ca="1" si="72"/>
        <v>105.42</v>
      </c>
      <c r="AA39" s="25">
        <f t="shared" ca="1" si="74"/>
        <v>1.4419999999999999</v>
      </c>
      <c r="AB39" s="9">
        <f t="shared" ca="1" si="75"/>
        <v>8.39</v>
      </c>
      <c r="AC39" s="9">
        <f t="shared" ca="1" si="76"/>
        <v>19.204999999999998</v>
      </c>
      <c r="AD39" s="9">
        <f t="shared" ca="1" si="77"/>
        <v>23.131</v>
      </c>
      <c r="AE39" s="9">
        <f t="shared" ca="1" si="78"/>
        <v>24.85</v>
      </c>
      <c r="AF39" s="9">
        <f t="shared" ca="1" si="79"/>
        <v>26.273</v>
      </c>
      <c r="AG39" s="9">
        <f t="shared" ca="1" si="80"/>
        <v>26.344999999999999</v>
      </c>
      <c r="AH39" s="9">
        <f t="shared" ca="1" si="81"/>
        <v>7.4260000000000002</v>
      </c>
      <c r="AI39" s="9">
        <f t="shared" ca="1" si="82"/>
        <v>13.022</v>
      </c>
      <c r="AJ39" s="9">
        <f t="shared" ca="1" si="83"/>
        <v>15.286</v>
      </c>
      <c r="AK39" s="9">
        <f t="shared" ca="1" si="84"/>
        <v>18.428000000000001</v>
      </c>
      <c r="AL39" s="9">
        <f t="shared" ca="1" si="85"/>
        <v>19.771999999999998</v>
      </c>
      <c r="AM39" s="9">
        <f t="shared" ca="1" si="86"/>
        <v>20.994</v>
      </c>
      <c r="AN39" s="9">
        <f t="shared" ca="1" si="87"/>
        <v>21.57</v>
      </c>
      <c r="AO39" s="9">
        <f t="shared" ca="1" si="88"/>
        <v>21.678999999999998</v>
      </c>
      <c r="AP39" s="9">
        <f t="shared" ca="1" si="89"/>
        <v>22.98</v>
      </c>
      <c r="AQ39" s="9">
        <f t="shared" ca="1" si="90"/>
        <v>33.03</v>
      </c>
      <c r="AR39" s="9">
        <f t="shared" ca="1" si="91"/>
        <v>24.263999999999999</v>
      </c>
      <c r="AS39" s="9">
        <f t="shared" ca="1" si="92"/>
        <v>40.402000000000001</v>
      </c>
      <c r="AT39" s="9">
        <f t="shared" ca="1" si="93"/>
        <v>39.341999999999999</v>
      </c>
      <c r="AU39" s="24">
        <f t="shared" ca="1" si="94"/>
        <v>40.988</v>
      </c>
      <c r="AV39" s="9">
        <f t="shared" ca="1" si="95"/>
        <v>32.289000000000001</v>
      </c>
      <c r="AW39" s="9">
        <f t="shared" ca="1" si="96"/>
        <v>48.231000000000002</v>
      </c>
      <c r="AX39" s="9">
        <f t="shared" ca="1" si="97"/>
        <v>23.98</v>
      </c>
      <c r="AY39" s="25">
        <f t="shared" ca="1" si="98"/>
        <v>100</v>
      </c>
      <c r="AZ39" s="9">
        <f t="shared" ca="1" si="99"/>
        <v>190</v>
      </c>
      <c r="BA39" s="9">
        <f t="shared" ca="1" si="100"/>
        <v>60</v>
      </c>
      <c r="BB39" s="9">
        <f t="shared" ca="1" si="101"/>
        <v>25</v>
      </c>
      <c r="BC39" s="9">
        <f t="shared" ca="1" si="102"/>
        <v>30</v>
      </c>
      <c r="BD39" s="9">
        <f t="shared" ca="1" si="103"/>
        <v>20</v>
      </c>
      <c r="BE39" s="9">
        <f t="shared" ca="1" si="104"/>
        <v>12</v>
      </c>
      <c r="BF39" s="9">
        <f t="shared" ca="1" si="105"/>
        <v>75</v>
      </c>
      <c r="BG39" s="9">
        <f t="shared" ca="1" si="106"/>
        <v>110</v>
      </c>
      <c r="BH39" s="9">
        <f t="shared" ca="1" si="107"/>
        <v>120</v>
      </c>
      <c r="BI39" s="9">
        <f t="shared" ca="1" si="108"/>
        <v>200</v>
      </c>
      <c r="BJ39" s="9">
        <f t="shared" ca="1" si="109"/>
        <v>12</v>
      </c>
      <c r="BK39" s="9">
        <f t="shared" ca="1" si="110"/>
        <v>8</v>
      </c>
      <c r="BL39" s="9">
        <f t="shared" ca="1" si="111"/>
        <v>12</v>
      </c>
      <c r="BM39" s="9">
        <f t="shared" ca="1" si="112"/>
        <v>15</v>
      </c>
      <c r="BN39" s="9">
        <f t="shared" ca="1" si="113"/>
        <v>15</v>
      </c>
      <c r="BO39" s="9">
        <f t="shared" ca="1" si="114"/>
        <v>8</v>
      </c>
      <c r="BP39" s="9">
        <f t="shared" ca="1" si="115"/>
        <v>15</v>
      </c>
      <c r="BQ39" s="9">
        <f t="shared" ca="1" si="122"/>
        <v>25</v>
      </c>
      <c r="BR39" s="9">
        <f t="shared" ca="1" si="117"/>
        <v>8</v>
      </c>
      <c r="BS39" s="24">
        <f t="shared" ca="1" si="118"/>
        <v>10</v>
      </c>
      <c r="BT39" s="9">
        <f t="shared" ca="1" si="119"/>
        <v>110</v>
      </c>
      <c r="BU39" s="9">
        <f t="shared" ca="1" si="120"/>
        <v>20</v>
      </c>
      <c r="BV39" s="9">
        <f t="shared" ca="1" si="121"/>
        <v>700</v>
      </c>
      <c r="BX39" s="118"/>
      <c r="BY39" s="21"/>
      <c r="BZ39" s="99"/>
      <c r="CA39" s="99"/>
    </row>
    <row r="40" spans="1:79" x14ac:dyDescent="0.15">
      <c r="A40" s="7" t="s">
        <v>140</v>
      </c>
      <c r="B40" s="22">
        <f t="shared" ca="1" si="73"/>
        <v>44830</v>
      </c>
      <c r="C40" s="113">
        <f t="shared" ca="1" si="50"/>
        <v>75.497</v>
      </c>
      <c r="D40" s="113">
        <f t="shared" ca="1" si="1"/>
        <v>69.829299999999989</v>
      </c>
      <c r="E40" s="113">
        <f t="shared" ca="1" si="51"/>
        <v>58.978000000000002</v>
      </c>
      <c r="F40" s="113">
        <f t="shared" ca="1" si="52"/>
        <v>55.039000000000001</v>
      </c>
      <c r="G40" s="113">
        <f t="shared" ca="1" si="53"/>
        <v>53.265999999999991</v>
      </c>
      <c r="H40" s="113">
        <f t="shared" ca="1" si="54"/>
        <v>51.963000000000008</v>
      </c>
      <c r="I40" s="113">
        <f t="shared" ca="1" si="55"/>
        <v>52.212000000000003</v>
      </c>
      <c r="J40" s="113">
        <f t="shared" ca="1" si="56"/>
        <v>65.180299999999988</v>
      </c>
      <c r="K40" s="113">
        <f t="shared" ca="1" si="57"/>
        <v>59.684699999999999</v>
      </c>
      <c r="L40" s="113">
        <f t="shared" ca="1" si="58"/>
        <v>57.425800000000002</v>
      </c>
      <c r="M40" s="113">
        <f t="shared" ca="1" si="59"/>
        <v>54.205300000000008</v>
      </c>
      <c r="N40" s="113">
        <f t="shared" ca="1" si="60"/>
        <v>52.863899999999994</v>
      </c>
      <c r="O40" s="113">
        <f t="shared" ca="1" si="61"/>
        <v>51.595200000000006</v>
      </c>
      <c r="P40" s="113">
        <f t="shared" ca="1" si="62"/>
        <v>51.137999999999998</v>
      </c>
      <c r="Q40" s="113">
        <f t="shared" ca="1" si="63"/>
        <v>51.103000000000009</v>
      </c>
      <c r="R40" s="113">
        <f t="shared" ca="1" si="64"/>
        <v>51.375999999999998</v>
      </c>
      <c r="S40" s="113">
        <f t="shared" ca="1" si="65"/>
        <v>67.496000000000009</v>
      </c>
      <c r="T40" s="113">
        <f t="shared" ca="1" si="66"/>
        <v>62.278999999999996</v>
      </c>
      <c r="U40" s="113">
        <f t="shared" ca="1" si="67"/>
        <v>55.037999999999997</v>
      </c>
      <c r="V40" s="113">
        <f t="shared" ca="1" si="68"/>
        <v>54.687999999999995</v>
      </c>
      <c r="W40" s="114">
        <f t="shared" ca="1" si="69"/>
        <v>53.085000000000001</v>
      </c>
      <c r="X40" s="114">
        <f t="shared" ca="1" si="70"/>
        <v>96.688999999999965</v>
      </c>
      <c r="Y40" s="114">
        <f t="shared" ca="1" si="71"/>
        <v>80.851999999999975</v>
      </c>
      <c r="Z40" s="114">
        <f t="shared" ca="1" si="72"/>
        <v>105.245</v>
      </c>
      <c r="AA40" s="25">
        <f t="shared" ca="1" si="74"/>
        <v>2.6970000000000001</v>
      </c>
      <c r="AB40" s="9">
        <f t="shared" ca="1" si="75"/>
        <v>8.3819999999999997</v>
      </c>
      <c r="AC40" s="9">
        <f t="shared" ca="1" si="76"/>
        <v>19.192</v>
      </c>
      <c r="AD40" s="9">
        <f t="shared" ca="1" si="77"/>
        <v>23.143000000000001</v>
      </c>
      <c r="AE40" s="9">
        <f t="shared" ca="1" si="78"/>
        <v>24.922999999999998</v>
      </c>
      <c r="AF40" s="9">
        <f t="shared" ca="1" si="79"/>
        <v>26.187000000000001</v>
      </c>
      <c r="AG40" s="9">
        <f t="shared" ca="1" si="80"/>
        <v>25.981999999999999</v>
      </c>
      <c r="AH40" s="9">
        <f t="shared" ca="1" si="81"/>
        <v>7.4029999999999996</v>
      </c>
      <c r="AI40" s="9">
        <f t="shared" ca="1" si="82"/>
        <v>12.906000000000001</v>
      </c>
      <c r="AJ40" s="9">
        <f t="shared" ca="1" si="83"/>
        <v>15.314</v>
      </c>
      <c r="AK40" s="9">
        <f t="shared" ca="1" si="84"/>
        <v>18.407</v>
      </c>
      <c r="AL40" s="9">
        <f t="shared" ca="1" si="85"/>
        <v>19.798999999999999</v>
      </c>
      <c r="AM40" s="9">
        <f t="shared" ca="1" si="86"/>
        <v>20.922000000000001</v>
      </c>
      <c r="AN40" s="9">
        <f t="shared" ca="1" si="87"/>
        <v>21.43</v>
      </c>
      <c r="AO40" s="9">
        <f t="shared" ca="1" si="88"/>
        <v>21.58</v>
      </c>
      <c r="AP40" s="9">
        <f t="shared" ca="1" si="89"/>
        <v>22.911999999999999</v>
      </c>
      <c r="AQ40" s="9">
        <f t="shared" ca="1" si="90"/>
        <v>32.997999999999998</v>
      </c>
      <c r="AR40" s="9">
        <f t="shared" ca="1" si="91"/>
        <v>24.231999999999999</v>
      </c>
      <c r="AS40" s="9">
        <f t="shared" ca="1" si="92"/>
        <v>38.908000000000001</v>
      </c>
      <c r="AT40" s="9">
        <f t="shared" ca="1" si="93"/>
        <v>39.262999999999998</v>
      </c>
      <c r="AU40" s="24">
        <f t="shared" ca="1" si="94"/>
        <v>40.845999999999997</v>
      </c>
      <c r="AV40" s="9">
        <f t="shared" ca="1" si="95"/>
        <v>32.228000000000002</v>
      </c>
      <c r="AW40" s="9">
        <f t="shared" ca="1" si="96"/>
        <v>48.238999999999997</v>
      </c>
      <c r="AX40" s="9">
        <f t="shared" ca="1" si="97"/>
        <v>24.155000000000001</v>
      </c>
      <c r="AY40" s="25">
        <f t="shared" ca="1" si="98"/>
        <v>120</v>
      </c>
      <c r="AZ40" s="9">
        <f t="shared" ca="1" si="99"/>
        <v>180</v>
      </c>
      <c r="BA40" s="9">
        <f t="shared" ca="1" si="100"/>
        <v>55</v>
      </c>
      <c r="BB40" s="9">
        <f t="shared" ca="1" si="101"/>
        <v>25</v>
      </c>
      <c r="BC40" s="9">
        <f t="shared" ca="1" si="102"/>
        <v>20</v>
      </c>
      <c r="BD40" s="9">
        <f t="shared" ca="1" si="103"/>
        <v>30</v>
      </c>
      <c r="BE40" s="9">
        <f t="shared" ca="1" si="104"/>
        <v>15</v>
      </c>
      <c r="BF40" s="9">
        <f t="shared" ca="1" si="105"/>
        <v>60</v>
      </c>
      <c r="BG40" s="9">
        <f t="shared" ca="1" si="106"/>
        <v>190</v>
      </c>
      <c r="BH40" s="9">
        <f t="shared" ca="1" si="107"/>
        <v>100</v>
      </c>
      <c r="BI40" s="9">
        <f t="shared" ca="1" si="108"/>
        <v>210</v>
      </c>
      <c r="BJ40" s="9">
        <f t="shared" ca="1" si="109"/>
        <v>10</v>
      </c>
      <c r="BK40" s="9">
        <f t="shared" ca="1" si="110"/>
        <v>8</v>
      </c>
      <c r="BL40" s="9">
        <f t="shared" ca="1" si="111"/>
        <v>12</v>
      </c>
      <c r="BM40" s="9">
        <f t="shared" ca="1" si="112"/>
        <v>10</v>
      </c>
      <c r="BN40" s="9">
        <f t="shared" ca="1" si="113"/>
        <v>15</v>
      </c>
      <c r="BO40" s="9">
        <f t="shared" ca="1" si="114"/>
        <v>8</v>
      </c>
      <c r="BP40" s="9">
        <f t="shared" ca="1" si="115"/>
        <v>15</v>
      </c>
      <c r="BQ40" s="9">
        <f t="shared" ca="1" si="122"/>
        <v>25</v>
      </c>
      <c r="BR40" s="9">
        <f t="shared" ca="1" si="117"/>
        <v>8</v>
      </c>
      <c r="BS40" s="24">
        <f t="shared" ca="1" si="118"/>
        <v>10</v>
      </c>
      <c r="BT40" s="9">
        <f t="shared" ca="1" si="119"/>
        <v>120</v>
      </c>
      <c r="BU40" s="9">
        <f t="shared" ca="1" si="120"/>
        <v>25</v>
      </c>
      <c r="BV40" s="9">
        <f t="shared" ca="1" si="121"/>
        <v>700</v>
      </c>
      <c r="BX40" s="118"/>
      <c r="BY40" s="21"/>
      <c r="BZ40" s="99"/>
      <c r="CA40" s="99"/>
    </row>
    <row r="41" spans="1:79" x14ac:dyDescent="0.15">
      <c r="A41" s="7" t="s">
        <v>141</v>
      </c>
      <c r="B41" s="22">
        <f t="shared" ca="1" si="73"/>
        <v>44838</v>
      </c>
      <c r="C41" s="113">
        <f t="shared" ca="1" si="50"/>
        <v>74.698000000000008</v>
      </c>
      <c r="D41" s="113">
        <f t="shared" ca="1" si="1"/>
        <v>69.759299999999996</v>
      </c>
      <c r="E41" s="113">
        <f t="shared" ca="1" si="51"/>
        <v>58.998000000000005</v>
      </c>
      <c r="F41" s="113">
        <f t="shared" ca="1" si="52"/>
        <v>55.076999999999998</v>
      </c>
      <c r="G41" s="113">
        <f t="shared" ca="1" si="53"/>
        <v>53.296999999999997</v>
      </c>
      <c r="H41" s="113">
        <f t="shared" ca="1" si="54"/>
        <v>51.925000000000004</v>
      </c>
      <c r="I41" s="113">
        <f t="shared" ca="1" si="55"/>
        <v>52.036000000000001</v>
      </c>
      <c r="J41" s="113">
        <f t="shared" ca="1" si="56"/>
        <v>64.807299999999998</v>
      </c>
      <c r="K41" s="113">
        <f t="shared" ca="1" si="57"/>
        <v>59.5657</v>
      </c>
      <c r="L41" s="113">
        <f t="shared" ca="1" si="58"/>
        <v>57.424800000000005</v>
      </c>
      <c r="M41" s="113">
        <f t="shared" ca="1" si="59"/>
        <v>54.257300000000001</v>
      </c>
      <c r="N41" s="113">
        <f t="shared" ca="1" si="60"/>
        <v>52.882899999999992</v>
      </c>
      <c r="O41" s="113">
        <f t="shared" ca="1" si="61"/>
        <v>51.572200000000002</v>
      </c>
      <c r="P41" s="113">
        <f t="shared" ca="1" si="62"/>
        <v>51.08</v>
      </c>
      <c r="Q41" s="113">
        <f t="shared" ca="1" si="63"/>
        <v>51.038000000000011</v>
      </c>
      <c r="R41" s="113">
        <f t="shared" ca="1" si="64"/>
        <v>51.429999999999993</v>
      </c>
      <c r="S41" s="113">
        <f t="shared" ca="1" si="65"/>
        <v>67.540999999999997</v>
      </c>
      <c r="T41" s="113">
        <f t="shared" ca="1" si="66"/>
        <v>62.291999999999994</v>
      </c>
      <c r="U41" s="113">
        <f t="shared" ca="1" si="67"/>
        <v>53.232999999999997</v>
      </c>
      <c r="V41" s="113">
        <f t="shared" ca="1" si="68"/>
        <v>54.778999999999996</v>
      </c>
      <c r="W41" s="114">
        <f t="shared" ca="1" si="69"/>
        <v>53.016999999999996</v>
      </c>
      <c r="X41" s="114">
        <f t="shared" ca="1" si="70"/>
        <v>96.817999999999984</v>
      </c>
      <c r="Y41" s="114">
        <f t="shared" ca="1" si="71"/>
        <v>80.85899999999998</v>
      </c>
      <c r="Z41" s="114">
        <f t="shared" ca="1" si="72"/>
        <v>105.28200000000001</v>
      </c>
      <c r="AA41" s="25">
        <f t="shared" ca="1" si="74"/>
        <v>3.496</v>
      </c>
      <c r="AB41" s="9">
        <f t="shared" ca="1" si="75"/>
        <v>8.452</v>
      </c>
      <c r="AC41" s="9">
        <f t="shared" ca="1" si="76"/>
        <v>19.172000000000001</v>
      </c>
      <c r="AD41" s="9">
        <f t="shared" ca="1" si="77"/>
        <v>23.105</v>
      </c>
      <c r="AE41" s="9">
        <f t="shared" ca="1" si="78"/>
        <v>24.891999999999999</v>
      </c>
      <c r="AF41" s="9">
        <f t="shared" ca="1" si="79"/>
        <v>26.225000000000001</v>
      </c>
      <c r="AG41" s="9">
        <f t="shared" ca="1" si="80"/>
        <v>26.158000000000001</v>
      </c>
      <c r="AH41" s="9">
        <f t="shared" ca="1" si="81"/>
        <v>7.7759999999999998</v>
      </c>
      <c r="AI41" s="9">
        <f t="shared" ca="1" si="82"/>
        <v>13.025</v>
      </c>
      <c r="AJ41" s="9">
        <f t="shared" ca="1" si="83"/>
        <v>15.315</v>
      </c>
      <c r="AK41" s="9">
        <f t="shared" ca="1" si="84"/>
        <v>18.355</v>
      </c>
      <c r="AL41" s="9">
        <f t="shared" ca="1" si="85"/>
        <v>19.78</v>
      </c>
      <c r="AM41" s="9">
        <f t="shared" ca="1" si="86"/>
        <v>20.945</v>
      </c>
      <c r="AN41" s="9">
        <f t="shared" ca="1" si="87"/>
        <v>21.488</v>
      </c>
      <c r="AO41" s="9">
        <f t="shared" ca="1" si="88"/>
        <v>21.645</v>
      </c>
      <c r="AP41" s="9">
        <f t="shared" ca="1" si="89"/>
        <v>22.858000000000001</v>
      </c>
      <c r="AQ41" s="9">
        <f t="shared" ca="1" si="90"/>
        <v>32.953000000000003</v>
      </c>
      <c r="AR41" s="9">
        <f t="shared" ca="1" si="91"/>
        <v>24.219000000000001</v>
      </c>
      <c r="AS41" s="9">
        <f t="shared" ca="1" si="92"/>
        <v>40.713000000000001</v>
      </c>
      <c r="AT41" s="9">
        <f t="shared" ca="1" si="93"/>
        <v>39.171999999999997</v>
      </c>
      <c r="AU41" s="24">
        <f t="shared" ca="1" si="94"/>
        <v>40.914000000000001</v>
      </c>
      <c r="AV41" s="9">
        <f t="shared" ca="1" si="95"/>
        <v>32.098999999999997</v>
      </c>
      <c r="AW41" s="9">
        <f t="shared" ca="1" si="96"/>
        <v>48.231999999999999</v>
      </c>
      <c r="AX41" s="9">
        <f t="shared" ca="1" si="97"/>
        <v>24.117999999999999</v>
      </c>
      <c r="AY41" s="25">
        <f t="shared" ca="1" si="98"/>
        <v>75</v>
      </c>
      <c r="AZ41" s="9">
        <f t="shared" ca="1" si="99"/>
        <v>220</v>
      </c>
      <c r="BA41" s="9">
        <f t="shared" ca="1" si="100"/>
        <v>55</v>
      </c>
      <c r="BB41" s="9">
        <f t="shared" ca="1" si="101"/>
        <v>25</v>
      </c>
      <c r="BC41" s="9">
        <f t="shared" ca="1" si="102"/>
        <v>30</v>
      </c>
      <c r="BD41" s="9">
        <f t="shared" ca="1" si="103"/>
        <v>30</v>
      </c>
      <c r="BE41" s="9">
        <f t="shared" ca="1" si="104"/>
        <v>12</v>
      </c>
      <c r="BF41" s="9">
        <f t="shared" ca="1" si="105"/>
        <v>70</v>
      </c>
      <c r="BG41" s="9">
        <f t="shared" ca="1" si="106"/>
        <v>110</v>
      </c>
      <c r="BH41" s="9">
        <f t="shared" ca="1" si="107"/>
        <v>280</v>
      </c>
      <c r="BI41" s="9">
        <f t="shared" ca="1" si="108"/>
        <v>80</v>
      </c>
      <c r="BJ41" s="9">
        <f t="shared" ca="1" si="109"/>
        <v>15</v>
      </c>
      <c r="BK41" s="9">
        <f t="shared" ca="1" si="110"/>
        <v>10</v>
      </c>
      <c r="BL41" s="9">
        <f t="shared" ca="1" si="111"/>
        <v>12</v>
      </c>
      <c r="BM41" s="9">
        <f t="shared" ca="1" si="112"/>
        <v>15</v>
      </c>
      <c r="BN41" s="9">
        <f t="shared" ca="1" si="113"/>
        <v>20</v>
      </c>
      <c r="BO41" s="9">
        <f t="shared" ca="1" si="114"/>
        <v>8</v>
      </c>
      <c r="BP41" s="9">
        <f t="shared" ca="1" si="115"/>
        <v>12</v>
      </c>
      <c r="BQ41" s="9">
        <f t="shared" ca="1" si="122"/>
        <v>12</v>
      </c>
      <c r="BR41" s="9">
        <f t="shared" ca="1" si="117"/>
        <v>8</v>
      </c>
      <c r="BS41" s="24">
        <f t="shared" ca="1" si="118"/>
        <v>10</v>
      </c>
      <c r="BT41" s="9">
        <f t="shared" ca="1" si="119"/>
        <v>120</v>
      </c>
      <c r="BU41" s="9">
        <f t="shared" ca="1" si="120"/>
        <v>20</v>
      </c>
      <c r="BV41" s="9">
        <f t="shared" ca="1" si="121"/>
        <v>700</v>
      </c>
      <c r="BX41" s="118"/>
      <c r="BY41" s="21"/>
      <c r="BZ41" s="99"/>
      <c r="CA41" s="99"/>
    </row>
    <row r="42" spans="1:79" x14ac:dyDescent="0.15">
      <c r="A42" s="7" t="s">
        <v>142</v>
      </c>
      <c r="B42" s="22">
        <f t="shared" ca="1" si="73"/>
        <v>44846</v>
      </c>
      <c r="C42" s="113">
        <f t="shared" ca="1" si="50"/>
        <v>75.525999999999996</v>
      </c>
      <c r="D42" s="113">
        <f t="shared" ca="1" si="1"/>
        <v>69.893299999999996</v>
      </c>
      <c r="E42" s="113">
        <f t="shared" ca="1" si="51"/>
        <v>58.969000000000001</v>
      </c>
      <c r="F42" s="113">
        <f t="shared" ca="1" si="52"/>
        <v>55.119</v>
      </c>
      <c r="G42" s="113">
        <f t="shared" ca="1" si="53"/>
        <v>53.320999999999998</v>
      </c>
      <c r="H42" s="113">
        <f t="shared" ca="1" si="54"/>
        <v>51.976000000000006</v>
      </c>
      <c r="I42" s="113">
        <f t="shared" ca="1" si="55"/>
        <v>52.108000000000004</v>
      </c>
      <c r="J42" s="113">
        <f t="shared" ca="1" si="56"/>
        <v>65.196299999999994</v>
      </c>
      <c r="K42" s="113">
        <f t="shared" ca="1" si="57"/>
        <v>59.700699999999998</v>
      </c>
      <c r="L42" s="113">
        <f t="shared" ca="1" si="58"/>
        <v>57.4328</v>
      </c>
      <c r="M42" s="113">
        <f t="shared" ca="1" si="59"/>
        <v>54.288300000000007</v>
      </c>
      <c r="N42" s="113">
        <f t="shared" ca="1" si="60"/>
        <v>52.917899999999989</v>
      </c>
      <c r="O42" s="113">
        <f t="shared" ca="1" si="61"/>
        <v>51.621200000000002</v>
      </c>
      <c r="P42" s="113">
        <f t="shared" ca="1" si="62"/>
        <v>51.122999999999998</v>
      </c>
      <c r="Q42" s="113">
        <f t="shared" ca="1" si="63"/>
        <v>51.081000000000003</v>
      </c>
      <c r="R42" s="113">
        <f t="shared" ca="1" si="64"/>
        <v>51.539000000000001</v>
      </c>
      <c r="S42" s="113">
        <f t="shared" ca="1" si="65"/>
        <v>67.552999999999997</v>
      </c>
      <c r="T42" s="113">
        <f t="shared" ca="1" si="66"/>
        <v>62.313999999999993</v>
      </c>
      <c r="U42" s="113">
        <f t="shared" ca="1" si="67"/>
        <v>53.524999999999999</v>
      </c>
      <c r="V42" s="113">
        <f t="shared" ca="1" si="68"/>
        <v>54.722999999999992</v>
      </c>
      <c r="W42" s="114">
        <f t="shared" ca="1" si="69"/>
        <v>53.048999999999999</v>
      </c>
      <c r="X42" s="114">
        <f t="shared" ca="1" si="70"/>
        <v>96.94599999999997</v>
      </c>
      <c r="Y42" s="114">
        <f t="shared" ca="1" si="71"/>
        <v>80.949999999999989</v>
      </c>
      <c r="Z42" s="114">
        <f t="shared" ca="1" si="72"/>
        <v>105.95</v>
      </c>
      <c r="AA42" s="25">
        <f t="shared" ca="1" si="74"/>
        <v>2.6680000000000001</v>
      </c>
      <c r="AB42" s="9">
        <f t="shared" ca="1" si="75"/>
        <v>8.3179999999999996</v>
      </c>
      <c r="AC42" s="9">
        <f t="shared" ca="1" si="76"/>
        <v>19.201000000000001</v>
      </c>
      <c r="AD42" s="9">
        <f t="shared" ca="1" si="77"/>
        <v>23.062999999999999</v>
      </c>
      <c r="AE42" s="9">
        <f t="shared" ca="1" si="78"/>
        <v>24.867999999999999</v>
      </c>
      <c r="AF42" s="9">
        <f t="shared" ca="1" si="79"/>
        <v>26.173999999999999</v>
      </c>
      <c r="AG42" s="9">
        <f t="shared" ca="1" si="80"/>
        <v>26.085999999999999</v>
      </c>
      <c r="AH42" s="9">
        <f t="shared" ca="1" si="81"/>
        <v>7.3869999999999996</v>
      </c>
      <c r="AI42" s="9">
        <f t="shared" ca="1" si="82"/>
        <v>12.89</v>
      </c>
      <c r="AJ42" s="9">
        <f t="shared" ca="1" si="83"/>
        <v>15.307</v>
      </c>
      <c r="AK42" s="9">
        <f t="shared" ca="1" si="84"/>
        <v>18.324000000000002</v>
      </c>
      <c r="AL42" s="9">
        <f t="shared" ca="1" si="85"/>
        <v>19.745000000000001</v>
      </c>
      <c r="AM42" s="9">
        <f t="shared" ca="1" si="86"/>
        <v>20.896000000000001</v>
      </c>
      <c r="AN42" s="9">
        <f t="shared" ca="1" si="87"/>
        <v>21.445</v>
      </c>
      <c r="AO42" s="9">
        <f t="shared" ca="1" si="88"/>
        <v>21.602</v>
      </c>
      <c r="AP42" s="9">
        <f t="shared" ca="1" si="89"/>
        <v>22.748999999999999</v>
      </c>
      <c r="AQ42" s="9">
        <f t="shared" ca="1" si="90"/>
        <v>32.941000000000003</v>
      </c>
      <c r="AR42" s="9">
        <f t="shared" ca="1" si="91"/>
        <v>24.196999999999999</v>
      </c>
      <c r="AS42" s="9">
        <f t="shared" ca="1" si="92"/>
        <v>40.420999999999999</v>
      </c>
      <c r="AT42" s="9">
        <f t="shared" ca="1" si="93"/>
        <v>39.228000000000002</v>
      </c>
      <c r="AU42" s="24">
        <f t="shared" ca="1" si="94"/>
        <v>40.881999999999998</v>
      </c>
      <c r="AV42" s="9">
        <f t="shared" ca="1" si="95"/>
        <v>31.971</v>
      </c>
      <c r="AW42" s="9">
        <f t="shared" ca="1" si="96"/>
        <v>48.140999999999998</v>
      </c>
      <c r="AX42" s="9">
        <f t="shared" ca="1" si="97"/>
        <v>23.45</v>
      </c>
      <c r="AY42" s="25">
        <f t="shared" ca="1" si="98"/>
        <v>75</v>
      </c>
      <c r="AZ42" s="9">
        <f t="shared" ca="1" si="99"/>
        <v>200</v>
      </c>
      <c r="BA42" s="9">
        <f t="shared" ca="1" si="100"/>
        <v>50</v>
      </c>
      <c r="BB42" s="9">
        <f t="shared" ca="1" si="101"/>
        <v>25</v>
      </c>
      <c r="BC42" s="9">
        <f t="shared" ca="1" si="102"/>
        <v>20</v>
      </c>
      <c r="BD42" s="9">
        <f t="shared" ca="1" si="103"/>
        <v>25</v>
      </c>
      <c r="BE42" s="9">
        <f t="shared" ca="1" si="104"/>
        <v>10</v>
      </c>
      <c r="BF42" s="9">
        <f t="shared" ca="1" si="105"/>
        <v>75</v>
      </c>
      <c r="BG42" s="9">
        <f t="shared" ca="1" si="106"/>
        <v>100</v>
      </c>
      <c r="BH42" s="9">
        <f t="shared" ca="1" si="107"/>
        <v>100</v>
      </c>
      <c r="BI42" s="9">
        <f t="shared" ca="1" si="108"/>
        <v>120</v>
      </c>
      <c r="BJ42" s="9">
        <f t="shared" ca="1" si="109"/>
        <v>12</v>
      </c>
      <c r="BK42" s="9">
        <f t="shared" ca="1" si="110"/>
        <v>8</v>
      </c>
      <c r="BL42" s="9">
        <f t="shared" ca="1" si="111"/>
        <v>12</v>
      </c>
      <c r="BM42" s="9">
        <f t="shared" ca="1" si="112"/>
        <v>10</v>
      </c>
      <c r="BN42" s="9">
        <f t="shared" ca="1" si="113"/>
        <v>15</v>
      </c>
      <c r="BO42" s="9">
        <f t="shared" ca="1" si="114"/>
        <v>8</v>
      </c>
      <c r="BP42" s="9">
        <f t="shared" ca="1" si="115"/>
        <v>12</v>
      </c>
      <c r="BQ42" s="9">
        <f t="shared" ca="1" si="122"/>
        <v>20</v>
      </c>
      <c r="BR42" s="9">
        <f t="shared" ca="1" si="117"/>
        <v>8</v>
      </c>
      <c r="BS42" s="24">
        <f t="shared" ca="1" si="118"/>
        <v>10</v>
      </c>
      <c r="BT42" s="9">
        <f t="shared" ca="1" si="119"/>
        <v>120</v>
      </c>
      <c r="BU42" s="9">
        <f t="shared" ca="1" si="120"/>
        <v>20</v>
      </c>
      <c r="BV42" s="9">
        <f t="shared" ca="1" si="121"/>
        <v>700</v>
      </c>
      <c r="BX42" s="118"/>
      <c r="BY42" s="21"/>
      <c r="BZ42" s="99"/>
      <c r="CA42" s="99"/>
    </row>
    <row r="43" spans="1:79" x14ac:dyDescent="0.15">
      <c r="A43" s="7" t="s">
        <v>143</v>
      </c>
      <c r="B43" s="22">
        <f t="shared" ca="1" si="73"/>
        <v>44852</v>
      </c>
      <c r="C43" s="113">
        <f t="shared" ca="1" si="50"/>
        <v>77.182000000000002</v>
      </c>
      <c r="D43" s="113">
        <f t="shared" ca="1" si="1"/>
        <v>70.010300000000001</v>
      </c>
      <c r="E43" s="113">
        <f t="shared" ca="1" si="51"/>
        <v>59.076999999999998</v>
      </c>
      <c r="F43" s="113">
        <f t="shared" ca="1" si="52"/>
        <v>55.209000000000003</v>
      </c>
      <c r="G43" s="113">
        <f t="shared" ca="1" si="53"/>
        <v>53.378999999999991</v>
      </c>
      <c r="H43" s="113">
        <f t="shared" ca="1" si="54"/>
        <v>52.067000000000007</v>
      </c>
      <c r="I43" s="113">
        <f t="shared" ca="1" si="55"/>
        <v>52.221000000000004</v>
      </c>
      <c r="J43" s="113">
        <f t="shared" ca="1" si="56"/>
        <v>64.908299999999997</v>
      </c>
      <c r="K43" s="113">
        <f t="shared" ca="1" si="57"/>
        <v>59.692700000000002</v>
      </c>
      <c r="L43" s="113">
        <f t="shared" ca="1" si="58"/>
        <v>57.5428</v>
      </c>
      <c r="M43" s="113">
        <f t="shared" ca="1" si="59"/>
        <v>54.3553</v>
      </c>
      <c r="N43" s="113">
        <f t="shared" ca="1" si="60"/>
        <v>53.022899999999993</v>
      </c>
      <c r="O43" s="113">
        <f t="shared" ca="1" si="61"/>
        <v>51.694200000000002</v>
      </c>
      <c r="P43" s="113">
        <f t="shared" ca="1" si="62"/>
        <v>51.223999999999997</v>
      </c>
      <c r="Q43" s="113">
        <f t="shared" ca="1" si="63"/>
        <v>51.181000000000012</v>
      </c>
      <c r="R43" s="113">
        <f t="shared" ca="1" si="64"/>
        <v>51.527000000000001</v>
      </c>
      <c r="S43" s="113">
        <f t="shared" ca="1" si="65"/>
        <v>67.650999999999996</v>
      </c>
      <c r="T43" s="113">
        <f t="shared" ca="1" si="66"/>
        <v>62.408999999999992</v>
      </c>
      <c r="U43" s="113">
        <f t="shared" ca="1" si="67"/>
        <v>53.458999999999996</v>
      </c>
      <c r="V43" s="113">
        <f t="shared" ca="1" si="68"/>
        <v>54.85799999999999</v>
      </c>
      <c r="W43" s="114">
        <f t="shared" ca="1" si="69"/>
        <v>53.140999999999998</v>
      </c>
      <c r="X43" s="114">
        <f t="shared" ca="1" si="70"/>
        <v>97.133999999999972</v>
      </c>
      <c r="Y43" s="114">
        <f t="shared" ca="1" si="71"/>
        <v>81.030999999999977</v>
      </c>
      <c r="Z43" s="114">
        <f t="shared" ca="1" si="72"/>
        <v>106.483</v>
      </c>
      <c r="AA43" s="25">
        <f t="shared" ca="1" si="74"/>
        <v>1.012</v>
      </c>
      <c r="AB43" s="9">
        <f t="shared" ca="1" si="75"/>
        <v>8.2010000000000005</v>
      </c>
      <c r="AC43" s="9">
        <f t="shared" ca="1" si="76"/>
        <v>19.093</v>
      </c>
      <c r="AD43" s="9">
        <f t="shared" ca="1" si="77"/>
        <v>22.972999999999999</v>
      </c>
      <c r="AE43" s="9">
        <f t="shared" ca="1" si="78"/>
        <v>24.81</v>
      </c>
      <c r="AF43" s="9">
        <f t="shared" ca="1" si="79"/>
        <v>26.082999999999998</v>
      </c>
      <c r="AG43" s="9">
        <f t="shared" ca="1" si="80"/>
        <v>25.972999999999999</v>
      </c>
      <c r="AH43" s="9">
        <f t="shared" ca="1" si="81"/>
        <v>7.6749999999999998</v>
      </c>
      <c r="AI43" s="9">
        <f t="shared" ca="1" si="82"/>
        <v>12.898</v>
      </c>
      <c r="AJ43" s="9">
        <f t="shared" ca="1" si="83"/>
        <v>15.196999999999999</v>
      </c>
      <c r="AK43" s="9">
        <f t="shared" ca="1" si="84"/>
        <v>18.257000000000001</v>
      </c>
      <c r="AL43" s="9">
        <f t="shared" ca="1" si="85"/>
        <v>19.64</v>
      </c>
      <c r="AM43" s="9">
        <f t="shared" ca="1" si="86"/>
        <v>20.823</v>
      </c>
      <c r="AN43" s="9">
        <f t="shared" ca="1" si="87"/>
        <v>21.344000000000001</v>
      </c>
      <c r="AO43" s="9">
        <f t="shared" ca="1" si="88"/>
        <v>21.501999999999999</v>
      </c>
      <c r="AP43" s="9">
        <f t="shared" ca="1" si="89"/>
        <v>22.760999999999999</v>
      </c>
      <c r="AQ43" s="9">
        <f t="shared" ca="1" si="90"/>
        <v>32.843000000000004</v>
      </c>
      <c r="AR43" s="9">
        <f t="shared" ca="1" si="91"/>
        <v>24.102</v>
      </c>
      <c r="AS43" s="9">
        <f t="shared" ca="1" si="92"/>
        <v>40.487000000000002</v>
      </c>
      <c r="AT43" s="9">
        <f t="shared" ca="1" si="93"/>
        <v>39.093000000000004</v>
      </c>
      <c r="AU43" s="24">
        <f t="shared" ca="1" si="94"/>
        <v>40.79</v>
      </c>
      <c r="AV43" s="9">
        <f t="shared" ca="1" si="95"/>
        <v>31.783000000000001</v>
      </c>
      <c r="AW43" s="9">
        <f t="shared" ca="1" si="96"/>
        <v>48.06</v>
      </c>
      <c r="AX43" s="9">
        <f t="shared" ca="1" si="97"/>
        <v>22.917000000000002</v>
      </c>
      <c r="AY43" s="25">
        <f t="shared" ca="1" si="98"/>
        <v>60</v>
      </c>
      <c r="AZ43" s="9">
        <f t="shared" ca="1" si="99"/>
        <v>220</v>
      </c>
      <c r="BA43" s="9">
        <f t="shared" ca="1" si="100"/>
        <v>55</v>
      </c>
      <c r="BB43" s="9">
        <f t="shared" ca="1" si="101"/>
        <v>28</v>
      </c>
      <c r="BC43" s="9">
        <f t="shared" ca="1" si="102"/>
        <v>25</v>
      </c>
      <c r="BD43" s="9">
        <f t="shared" ca="1" si="103"/>
        <v>25</v>
      </c>
      <c r="BE43" s="9">
        <f t="shared" ca="1" si="104"/>
        <v>12</v>
      </c>
      <c r="BF43" s="9">
        <f t="shared" ca="1" si="105"/>
        <v>70</v>
      </c>
      <c r="BG43" s="9">
        <f t="shared" ca="1" si="106"/>
        <v>150</v>
      </c>
      <c r="BH43" s="9">
        <f t="shared" ca="1" si="107"/>
        <v>100</v>
      </c>
      <c r="BI43" s="9">
        <f t="shared" ca="1" si="108"/>
        <v>160</v>
      </c>
      <c r="BJ43" s="9">
        <f t="shared" ca="1" si="109"/>
        <v>12</v>
      </c>
      <c r="BK43" s="9">
        <f t="shared" ca="1" si="110"/>
        <v>10</v>
      </c>
      <c r="BL43" s="9">
        <f t="shared" ca="1" si="111"/>
        <v>12</v>
      </c>
      <c r="BM43" s="9">
        <f t="shared" ca="1" si="112"/>
        <v>12</v>
      </c>
      <c r="BN43" s="9">
        <f t="shared" ca="1" si="113"/>
        <v>15</v>
      </c>
      <c r="BO43" s="9">
        <f t="shared" ca="1" si="114"/>
        <v>8</v>
      </c>
      <c r="BP43" s="9">
        <f t="shared" ca="1" si="115"/>
        <v>12</v>
      </c>
      <c r="BQ43" s="9">
        <f t="shared" ca="1" si="122"/>
        <v>25</v>
      </c>
      <c r="BR43" s="9">
        <f t="shared" ca="1" si="117"/>
        <v>8</v>
      </c>
      <c r="BS43" s="24">
        <f t="shared" ca="1" si="118"/>
        <v>12</v>
      </c>
      <c r="BT43" s="9">
        <f t="shared" ca="1" si="119"/>
        <v>120</v>
      </c>
      <c r="BU43" s="9">
        <f t="shared" ca="1" si="120"/>
        <v>20</v>
      </c>
      <c r="BV43" s="9">
        <f t="shared" ca="1" si="121"/>
        <v>650</v>
      </c>
      <c r="BX43" s="118"/>
      <c r="BY43" s="21"/>
      <c r="BZ43" s="99"/>
      <c r="CA43" s="99"/>
    </row>
    <row r="44" spans="1:79" x14ac:dyDescent="0.15">
      <c r="A44" s="7" t="s">
        <v>144</v>
      </c>
      <c r="B44" s="22">
        <f t="shared" ca="1" si="73"/>
        <v>44859</v>
      </c>
      <c r="C44" s="113">
        <f t="shared" ca="1" si="50"/>
        <v>74.808999999999997</v>
      </c>
      <c r="D44" s="113">
        <f t="shared" ca="1" si="1"/>
        <v>69.843299999999999</v>
      </c>
      <c r="E44" s="113">
        <f t="shared" ca="1" si="51"/>
        <v>59.026000000000003</v>
      </c>
      <c r="F44" s="113">
        <f t="shared" ca="1" si="52"/>
        <v>55.207000000000001</v>
      </c>
      <c r="G44" s="113">
        <f t="shared" ca="1" si="53"/>
        <v>53.389999999999993</v>
      </c>
      <c r="H44" s="113">
        <f t="shared" ca="1" si="54"/>
        <v>51.961000000000006</v>
      </c>
      <c r="I44" s="113">
        <f t="shared" ca="1" si="55"/>
        <v>51.999000000000002</v>
      </c>
      <c r="J44" s="113">
        <f t="shared" ca="1" si="56"/>
        <v>64.788299999999992</v>
      </c>
      <c r="K44" s="113">
        <f t="shared" ca="1" si="57"/>
        <v>59.558700000000002</v>
      </c>
      <c r="L44" s="113">
        <f t="shared" ca="1" si="58"/>
        <v>57.464800000000004</v>
      </c>
      <c r="M44" s="113">
        <f t="shared" ca="1" si="59"/>
        <v>54.368300000000005</v>
      </c>
      <c r="N44" s="113">
        <f t="shared" ca="1" si="60"/>
        <v>52.974899999999991</v>
      </c>
      <c r="O44" s="113">
        <f t="shared" ca="1" si="61"/>
        <v>51.605200000000004</v>
      </c>
      <c r="P44" s="113">
        <f t="shared" ca="1" si="62"/>
        <v>51.082999999999998</v>
      </c>
      <c r="Q44" s="113">
        <f t="shared" ca="1" si="63"/>
        <v>51.019000000000005</v>
      </c>
      <c r="R44" s="113">
        <f t="shared" ca="1" si="64"/>
        <v>51.5</v>
      </c>
      <c r="S44" s="113">
        <f t="shared" ca="1" si="65"/>
        <v>67.62</v>
      </c>
      <c r="T44" s="113">
        <f t="shared" ca="1" si="66"/>
        <v>62.344999999999999</v>
      </c>
      <c r="U44" s="113">
        <f t="shared" ca="1" si="67"/>
        <v>53.116999999999997</v>
      </c>
      <c r="V44" s="113">
        <f t="shared" ca="1" si="68"/>
        <v>54.889999999999993</v>
      </c>
      <c r="W44" s="114">
        <f t="shared" ca="1" si="69"/>
        <v>53.052999999999997</v>
      </c>
      <c r="X44" s="114">
        <f t="shared" ca="1" si="70"/>
        <v>97.182999999999964</v>
      </c>
      <c r="Y44" s="114">
        <f t="shared" ca="1" si="71"/>
        <v>81.000999999999976</v>
      </c>
      <c r="Z44" s="114">
        <f t="shared" ca="1" si="72"/>
        <v>106.595</v>
      </c>
      <c r="AA44" s="25">
        <f t="shared" ca="1" si="74"/>
        <v>3.3849999999999998</v>
      </c>
      <c r="AB44" s="9">
        <f t="shared" ca="1" si="75"/>
        <v>8.3680000000000003</v>
      </c>
      <c r="AC44" s="9">
        <f t="shared" ca="1" si="76"/>
        <v>19.143999999999998</v>
      </c>
      <c r="AD44" s="9">
        <f t="shared" ca="1" si="77"/>
        <v>22.975000000000001</v>
      </c>
      <c r="AE44" s="9">
        <f t="shared" ca="1" si="78"/>
        <v>24.798999999999999</v>
      </c>
      <c r="AF44" s="9">
        <f t="shared" ca="1" si="79"/>
        <v>26.189</v>
      </c>
      <c r="AG44" s="9">
        <f t="shared" ca="1" si="80"/>
        <v>26.195</v>
      </c>
      <c r="AH44" s="9">
        <f t="shared" ca="1" si="81"/>
        <v>7.7949999999999999</v>
      </c>
      <c r="AI44" s="9">
        <f t="shared" ca="1" si="82"/>
        <v>13.032</v>
      </c>
      <c r="AJ44" s="9">
        <f t="shared" ca="1" si="83"/>
        <v>15.275</v>
      </c>
      <c r="AK44" s="9">
        <f t="shared" ca="1" si="84"/>
        <v>18.244</v>
      </c>
      <c r="AL44" s="9">
        <f t="shared" ca="1" si="85"/>
        <v>19.687999999999999</v>
      </c>
      <c r="AM44" s="9">
        <f t="shared" ca="1" si="86"/>
        <v>20.911999999999999</v>
      </c>
      <c r="AN44" s="9">
        <f t="shared" ca="1" si="87"/>
        <v>21.484999999999999</v>
      </c>
      <c r="AO44" s="9">
        <f t="shared" ca="1" si="88"/>
        <v>21.664000000000001</v>
      </c>
      <c r="AP44" s="9">
        <f t="shared" ca="1" si="89"/>
        <v>22.788</v>
      </c>
      <c r="AQ44" s="9">
        <f t="shared" ca="1" si="90"/>
        <v>32.874000000000002</v>
      </c>
      <c r="AR44" s="9">
        <f t="shared" ca="1" si="91"/>
        <v>24.166</v>
      </c>
      <c r="AS44" s="9">
        <f t="shared" ca="1" si="92"/>
        <v>40.829000000000001</v>
      </c>
      <c r="AT44" s="9">
        <f t="shared" ca="1" si="93"/>
        <v>39.061</v>
      </c>
      <c r="AU44" s="24">
        <f t="shared" ca="1" si="94"/>
        <v>40.878</v>
      </c>
      <c r="AV44" s="9">
        <f t="shared" ca="1" si="95"/>
        <v>31.734000000000002</v>
      </c>
      <c r="AW44" s="9">
        <f t="shared" ca="1" si="96"/>
        <v>48.09</v>
      </c>
      <c r="AX44" s="9">
        <f t="shared" ca="1" si="97"/>
        <v>22.805</v>
      </c>
      <c r="AY44" s="25">
        <f t="shared" ca="1" si="98"/>
        <v>75</v>
      </c>
      <c r="AZ44" s="9">
        <f t="shared" ca="1" si="99"/>
        <v>210</v>
      </c>
      <c r="BA44" s="9">
        <f t="shared" ca="1" si="100"/>
        <v>40</v>
      </c>
      <c r="BB44" s="9">
        <f t="shared" ca="1" si="101"/>
        <v>20</v>
      </c>
      <c r="BC44" s="9">
        <f t="shared" ca="1" si="102"/>
        <v>25</v>
      </c>
      <c r="BD44" s="9">
        <f t="shared" ca="1" si="103"/>
        <v>30</v>
      </c>
      <c r="BE44" s="9">
        <f t="shared" ca="1" si="104"/>
        <v>10</v>
      </c>
      <c r="BF44" s="9">
        <f t="shared" ca="1" si="105"/>
        <v>70</v>
      </c>
      <c r="BG44" s="9">
        <f t="shared" ca="1" si="106"/>
        <v>110</v>
      </c>
      <c r="BH44" s="9">
        <f t="shared" ca="1" si="107"/>
        <v>320</v>
      </c>
      <c r="BI44" s="9">
        <f t="shared" ca="1" si="108"/>
        <v>170</v>
      </c>
      <c r="BJ44" s="9">
        <f t="shared" ca="1" si="109"/>
        <v>12</v>
      </c>
      <c r="BK44" s="9">
        <f t="shared" ca="1" si="110"/>
        <v>10</v>
      </c>
      <c r="BL44" s="9">
        <f t="shared" ca="1" si="111"/>
        <v>15</v>
      </c>
      <c r="BM44" s="9">
        <f t="shared" ca="1" si="112"/>
        <v>12</v>
      </c>
      <c r="BN44" s="9">
        <f t="shared" ca="1" si="113"/>
        <v>12</v>
      </c>
      <c r="BO44" s="9">
        <f t="shared" ca="1" si="114"/>
        <v>8</v>
      </c>
      <c r="BP44" s="9">
        <f t="shared" ca="1" si="115"/>
        <v>12</v>
      </c>
      <c r="BQ44" s="9">
        <f t="shared" ca="1" si="122"/>
        <v>15</v>
      </c>
      <c r="BR44" s="9">
        <f t="shared" ca="1" si="117"/>
        <v>8</v>
      </c>
      <c r="BS44" s="24">
        <f t="shared" ca="1" si="118"/>
        <v>10</v>
      </c>
      <c r="BT44" s="9">
        <f t="shared" ca="1" si="119"/>
        <v>100</v>
      </c>
      <c r="BU44" s="9">
        <f t="shared" ca="1" si="120"/>
        <v>20</v>
      </c>
      <c r="BV44" s="9">
        <f t="shared" ca="1" si="121"/>
        <v>550</v>
      </c>
      <c r="BX44" s="118"/>
      <c r="BY44" s="21"/>
      <c r="BZ44" s="99"/>
      <c r="CA44" s="99"/>
    </row>
    <row r="45" spans="1:79" x14ac:dyDescent="0.15">
      <c r="A45" s="7" t="s">
        <v>145</v>
      </c>
      <c r="B45" s="22">
        <f t="shared" ca="1" si="73"/>
        <v>44866</v>
      </c>
      <c r="C45" s="113">
        <f t="shared" ca="1" si="50"/>
        <v>74.655000000000001</v>
      </c>
      <c r="D45" s="113">
        <f t="shared" ca="1" si="1"/>
        <v>69.711299999999994</v>
      </c>
      <c r="E45" s="113">
        <f t="shared" ca="1" si="51"/>
        <v>58.989000000000004</v>
      </c>
      <c r="F45" s="113">
        <f t="shared" ca="1" si="52"/>
        <v>55.153000000000006</v>
      </c>
      <c r="G45" s="113">
        <f t="shared" ca="1" si="53"/>
        <v>53.326999999999998</v>
      </c>
      <c r="H45" s="113">
        <f t="shared" ca="1" si="54"/>
        <v>51.905000000000001</v>
      </c>
      <c r="I45" s="113">
        <f t="shared" ca="1" si="55"/>
        <v>51.912000000000006</v>
      </c>
      <c r="J45" s="113">
        <f t="shared" ca="1" si="56"/>
        <v>64.789299999999997</v>
      </c>
      <c r="K45" s="113">
        <f t="shared" ca="1" si="57"/>
        <v>59.503699999999995</v>
      </c>
      <c r="L45" s="113">
        <f t="shared" ca="1" si="58"/>
        <v>57.424800000000005</v>
      </c>
      <c r="M45" s="113">
        <f t="shared" ca="1" si="59"/>
        <v>54.319300000000005</v>
      </c>
      <c r="N45" s="113">
        <f t="shared" ca="1" si="60"/>
        <v>52.910899999999998</v>
      </c>
      <c r="O45" s="113">
        <f t="shared" ca="1" si="61"/>
        <v>51.556200000000004</v>
      </c>
      <c r="P45" s="113">
        <f t="shared" ca="1" si="62"/>
        <v>51.015999999999998</v>
      </c>
      <c r="Q45" s="113">
        <f t="shared" ca="1" si="63"/>
        <v>50.974000000000004</v>
      </c>
      <c r="R45" s="113">
        <f t="shared" ca="1" si="64"/>
        <v>51.426999999999992</v>
      </c>
      <c r="S45" s="113">
        <f t="shared" ca="1" si="65"/>
        <v>67.572000000000003</v>
      </c>
      <c r="T45" s="113">
        <f t="shared" ca="1" si="66"/>
        <v>62.342999999999996</v>
      </c>
      <c r="U45" s="113">
        <f t="shared" ca="1" si="67"/>
        <v>53.016999999999996</v>
      </c>
      <c r="V45" s="113">
        <f t="shared" ca="1" si="68"/>
        <v>54.779999999999994</v>
      </c>
      <c r="W45" s="114">
        <f t="shared" ca="1" si="69"/>
        <v>53.006999999999998</v>
      </c>
      <c r="X45" s="114">
        <f t="shared" ca="1" si="70"/>
        <v>97.156999999999968</v>
      </c>
      <c r="Y45" s="114">
        <f t="shared" ca="1" si="71"/>
        <v>80.934999999999974</v>
      </c>
      <c r="Z45" s="114">
        <f t="shared" ca="1" si="72"/>
        <v>106.245</v>
      </c>
      <c r="AA45" s="25">
        <f t="shared" ca="1" si="74"/>
        <v>3.5390000000000001</v>
      </c>
      <c r="AB45" s="9">
        <f t="shared" ca="1" si="75"/>
        <v>8.5</v>
      </c>
      <c r="AC45" s="9">
        <f t="shared" ca="1" si="76"/>
        <v>19.181000000000001</v>
      </c>
      <c r="AD45" s="9">
        <f t="shared" ca="1" si="77"/>
        <v>23.029</v>
      </c>
      <c r="AE45" s="9">
        <f t="shared" ca="1" si="78"/>
        <v>24.861999999999998</v>
      </c>
      <c r="AF45" s="9">
        <f t="shared" ca="1" si="79"/>
        <v>26.245000000000001</v>
      </c>
      <c r="AG45" s="9">
        <f t="shared" ca="1" si="80"/>
        <v>26.282</v>
      </c>
      <c r="AH45" s="9">
        <f t="shared" ca="1" si="81"/>
        <v>7.7939999999999996</v>
      </c>
      <c r="AI45" s="9">
        <f t="shared" ca="1" si="82"/>
        <v>13.087</v>
      </c>
      <c r="AJ45" s="9">
        <f t="shared" ca="1" si="83"/>
        <v>15.315</v>
      </c>
      <c r="AK45" s="9">
        <f t="shared" ca="1" si="84"/>
        <v>18.292999999999999</v>
      </c>
      <c r="AL45" s="9">
        <f t="shared" ca="1" si="85"/>
        <v>19.751999999999999</v>
      </c>
      <c r="AM45" s="9">
        <f t="shared" ca="1" si="86"/>
        <v>20.960999999999999</v>
      </c>
      <c r="AN45" s="9">
        <f t="shared" ca="1" si="87"/>
        <v>21.552</v>
      </c>
      <c r="AO45" s="9">
        <f t="shared" ca="1" si="88"/>
        <v>21.709</v>
      </c>
      <c r="AP45" s="9">
        <f t="shared" ca="1" si="89"/>
        <v>22.861000000000001</v>
      </c>
      <c r="AQ45" s="9">
        <f t="shared" ca="1" si="90"/>
        <v>32.921999999999997</v>
      </c>
      <c r="AR45" s="9">
        <f t="shared" ca="1" si="91"/>
        <v>24.167999999999999</v>
      </c>
      <c r="AS45" s="9">
        <f t="shared" ca="1" si="92"/>
        <v>40.929000000000002</v>
      </c>
      <c r="AT45" s="9">
        <f t="shared" ca="1" si="93"/>
        <v>39.170999999999999</v>
      </c>
      <c r="AU45" s="24">
        <f t="shared" ca="1" si="94"/>
        <v>40.923999999999999</v>
      </c>
      <c r="AV45" s="9">
        <f t="shared" ca="1" si="95"/>
        <v>31.76</v>
      </c>
      <c r="AW45" s="9">
        <f t="shared" ca="1" si="96"/>
        <v>48.155999999999999</v>
      </c>
      <c r="AX45" s="9">
        <f t="shared" ca="1" si="97"/>
        <v>23.155000000000001</v>
      </c>
      <c r="AY45" s="25">
        <f t="shared" ca="1" si="98"/>
        <v>75</v>
      </c>
      <c r="AZ45" s="9">
        <f t="shared" ca="1" si="99"/>
        <v>230</v>
      </c>
      <c r="BA45" s="9">
        <f t="shared" ca="1" si="100"/>
        <v>50</v>
      </c>
      <c r="BB45" s="9">
        <f t="shared" ca="1" si="101"/>
        <v>25</v>
      </c>
      <c r="BC45" s="9">
        <f t="shared" ca="1" si="102"/>
        <v>25</v>
      </c>
      <c r="BD45" s="9">
        <f t="shared" ca="1" si="103"/>
        <v>25</v>
      </c>
      <c r="BE45" s="9">
        <f t="shared" ca="1" si="104"/>
        <v>12</v>
      </c>
      <c r="BF45" s="9">
        <f t="shared" ca="1" si="105"/>
        <v>75</v>
      </c>
      <c r="BG45" s="9">
        <f t="shared" ca="1" si="106"/>
        <v>120</v>
      </c>
      <c r="BH45" s="9">
        <f t="shared" ca="1" si="107"/>
        <v>120</v>
      </c>
      <c r="BI45" s="9">
        <f t="shared" ca="1" si="108"/>
        <v>220</v>
      </c>
      <c r="BJ45" s="9">
        <f t="shared" ca="1" si="109"/>
        <v>12</v>
      </c>
      <c r="BK45" s="9">
        <f t="shared" ca="1" si="110"/>
        <v>10</v>
      </c>
      <c r="BL45" s="9">
        <f t="shared" ca="1" si="111"/>
        <v>12</v>
      </c>
      <c r="BM45" s="9">
        <f t="shared" ca="1" si="112"/>
        <v>12</v>
      </c>
      <c r="BN45" s="9">
        <f t="shared" ca="1" si="113"/>
        <v>12</v>
      </c>
      <c r="BO45" s="9">
        <f t="shared" ca="1" si="114"/>
        <v>8</v>
      </c>
      <c r="BP45" s="9">
        <f t="shared" ca="1" si="115"/>
        <v>12</v>
      </c>
      <c r="BQ45" s="9">
        <f t="shared" ca="1" si="122"/>
        <v>20</v>
      </c>
      <c r="BR45" s="9">
        <f t="shared" ca="1" si="117"/>
        <v>5</v>
      </c>
      <c r="BS45" s="24">
        <f t="shared" ca="1" si="118"/>
        <v>10</v>
      </c>
      <c r="BT45" s="9">
        <f t="shared" ca="1" si="119"/>
        <v>130</v>
      </c>
      <c r="BU45" s="9">
        <f t="shared" ca="1" si="120"/>
        <v>25</v>
      </c>
      <c r="BV45" s="9">
        <f t="shared" ca="1" si="121"/>
        <v>700</v>
      </c>
      <c r="BX45" s="98"/>
      <c r="BY45" s="21"/>
      <c r="BZ45" s="99"/>
      <c r="CA45" s="99"/>
    </row>
    <row r="46" spans="1:79" x14ac:dyDescent="0.15">
      <c r="A46" s="7" t="s">
        <v>149</v>
      </c>
      <c r="B46" s="22">
        <f t="shared" ca="1" si="73"/>
        <v>44873</v>
      </c>
      <c r="C46" s="113">
        <f t="shared" ca="1" si="50"/>
        <v>74.453000000000003</v>
      </c>
      <c r="D46" s="113">
        <f t="shared" ca="1" si="1"/>
        <v>69.6053</v>
      </c>
      <c r="E46" s="113">
        <f t="shared" ca="1" si="51"/>
        <v>59.010000000000005</v>
      </c>
      <c r="F46" s="113">
        <f t="shared" ca="1" si="52"/>
        <v>55.112000000000002</v>
      </c>
      <c r="G46" s="113">
        <f t="shared" ca="1" si="53"/>
        <v>53.300999999999988</v>
      </c>
      <c r="H46" s="113">
        <f t="shared" ca="1" si="54"/>
        <v>51.89</v>
      </c>
      <c r="I46" s="113">
        <f t="shared" ca="1" si="55"/>
        <v>51.885000000000005</v>
      </c>
      <c r="J46" s="113">
        <f t="shared" ca="1" si="56"/>
        <v>64.98129999999999</v>
      </c>
      <c r="K46" s="113">
        <f t="shared" ca="1" si="57"/>
        <v>59.5047</v>
      </c>
      <c r="L46" s="113">
        <f t="shared" ca="1" si="58"/>
        <v>57.425800000000002</v>
      </c>
      <c r="M46" s="113">
        <f t="shared" ca="1" si="59"/>
        <v>54.262300000000003</v>
      </c>
      <c r="N46" s="113">
        <f t="shared" ca="1" si="60"/>
        <v>52.894899999999993</v>
      </c>
      <c r="O46" s="113">
        <f t="shared" ca="1" si="61"/>
        <v>51.528199999999998</v>
      </c>
      <c r="P46" s="113">
        <f t="shared" ca="1" si="62"/>
        <v>50.995999999999995</v>
      </c>
      <c r="Q46" s="113">
        <f t="shared" ca="1" si="63"/>
        <v>50.951000000000008</v>
      </c>
      <c r="R46" s="113">
        <f t="shared" ca="1" si="64"/>
        <v>51.417999999999992</v>
      </c>
      <c r="S46" s="113">
        <f t="shared" ca="1" si="65"/>
        <v>67.570999999999998</v>
      </c>
      <c r="T46" s="113">
        <f t="shared" ca="1" si="66"/>
        <v>62.284999999999997</v>
      </c>
      <c r="U46" s="113">
        <f t="shared" ca="1" si="67"/>
        <v>52.954999999999998</v>
      </c>
      <c r="V46" s="113">
        <f t="shared" ca="1" si="68"/>
        <v>54.80299999999999</v>
      </c>
      <c r="W46" s="114">
        <f t="shared" ca="1" si="69"/>
        <v>52.986999999999995</v>
      </c>
      <c r="X46" s="114">
        <f t="shared" ca="1" si="70"/>
        <v>97.106999999999971</v>
      </c>
      <c r="Y46" s="114">
        <f t="shared" ca="1" si="71"/>
        <v>80.910999999999973</v>
      </c>
      <c r="Z46" s="114">
        <f t="shared" ca="1" si="72"/>
        <v>105.444</v>
      </c>
      <c r="AA46" s="25">
        <f t="shared" ca="1" si="74"/>
        <v>3.7410000000000001</v>
      </c>
      <c r="AB46" s="9">
        <f t="shared" ca="1" si="75"/>
        <v>8.6059999999999999</v>
      </c>
      <c r="AC46" s="9">
        <f t="shared" ca="1" si="76"/>
        <v>19.16</v>
      </c>
      <c r="AD46" s="9">
        <f t="shared" ca="1" si="77"/>
        <v>23.07</v>
      </c>
      <c r="AE46" s="9">
        <f t="shared" ca="1" si="78"/>
        <v>24.888000000000002</v>
      </c>
      <c r="AF46" s="9">
        <f t="shared" ca="1" si="79"/>
        <v>26.26</v>
      </c>
      <c r="AG46" s="9">
        <f t="shared" ca="1" si="80"/>
        <v>26.309000000000001</v>
      </c>
      <c r="AH46" s="9">
        <f t="shared" ca="1" si="81"/>
        <v>7.6020000000000003</v>
      </c>
      <c r="AI46" s="9">
        <f t="shared" ca="1" si="82"/>
        <v>13.086</v>
      </c>
      <c r="AJ46" s="9">
        <f t="shared" ca="1" si="83"/>
        <v>15.314</v>
      </c>
      <c r="AK46" s="9">
        <f t="shared" ca="1" si="84"/>
        <v>18.350000000000001</v>
      </c>
      <c r="AL46" s="9">
        <f t="shared" ca="1" si="85"/>
        <v>19.768000000000001</v>
      </c>
      <c r="AM46" s="9">
        <f t="shared" ca="1" si="86"/>
        <v>20.989000000000001</v>
      </c>
      <c r="AN46" s="9">
        <f t="shared" ca="1" si="87"/>
        <v>21.571999999999999</v>
      </c>
      <c r="AO46" s="9">
        <f t="shared" ca="1" si="88"/>
        <v>21.731999999999999</v>
      </c>
      <c r="AP46" s="9">
        <f t="shared" ca="1" si="89"/>
        <v>22.87</v>
      </c>
      <c r="AQ46" s="9">
        <f t="shared" ca="1" si="90"/>
        <v>32.923000000000002</v>
      </c>
      <c r="AR46" s="9">
        <f t="shared" ca="1" si="91"/>
        <v>24.225999999999999</v>
      </c>
      <c r="AS46" s="9">
        <f t="shared" ca="1" si="92"/>
        <v>40.991</v>
      </c>
      <c r="AT46" s="9">
        <f t="shared" ca="1" si="93"/>
        <v>39.148000000000003</v>
      </c>
      <c r="AU46" s="24">
        <f t="shared" ca="1" si="94"/>
        <v>40.944000000000003</v>
      </c>
      <c r="AV46" s="9">
        <f t="shared" ca="1" si="95"/>
        <v>31.81</v>
      </c>
      <c r="AW46" s="9">
        <f t="shared" ca="1" si="96"/>
        <v>48.18</v>
      </c>
      <c r="AX46" s="9">
        <f t="shared" ca="1" si="97"/>
        <v>23.956</v>
      </c>
      <c r="AY46" s="25">
        <f t="shared" ca="1" si="98"/>
        <v>75</v>
      </c>
      <c r="AZ46" s="9">
        <f t="shared" ca="1" si="99"/>
        <v>250</v>
      </c>
      <c r="BA46" s="9">
        <f t="shared" ca="1" si="100"/>
        <v>50</v>
      </c>
      <c r="BB46" s="9">
        <f t="shared" ca="1" si="101"/>
        <v>25</v>
      </c>
      <c r="BC46" s="9">
        <f t="shared" ca="1" si="102"/>
        <v>30</v>
      </c>
      <c r="BD46" s="9">
        <f t="shared" ca="1" si="103"/>
        <v>35</v>
      </c>
      <c r="BE46" s="9">
        <f t="shared" ca="1" si="104"/>
        <v>15</v>
      </c>
      <c r="BF46" s="9">
        <f t="shared" ca="1" si="105"/>
        <v>70</v>
      </c>
      <c r="BG46" s="9">
        <f t="shared" ca="1" si="106"/>
        <v>110</v>
      </c>
      <c r="BH46" s="9">
        <f t="shared" ca="1" si="107"/>
        <v>110</v>
      </c>
      <c r="BI46" s="9">
        <f t="shared" ca="1" si="108"/>
        <v>130</v>
      </c>
      <c r="BJ46" s="9">
        <f t="shared" ca="1" si="109"/>
        <v>15</v>
      </c>
      <c r="BK46" s="9">
        <f t="shared" ca="1" si="110"/>
        <v>10</v>
      </c>
      <c r="BL46" s="9">
        <f t="shared" ca="1" si="111"/>
        <v>15</v>
      </c>
      <c r="BM46" s="9">
        <f t="shared" ca="1" si="112"/>
        <v>15</v>
      </c>
      <c r="BN46" s="9">
        <f t="shared" ca="1" si="113"/>
        <v>25</v>
      </c>
      <c r="BO46" s="9">
        <f t="shared" ca="1" si="114"/>
        <v>10</v>
      </c>
      <c r="BP46" s="9">
        <f t="shared" ca="1" si="115"/>
        <v>15</v>
      </c>
      <c r="BQ46" s="9">
        <f t="shared" ca="1" si="122"/>
        <v>20</v>
      </c>
      <c r="BR46" s="9">
        <f t="shared" ca="1" si="117"/>
        <v>10</v>
      </c>
      <c r="BS46" s="24">
        <f t="shared" ca="1" si="118"/>
        <v>12</v>
      </c>
      <c r="BT46" s="9">
        <f t="shared" ca="1" si="119"/>
        <v>120</v>
      </c>
      <c r="BU46" s="9">
        <f t="shared" ca="1" si="120"/>
        <v>25</v>
      </c>
      <c r="BV46" s="9">
        <f t="shared" ca="1" si="121"/>
        <v>600</v>
      </c>
      <c r="BX46" s="98"/>
      <c r="BY46" s="21"/>
      <c r="BZ46" s="99"/>
      <c r="CA46" s="99"/>
    </row>
    <row r="47" spans="1:79" x14ac:dyDescent="0.15">
      <c r="A47" s="7" t="s">
        <v>148</v>
      </c>
      <c r="B47" s="22">
        <f t="shared" ca="1" si="73"/>
        <v>44880</v>
      </c>
      <c r="C47" s="113">
        <f t="shared" ca="1" si="50"/>
        <v>74.41</v>
      </c>
      <c r="D47" s="113">
        <f t="shared" ca="1" si="1"/>
        <v>69.648299999999992</v>
      </c>
      <c r="E47" s="113">
        <f t="shared" ca="1" si="51"/>
        <v>59.052999999999997</v>
      </c>
      <c r="F47" s="113">
        <f t="shared" ca="1" si="52"/>
        <v>55.119</v>
      </c>
      <c r="G47" s="113">
        <f t="shared" ca="1" si="53"/>
        <v>53.308999999999997</v>
      </c>
      <c r="H47" s="113">
        <f t="shared" ca="1" si="54"/>
        <v>51.899000000000001</v>
      </c>
      <c r="I47" s="113">
        <f t="shared" ca="1" si="55"/>
        <v>51.893000000000001</v>
      </c>
      <c r="J47" s="113">
        <f t="shared" ca="1" si="56"/>
        <v>64.943299999999994</v>
      </c>
      <c r="K47" s="113">
        <f t="shared" ca="1" si="57"/>
        <v>59.493699999999997</v>
      </c>
      <c r="L47" s="113">
        <f t="shared" ca="1" si="58"/>
        <v>57.456800000000001</v>
      </c>
      <c r="M47" s="113">
        <f t="shared" ca="1" si="59"/>
        <v>54.2483</v>
      </c>
      <c r="N47" s="113">
        <f t="shared" ca="1" si="60"/>
        <v>52.890899999999995</v>
      </c>
      <c r="O47" s="113">
        <f t="shared" ca="1" si="61"/>
        <v>51.549199999999999</v>
      </c>
      <c r="P47" s="113">
        <f t="shared" ca="1" si="62"/>
        <v>51.022999999999996</v>
      </c>
      <c r="Q47" s="113">
        <f t="shared" ca="1" si="63"/>
        <v>50.960000000000008</v>
      </c>
      <c r="R47" s="113">
        <f t="shared" ca="1" si="64"/>
        <v>51.375</v>
      </c>
      <c r="S47" s="113">
        <f t="shared" ca="1" si="65"/>
        <v>67.557999999999993</v>
      </c>
      <c r="T47" s="113">
        <f t="shared" ca="1" si="66"/>
        <v>62.277999999999992</v>
      </c>
      <c r="U47" s="113">
        <f t="shared" ca="1" si="67"/>
        <v>52.931999999999995</v>
      </c>
      <c r="V47" s="113">
        <f t="shared" ca="1" si="68"/>
        <v>54.768999999999991</v>
      </c>
      <c r="W47" s="114">
        <f t="shared" ca="1" si="69"/>
        <v>53.007999999999996</v>
      </c>
      <c r="X47" s="114">
        <f t="shared" ca="1" si="70"/>
        <v>97.064999999999969</v>
      </c>
      <c r="Y47" s="114">
        <f t="shared" ca="1" si="71"/>
        <v>80.918999999999983</v>
      </c>
      <c r="Z47" s="114">
        <f t="shared" ca="1" si="72"/>
        <v>105.715</v>
      </c>
      <c r="AA47" s="25">
        <f t="shared" ca="1" si="74"/>
        <v>3.7839999999999998</v>
      </c>
      <c r="AB47" s="9">
        <f t="shared" ca="1" si="75"/>
        <v>8.5630000000000006</v>
      </c>
      <c r="AC47" s="9">
        <f t="shared" ca="1" si="76"/>
        <v>19.117000000000001</v>
      </c>
      <c r="AD47" s="9">
        <f t="shared" ca="1" si="77"/>
        <v>23.062999999999999</v>
      </c>
      <c r="AE47" s="9">
        <f t="shared" ca="1" si="78"/>
        <v>24.88</v>
      </c>
      <c r="AF47" s="9">
        <f t="shared" ca="1" si="79"/>
        <v>26.251000000000001</v>
      </c>
      <c r="AG47" s="9">
        <f t="shared" ca="1" si="80"/>
        <v>26.300999999999998</v>
      </c>
      <c r="AH47" s="9">
        <f t="shared" ca="1" si="81"/>
        <v>7.64</v>
      </c>
      <c r="AI47" s="9">
        <f t="shared" ca="1" si="82"/>
        <v>13.097</v>
      </c>
      <c r="AJ47" s="9">
        <f t="shared" ca="1" si="83"/>
        <v>15.282999999999999</v>
      </c>
      <c r="AK47" s="9">
        <f t="shared" ca="1" si="84"/>
        <v>18.364000000000001</v>
      </c>
      <c r="AL47" s="9">
        <f t="shared" ca="1" si="85"/>
        <v>19.771999999999998</v>
      </c>
      <c r="AM47" s="9">
        <f t="shared" ca="1" si="86"/>
        <v>20.968</v>
      </c>
      <c r="AN47" s="9">
        <f t="shared" ca="1" si="87"/>
        <v>21.545000000000002</v>
      </c>
      <c r="AO47" s="9">
        <f t="shared" ca="1" si="88"/>
        <v>21.722999999999999</v>
      </c>
      <c r="AP47" s="9">
        <f t="shared" ca="1" si="89"/>
        <v>22.913</v>
      </c>
      <c r="AQ47" s="9">
        <f t="shared" ca="1" si="90"/>
        <v>32.936</v>
      </c>
      <c r="AR47" s="9">
        <f t="shared" ca="1" si="91"/>
        <v>24.233000000000001</v>
      </c>
      <c r="AS47" s="9">
        <f t="shared" ca="1" si="92"/>
        <v>41.014000000000003</v>
      </c>
      <c r="AT47" s="9">
        <f t="shared" ca="1" si="93"/>
        <v>39.182000000000002</v>
      </c>
      <c r="AU47" s="24">
        <f t="shared" ca="1" si="94"/>
        <v>40.923000000000002</v>
      </c>
      <c r="AV47" s="9">
        <f t="shared" ca="1" si="95"/>
        <v>31.852</v>
      </c>
      <c r="AW47" s="9">
        <f t="shared" ca="1" si="96"/>
        <v>48.171999999999997</v>
      </c>
      <c r="AX47" s="9">
        <f t="shared" ca="1" si="97"/>
        <v>23.684999999999999</v>
      </c>
      <c r="AY47" s="25">
        <f t="shared" ca="1" si="98"/>
        <v>100</v>
      </c>
      <c r="AZ47" s="9">
        <f t="shared" ca="1" si="99"/>
        <v>250</v>
      </c>
      <c r="BA47" s="9">
        <f t="shared" ca="1" si="100"/>
        <v>50</v>
      </c>
      <c r="BB47" s="9">
        <f t="shared" ca="1" si="101"/>
        <v>30</v>
      </c>
      <c r="BC47" s="9">
        <f t="shared" ca="1" si="102"/>
        <v>25</v>
      </c>
      <c r="BD47" s="9">
        <f t="shared" ca="1" si="103"/>
        <v>35</v>
      </c>
      <c r="BE47" s="9">
        <f t="shared" ca="1" si="104"/>
        <v>15</v>
      </c>
      <c r="BF47" s="9">
        <f t="shared" ca="1" si="105"/>
        <v>75</v>
      </c>
      <c r="BG47" s="9">
        <f t="shared" ca="1" si="106"/>
        <v>150</v>
      </c>
      <c r="BH47" s="9">
        <f t="shared" ca="1" si="107"/>
        <v>110</v>
      </c>
      <c r="BI47" s="9">
        <f t="shared" ca="1" si="108"/>
        <v>100</v>
      </c>
      <c r="BJ47" s="9">
        <f t="shared" ca="1" si="109"/>
        <v>12</v>
      </c>
      <c r="BK47" s="9">
        <f t="shared" ca="1" si="110"/>
        <v>10</v>
      </c>
      <c r="BL47" s="9">
        <f t="shared" ca="1" si="111"/>
        <v>20</v>
      </c>
      <c r="BM47" s="9">
        <f t="shared" ca="1" si="112"/>
        <v>12</v>
      </c>
      <c r="BN47" s="9">
        <f t="shared" ca="1" si="113"/>
        <v>20</v>
      </c>
      <c r="BO47" s="9">
        <f t="shared" ca="1" si="114"/>
        <v>10</v>
      </c>
      <c r="BP47" s="9">
        <f t="shared" ca="1" si="115"/>
        <v>20</v>
      </c>
      <c r="BQ47" s="9">
        <f t="shared" ca="1" si="122"/>
        <v>25</v>
      </c>
      <c r="BR47" s="9">
        <f t="shared" ca="1" si="117"/>
        <v>8</v>
      </c>
      <c r="BS47" s="24">
        <f t="shared" ca="1" si="118"/>
        <v>12</v>
      </c>
      <c r="BT47" s="9">
        <f t="shared" ca="1" si="119"/>
        <v>120</v>
      </c>
      <c r="BU47" s="9">
        <f t="shared" ca="1" si="120"/>
        <v>30</v>
      </c>
      <c r="BV47" s="9">
        <f t="shared" ca="1" si="121"/>
        <v>650</v>
      </c>
      <c r="BX47" s="98"/>
      <c r="BY47" s="21"/>
      <c r="BZ47" s="99"/>
      <c r="CA47" s="99"/>
    </row>
    <row r="48" spans="1:79" x14ac:dyDescent="0.15">
      <c r="A48" s="7" t="s">
        <v>150</v>
      </c>
      <c r="B48" s="22">
        <f t="shared" ca="1" si="73"/>
        <v>44887</v>
      </c>
      <c r="C48" s="113">
        <f t="shared" ca="1" si="50"/>
        <v>75.864000000000004</v>
      </c>
      <c r="D48" s="113">
        <f ca="1">IF(AB48=0,"水位なし",$CA$4-AB48)</f>
        <v>69.601299999999995</v>
      </c>
      <c r="E48" s="113">
        <f t="shared" ca="1" si="51"/>
        <v>58.981000000000002</v>
      </c>
      <c r="F48" s="113">
        <f t="shared" ca="1" si="52"/>
        <v>55.032000000000004</v>
      </c>
      <c r="G48" s="113">
        <f t="shared" ca="1" si="53"/>
        <v>53.225999999999992</v>
      </c>
      <c r="H48" s="113">
        <f t="shared" ca="1" si="54"/>
        <v>51.856000000000009</v>
      </c>
      <c r="I48" s="113">
        <f t="shared" ca="1" si="55"/>
        <v>51.856999999999999</v>
      </c>
      <c r="J48" s="113">
        <f t="shared" ca="1" si="56"/>
        <v>65.188299999999998</v>
      </c>
      <c r="K48" s="113">
        <f t="shared" ca="1" si="57"/>
        <v>59.490699999999997</v>
      </c>
      <c r="L48" s="113">
        <f t="shared" ca="1" si="58"/>
        <v>57.404800000000002</v>
      </c>
      <c r="M48" s="113">
        <f t="shared" ca="1" si="59"/>
        <v>54.185300000000005</v>
      </c>
      <c r="N48" s="113">
        <f t="shared" ca="1" si="60"/>
        <v>52.854899999999994</v>
      </c>
      <c r="O48" s="113">
        <f t="shared" ca="1" si="61"/>
        <v>51.512200000000007</v>
      </c>
      <c r="P48" s="113">
        <f t="shared" ca="1" si="62"/>
        <v>50.927</v>
      </c>
      <c r="Q48" s="113">
        <f t="shared" ca="1" si="63"/>
        <v>50.906000000000006</v>
      </c>
      <c r="R48" s="113">
        <f t="shared" ca="1" si="64"/>
        <v>51.325999999999993</v>
      </c>
      <c r="S48" s="113">
        <f t="shared" ca="1" si="65"/>
        <v>67.50200000000001</v>
      </c>
      <c r="T48" s="113">
        <f t="shared" ca="1" si="66"/>
        <v>62.272999999999996</v>
      </c>
      <c r="U48" s="113">
        <f t="shared" ca="1" si="67"/>
        <v>52.856999999999999</v>
      </c>
      <c r="V48" s="113">
        <f t="shared" ca="1" si="68"/>
        <v>54.721999999999994</v>
      </c>
      <c r="W48" s="114">
        <f t="shared" ca="1" si="69"/>
        <v>52.975999999999999</v>
      </c>
      <c r="X48" s="114">
        <f t="shared" ca="1" si="70"/>
        <v>96.866999999999976</v>
      </c>
      <c r="Y48" s="114">
        <f t="shared" ca="1" si="71"/>
        <v>80.83499999999998</v>
      </c>
      <c r="Z48" s="114">
        <f t="shared" ca="1" si="72"/>
        <v>105.547</v>
      </c>
      <c r="AA48" s="25">
        <f t="shared" ca="1" si="74"/>
        <v>2.33</v>
      </c>
      <c r="AB48" s="9">
        <f t="shared" ca="1" si="75"/>
        <v>8.61</v>
      </c>
      <c r="AC48" s="9">
        <f t="shared" ca="1" si="76"/>
        <v>19.189</v>
      </c>
      <c r="AD48" s="9">
        <f t="shared" ca="1" si="77"/>
        <v>23.15</v>
      </c>
      <c r="AE48" s="9">
        <f t="shared" ca="1" si="78"/>
        <v>24.963000000000001</v>
      </c>
      <c r="AF48" s="9">
        <f t="shared" ca="1" si="79"/>
        <v>26.294</v>
      </c>
      <c r="AG48" s="9">
        <f t="shared" ca="1" si="80"/>
        <v>26.337</v>
      </c>
      <c r="AH48" s="9">
        <f t="shared" ca="1" si="81"/>
        <v>7.3949999999999996</v>
      </c>
      <c r="AI48" s="9">
        <f t="shared" ca="1" si="82"/>
        <v>13.1</v>
      </c>
      <c r="AJ48" s="9">
        <f t="shared" ca="1" si="83"/>
        <v>15.335000000000001</v>
      </c>
      <c r="AK48" s="9">
        <f t="shared" ca="1" si="84"/>
        <v>18.427</v>
      </c>
      <c r="AL48" s="9">
        <f t="shared" ca="1" si="85"/>
        <v>19.808</v>
      </c>
      <c r="AM48" s="9">
        <f t="shared" ca="1" si="86"/>
        <v>21.004999999999999</v>
      </c>
      <c r="AN48" s="9">
        <f t="shared" ca="1" si="87"/>
        <v>21.640999999999998</v>
      </c>
      <c r="AO48" s="9">
        <f t="shared" ca="1" si="88"/>
        <v>21.777000000000001</v>
      </c>
      <c r="AP48" s="9">
        <f t="shared" ca="1" si="89"/>
        <v>22.962</v>
      </c>
      <c r="AQ48" s="9">
        <f t="shared" ca="1" si="90"/>
        <v>32.991999999999997</v>
      </c>
      <c r="AR48" s="9">
        <f t="shared" ca="1" si="91"/>
        <v>24.238</v>
      </c>
      <c r="AS48" s="9">
        <f t="shared" ca="1" si="92"/>
        <v>41.088999999999999</v>
      </c>
      <c r="AT48" s="9">
        <f t="shared" ca="1" si="93"/>
        <v>39.228999999999999</v>
      </c>
      <c r="AU48" s="24">
        <f t="shared" ca="1" si="94"/>
        <v>40.954999999999998</v>
      </c>
      <c r="AV48" s="9">
        <f t="shared" ca="1" si="95"/>
        <v>32.049999999999997</v>
      </c>
      <c r="AW48" s="9">
        <f t="shared" ca="1" si="96"/>
        <v>48.256</v>
      </c>
      <c r="AX48" s="9">
        <f t="shared" ca="1" si="97"/>
        <v>23.853000000000002</v>
      </c>
      <c r="AY48" s="25">
        <f t="shared" ca="1" si="98"/>
        <v>70</v>
      </c>
      <c r="AZ48" s="9">
        <f t="shared" ca="1" si="99"/>
        <v>220</v>
      </c>
      <c r="BA48" s="9">
        <f t="shared" ca="1" si="100"/>
        <v>55</v>
      </c>
      <c r="BB48" s="9">
        <f t="shared" ca="1" si="101"/>
        <v>30</v>
      </c>
      <c r="BC48" s="9">
        <f t="shared" ca="1" si="102"/>
        <v>35</v>
      </c>
      <c r="BD48" s="9">
        <f t="shared" ca="1" si="103"/>
        <v>35</v>
      </c>
      <c r="BE48" s="9">
        <f t="shared" ca="1" si="104"/>
        <v>15</v>
      </c>
      <c r="BF48" s="9">
        <f t="shared" ca="1" si="105"/>
        <v>75</v>
      </c>
      <c r="BG48" s="9">
        <f t="shared" ca="1" si="106"/>
        <v>120</v>
      </c>
      <c r="BH48" s="9">
        <f t="shared" ca="1" si="107"/>
        <v>420</v>
      </c>
      <c r="BI48" s="9">
        <f t="shared" ca="1" si="108"/>
        <v>150</v>
      </c>
      <c r="BJ48" s="9">
        <f t="shared" ca="1" si="109"/>
        <v>20</v>
      </c>
      <c r="BK48" s="9">
        <f t="shared" ca="1" si="110"/>
        <v>12</v>
      </c>
      <c r="BL48" s="9">
        <f t="shared" ca="1" si="111"/>
        <v>20</v>
      </c>
      <c r="BM48" s="9">
        <f t="shared" ca="1" si="112"/>
        <v>15</v>
      </c>
      <c r="BN48" s="9">
        <f t="shared" ca="1" si="113"/>
        <v>20</v>
      </c>
      <c r="BO48" s="9">
        <f t="shared" ca="1" si="114"/>
        <v>10</v>
      </c>
      <c r="BP48" s="9">
        <f t="shared" ca="1" si="115"/>
        <v>12</v>
      </c>
      <c r="BQ48" s="9">
        <f t="shared" ca="1" si="122"/>
        <v>20</v>
      </c>
      <c r="BR48" s="9">
        <f t="shared" ca="1" si="117"/>
        <v>12</v>
      </c>
      <c r="BS48" s="24">
        <f t="shared" ca="1" si="118"/>
        <v>12</v>
      </c>
      <c r="BT48" s="9">
        <f t="shared" ca="1" si="119"/>
        <v>130</v>
      </c>
      <c r="BU48" s="9">
        <f t="shared" ca="1" si="120"/>
        <v>25</v>
      </c>
      <c r="BV48" s="9">
        <f t="shared" ca="1" si="121"/>
        <v>500</v>
      </c>
      <c r="BX48" s="98"/>
      <c r="BY48" s="21"/>
      <c r="BZ48" s="99"/>
      <c r="CA48" s="99"/>
    </row>
    <row r="49" spans="1:79" x14ac:dyDescent="0.15">
      <c r="A49" s="7" t="s">
        <v>188</v>
      </c>
      <c r="B49" s="22">
        <f t="shared" ca="1" si="73"/>
        <v>44894</v>
      </c>
      <c r="C49" s="113">
        <f t="shared" ca="1" si="50"/>
        <v>74.766999999999996</v>
      </c>
      <c r="D49" s="113">
        <f t="shared" ref="D49:D53" ca="1" si="123">IF(AB49=0,"水位なし",$CA$4-AB49)</f>
        <v>69.699299999999994</v>
      </c>
      <c r="E49" s="113">
        <f t="shared" ca="1" si="51"/>
        <v>58.968000000000004</v>
      </c>
      <c r="F49" s="113">
        <f t="shared" ca="1" si="52"/>
        <v>55.022000000000006</v>
      </c>
      <c r="G49" s="113">
        <f t="shared" ca="1" si="53"/>
        <v>53.210999999999991</v>
      </c>
      <c r="H49" s="113">
        <f t="shared" ca="1" si="54"/>
        <v>51.852000000000004</v>
      </c>
      <c r="I49" s="113">
        <f t="shared" ca="1" si="55"/>
        <v>51.837000000000003</v>
      </c>
      <c r="J49" s="113">
        <f t="shared" ca="1" si="56"/>
        <v>64.931299999999993</v>
      </c>
      <c r="K49" s="113">
        <f t="shared" ca="1" si="57"/>
        <v>59.5657</v>
      </c>
      <c r="L49" s="113">
        <f t="shared" ca="1" si="58"/>
        <v>57.403800000000004</v>
      </c>
      <c r="M49" s="113">
        <f t="shared" ca="1" si="59"/>
        <v>54.175300000000007</v>
      </c>
      <c r="N49" s="113">
        <f t="shared" ca="1" si="60"/>
        <v>52.83489999999999</v>
      </c>
      <c r="O49" s="113">
        <f t="shared" ca="1" si="61"/>
        <v>51.499200000000002</v>
      </c>
      <c r="P49" s="113">
        <f t="shared" ca="1" si="62"/>
        <v>50.972999999999999</v>
      </c>
      <c r="Q49" s="113">
        <f t="shared" ca="1" si="63"/>
        <v>50.935000000000002</v>
      </c>
      <c r="R49" s="113">
        <f t="shared" ca="1" si="64"/>
        <v>51.372999999999998</v>
      </c>
      <c r="S49" s="113">
        <f t="shared" ca="1" si="65"/>
        <v>67.481999999999999</v>
      </c>
      <c r="T49" s="113">
        <f t="shared" ca="1" si="66"/>
        <v>62.238</v>
      </c>
      <c r="U49" s="113">
        <f t="shared" ca="1" si="67"/>
        <v>52.897999999999996</v>
      </c>
      <c r="V49" s="113">
        <f t="shared" ca="1" si="68"/>
        <v>54.672999999999995</v>
      </c>
      <c r="W49" s="114">
        <f t="shared" ca="1" si="69"/>
        <v>53.839999999999996</v>
      </c>
      <c r="X49" s="114">
        <f t="shared" ca="1" si="70"/>
        <v>96.70199999999997</v>
      </c>
      <c r="Y49" s="114">
        <f t="shared" ca="1" si="71"/>
        <v>80.780999999999977</v>
      </c>
      <c r="Z49" s="114">
        <f t="shared" ca="1" si="72"/>
        <v>105.36200000000001</v>
      </c>
      <c r="AA49" s="25">
        <f t="shared" ca="1" si="74"/>
        <v>3.427</v>
      </c>
      <c r="AB49" s="9">
        <f t="shared" ca="1" si="75"/>
        <v>8.5120000000000005</v>
      </c>
      <c r="AC49" s="9">
        <f t="shared" ca="1" si="76"/>
        <v>19.202000000000002</v>
      </c>
      <c r="AD49" s="9">
        <f t="shared" ca="1" si="77"/>
        <v>23.16</v>
      </c>
      <c r="AE49" s="9">
        <f t="shared" ca="1" si="78"/>
        <v>24.978000000000002</v>
      </c>
      <c r="AF49" s="9">
        <f t="shared" ca="1" si="79"/>
        <v>26.297999999999998</v>
      </c>
      <c r="AG49" s="9">
        <f t="shared" ca="1" si="80"/>
        <v>26.356999999999999</v>
      </c>
      <c r="AH49" s="9">
        <f t="shared" ca="1" si="81"/>
        <v>7.6520000000000001</v>
      </c>
      <c r="AI49" s="9">
        <f t="shared" ca="1" si="82"/>
        <v>13.025</v>
      </c>
      <c r="AJ49" s="9">
        <f t="shared" ca="1" si="83"/>
        <v>15.336</v>
      </c>
      <c r="AK49" s="9">
        <f t="shared" ca="1" si="84"/>
        <v>18.437000000000001</v>
      </c>
      <c r="AL49" s="9">
        <f t="shared" ca="1" si="85"/>
        <v>19.827999999999999</v>
      </c>
      <c r="AM49" s="9">
        <f t="shared" ca="1" si="86"/>
        <v>21.018000000000001</v>
      </c>
      <c r="AN49" s="9">
        <f t="shared" ca="1" si="87"/>
        <v>21.594999999999999</v>
      </c>
      <c r="AO49" s="9">
        <f t="shared" ca="1" si="88"/>
        <v>21.748000000000001</v>
      </c>
      <c r="AP49" s="9">
        <f t="shared" ca="1" si="89"/>
        <v>22.914999999999999</v>
      </c>
      <c r="AQ49" s="9">
        <f t="shared" ca="1" si="90"/>
        <v>33.012</v>
      </c>
      <c r="AR49" s="9">
        <f t="shared" ca="1" si="91"/>
        <v>24.273</v>
      </c>
      <c r="AS49" s="9">
        <f t="shared" ca="1" si="92"/>
        <v>41.048000000000002</v>
      </c>
      <c r="AT49" s="9">
        <f t="shared" ca="1" si="93"/>
        <v>39.277999999999999</v>
      </c>
      <c r="AU49" s="24">
        <f t="shared" ca="1" si="94"/>
        <v>40.091000000000001</v>
      </c>
      <c r="AV49" s="9">
        <f t="shared" ca="1" si="95"/>
        <v>32.215000000000003</v>
      </c>
      <c r="AW49" s="9">
        <f t="shared" ca="1" si="96"/>
        <v>48.31</v>
      </c>
      <c r="AX49" s="9">
        <f t="shared" ca="1" si="97"/>
        <v>24.038</v>
      </c>
      <c r="AY49" s="25">
        <f t="shared" ca="1" si="98"/>
        <v>90</v>
      </c>
      <c r="AZ49" s="9">
        <f t="shared" ca="1" si="99"/>
        <v>220</v>
      </c>
      <c r="BA49" s="9">
        <f t="shared" ca="1" si="100"/>
        <v>50</v>
      </c>
      <c r="BB49" s="9">
        <f t="shared" ca="1" si="101"/>
        <v>30</v>
      </c>
      <c r="BC49" s="9">
        <f t="shared" ca="1" si="102"/>
        <v>30</v>
      </c>
      <c r="BD49" s="9">
        <f t="shared" ca="1" si="103"/>
        <v>30</v>
      </c>
      <c r="BE49" s="9">
        <f t="shared" ca="1" si="104"/>
        <v>15</v>
      </c>
      <c r="BF49" s="9">
        <f t="shared" ca="1" si="105"/>
        <v>75</v>
      </c>
      <c r="BG49" s="9">
        <f t="shared" ca="1" si="106"/>
        <v>120</v>
      </c>
      <c r="BH49" s="9">
        <f t="shared" ca="1" si="107"/>
        <v>100</v>
      </c>
      <c r="BI49" s="9">
        <f t="shared" ca="1" si="108"/>
        <v>200</v>
      </c>
      <c r="BJ49" s="9">
        <f t="shared" ca="1" si="109"/>
        <v>20</v>
      </c>
      <c r="BK49" s="9">
        <f t="shared" ca="1" si="110"/>
        <v>12</v>
      </c>
      <c r="BL49" s="9">
        <f t="shared" ca="1" si="111"/>
        <v>15</v>
      </c>
      <c r="BM49" s="9">
        <f t="shared" ca="1" si="112"/>
        <v>15</v>
      </c>
      <c r="BN49" s="9">
        <f t="shared" ca="1" si="113"/>
        <v>20</v>
      </c>
      <c r="BO49" s="9">
        <f t="shared" ca="1" si="114"/>
        <v>8</v>
      </c>
      <c r="BP49" s="9">
        <f t="shared" ca="1" si="115"/>
        <v>15</v>
      </c>
      <c r="BQ49" s="9">
        <f t="shared" ca="1" si="122"/>
        <v>25</v>
      </c>
      <c r="BR49" s="9">
        <f t="shared" ca="1" si="117"/>
        <v>10</v>
      </c>
      <c r="BS49" s="24">
        <f t="shared" ca="1" si="118"/>
        <v>12</v>
      </c>
      <c r="BT49" s="9">
        <f t="shared" ca="1" si="119"/>
        <v>130</v>
      </c>
      <c r="BU49" s="9">
        <f t="shared" ca="1" si="120"/>
        <v>25</v>
      </c>
      <c r="BV49" s="9">
        <f t="shared" ca="1" si="121"/>
        <v>600</v>
      </c>
      <c r="BX49" s="118"/>
      <c r="BY49" s="21"/>
      <c r="BZ49" s="99"/>
      <c r="CA49" s="99"/>
    </row>
    <row r="50" spans="1:79" x14ac:dyDescent="0.15">
      <c r="A50" s="7" t="s">
        <v>190</v>
      </c>
      <c r="B50" s="22">
        <f t="shared" ca="1" si="73"/>
        <v>44900</v>
      </c>
      <c r="C50" s="113">
        <f t="shared" ca="1" si="50"/>
        <v>74.612000000000009</v>
      </c>
      <c r="D50" s="113">
        <f t="shared" ca="1" si="123"/>
        <v>69.71329999999999</v>
      </c>
      <c r="E50" s="113">
        <f t="shared" ca="1" si="51"/>
        <v>58.963000000000001</v>
      </c>
      <c r="F50" s="113">
        <f t="shared" ca="1" si="52"/>
        <v>55.02</v>
      </c>
      <c r="G50" s="113">
        <f t="shared" ca="1" si="53"/>
        <v>53.245999999999995</v>
      </c>
      <c r="H50" s="113">
        <f t="shared" ca="1" si="54"/>
        <v>51.970000000000006</v>
      </c>
      <c r="I50" s="113">
        <f t="shared" ca="1" si="55"/>
        <v>52.241</v>
      </c>
      <c r="J50" s="113">
        <f t="shared" ca="1" si="56"/>
        <v>65.206299999999999</v>
      </c>
      <c r="K50" s="113">
        <f t="shared" ca="1" si="57"/>
        <v>59.613699999999994</v>
      </c>
      <c r="L50" s="113">
        <f t="shared" ca="1" si="58"/>
        <v>57.398800000000001</v>
      </c>
      <c r="M50" s="113">
        <f t="shared" ca="1" si="59"/>
        <v>54.164300000000004</v>
      </c>
      <c r="N50" s="113">
        <f t="shared" ca="1" si="60"/>
        <v>52.859899999999996</v>
      </c>
      <c r="O50" s="113">
        <f t="shared" ca="1" si="61"/>
        <v>51.599200000000003</v>
      </c>
      <c r="P50" s="113">
        <f t="shared" ca="1" si="62"/>
        <v>51.165999999999997</v>
      </c>
      <c r="Q50" s="113">
        <f t="shared" ca="1" si="63"/>
        <v>51.123000000000005</v>
      </c>
      <c r="R50" s="113">
        <f t="shared" ca="1" si="64"/>
        <v>51.548000000000002</v>
      </c>
      <c r="S50" s="113">
        <f t="shared" ca="1" si="65"/>
        <v>67.531999999999996</v>
      </c>
      <c r="T50" s="113">
        <f t="shared" ca="1" si="66"/>
        <v>62.309999999999995</v>
      </c>
      <c r="U50" s="113">
        <f t="shared" ca="1" si="67"/>
        <v>53.506999999999998</v>
      </c>
      <c r="V50" s="113">
        <f t="shared" ca="1" si="68"/>
        <v>54.707999999999991</v>
      </c>
      <c r="W50" s="114">
        <f t="shared" ca="1" si="69"/>
        <v>53.038999999999994</v>
      </c>
      <c r="X50" s="114">
        <f t="shared" ca="1" si="70"/>
        <v>96.688999999999965</v>
      </c>
      <c r="Y50" s="114">
        <f t="shared" ca="1" si="71"/>
        <v>80.799999999999983</v>
      </c>
      <c r="Z50" s="114">
        <f t="shared" ca="1" si="72"/>
        <v>105.54300000000001</v>
      </c>
      <c r="AA50" s="25">
        <f t="shared" ca="1" si="74"/>
        <v>3.5819999999999999</v>
      </c>
      <c r="AB50" s="9">
        <f t="shared" ca="1" si="75"/>
        <v>8.4979999999999993</v>
      </c>
      <c r="AC50" s="9">
        <f t="shared" ca="1" si="76"/>
        <v>19.207000000000001</v>
      </c>
      <c r="AD50" s="9">
        <f t="shared" ca="1" si="77"/>
        <v>23.161999999999999</v>
      </c>
      <c r="AE50" s="9">
        <f t="shared" ca="1" si="78"/>
        <v>24.943000000000001</v>
      </c>
      <c r="AF50" s="9">
        <f t="shared" ca="1" si="79"/>
        <v>26.18</v>
      </c>
      <c r="AG50" s="9">
        <f t="shared" ca="1" si="80"/>
        <v>25.952999999999999</v>
      </c>
      <c r="AH50" s="9">
        <f t="shared" ca="1" si="81"/>
        <v>7.3769999999999998</v>
      </c>
      <c r="AI50" s="9">
        <f t="shared" ca="1" si="82"/>
        <v>12.977</v>
      </c>
      <c r="AJ50" s="9">
        <f t="shared" ca="1" si="83"/>
        <v>15.340999999999999</v>
      </c>
      <c r="AK50" s="9">
        <f t="shared" ca="1" si="84"/>
        <v>18.448</v>
      </c>
      <c r="AL50" s="9">
        <f t="shared" ca="1" si="85"/>
        <v>19.803000000000001</v>
      </c>
      <c r="AM50" s="9">
        <f t="shared" ca="1" si="86"/>
        <v>20.917999999999999</v>
      </c>
      <c r="AN50" s="9">
        <f t="shared" ca="1" si="87"/>
        <v>21.402000000000001</v>
      </c>
      <c r="AO50" s="9">
        <f t="shared" ca="1" si="88"/>
        <v>21.56</v>
      </c>
      <c r="AP50" s="9">
        <f t="shared" ca="1" si="89"/>
        <v>22.74</v>
      </c>
      <c r="AQ50" s="9">
        <f t="shared" ca="1" si="90"/>
        <v>32.962000000000003</v>
      </c>
      <c r="AR50" s="9">
        <f t="shared" ca="1" si="91"/>
        <v>24.201000000000001</v>
      </c>
      <c r="AS50" s="9">
        <f t="shared" ca="1" si="92"/>
        <v>40.439</v>
      </c>
      <c r="AT50" s="9">
        <f t="shared" ca="1" si="93"/>
        <v>39.243000000000002</v>
      </c>
      <c r="AU50" s="24">
        <f t="shared" ca="1" si="94"/>
        <v>40.892000000000003</v>
      </c>
      <c r="AV50" s="9">
        <f t="shared" ca="1" si="95"/>
        <v>32.228000000000002</v>
      </c>
      <c r="AW50" s="9">
        <f t="shared" ca="1" si="96"/>
        <v>48.290999999999997</v>
      </c>
      <c r="AX50" s="9">
        <f t="shared" ca="1" si="97"/>
        <v>23.856999999999999</v>
      </c>
      <c r="AY50" s="25">
        <f t="shared" ca="1" si="98"/>
        <v>100</v>
      </c>
      <c r="AZ50" s="9">
        <f t="shared" ca="1" si="99"/>
        <v>210</v>
      </c>
      <c r="BA50" s="9">
        <f t="shared" ca="1" si="100"/>
        <v>45</v>
      </c>
      <c r="BB50" s="9">
        <f t="shared" ca="1" si="101"/>
        <v>25</v>
      </c>
      <c r="BC50" s="9">
        <f t="shared" ca="1" si="102"/>
        <v>25</v>
      </c>
      <c r="BD50" s="9">
        <f t="shared" ca="1" si="103"/>
        <v>30</v>
      </c>
      <c r="BE50" s="9">
        <f t="shared" ca="1" si="104"/>
        <v>12</v>
      </c>
      <c r="BF50" s="9">
        <f t="shared" ca="1" si="105"/>
        <v>75</v>
      </c>
      <c r="BG50" s="9">
        <f t="shared" ca="1" si="106"/>
        <v>120</v>
      </c>
      <c r="BH50" s="9">
        <f t="shared" ca="1" si="107"/>
        <v>250</v>
      </c>
      <c r="BI50" s="9">
        <f t="shared" ca="1" si="108"/>
        <v>140</v>
      </c>
      <c r="BJ50" s="9">
        <f t="shared" ca="1" si="109"/>
        <v>12</v>
      </c>
      <c r="BK50" s="9">
        <f t="shared" ca="1" si="110"/>
        <v>10</v>
      </c>
      <c r="BL50" s="9">
        <f t="shared" ca="1" si="111"/>
        <v>12</v>
      </c>
      <c r="BM50" s="9">
        <f t="shared" ca="1" si="112"/>
        <v>15</v>
      </c>
      <c r="BN50" s="9">
        <f t="shared" ca="1" si="113"/>
        <v>12</v>
      </c>
      <c r="BO50" s="9">
        <f t="shared" ca="1" si="114"/>
        <v>8</v>
      </c>
      <c r="BP50" s="9">
        <f t="shared" ca="1" si="115"/>
        <v>15</v>
      </c>
      <c r="BQ50" s="9">
        <f t="shared" ca="1" si="122"/>
        <v>15</v>
      </c>
      <c r="BR50" s="9">
        <f t="shared" ca="1" si="117"/>
        <v>8</v>
      </c>
      <c r="BS50" s="24">
        <f t="shared" ca="1" si="118"/>
        <v>10</v>
      </c>
      <c r="BT50" s="9">
        <f t="shared" ca="1" si="119"/>
        <v>100</v>
      </c>
      <c r="BU50" s="9">
        <f t="shared" ca="1" si="120"/>
        <v>25</v>
      </c>
      <c r="BV50" s="9">
        <f t="shared" ca="1" si="121"/>
        <v>550</v>
      </c>
      <c r="BX50" s="118"/>
      <c r="BY50" s="21"/>
      <c r="BZ50" s="99"/>
      <c r="CA50" s="99"/>
    </row>
    <row r="51" spans="1:79" x14ac:dyDescent="0.15">
      <c r="A51" s="7" t="s">
        <v>192</v>
      </c>
      <c r="B51" s="22">
        <f t="shared" ca="1" si="73"/>
        <v>44908</v>
      </c>
      <c r="C51" s="113">
        <f t="shared" ca="1" si="50"/>
        <v>74.680999999999997</v>
      </c>
      <c r="D51" s="113">
        <f t="shared" ca="1" si="123"/>
        <v>69.689299999999989</v>
      </c>
      <c r="E51" s="113">
        <f t="shared" ca="1" si="51"/>
        <v>59.005000000000003</v>
      </c>
      <c r="F51" s="113">
        <f t="shared" ca="1" si="52"/>
        <v>55.033000000000001</v>
      </c>
      <c r="G51" s="113">
        <f t="shared" ca="1" si="53"/>
        <v>53.271999999999991</v>
      </c>
      <c r="H51" s="113">
        <f t="shared" ca="1" si="54"/>
        <v>51.940000000000005</v>
      </c>
      <c r="I51" s="113">
        <f t="shared" ca="1" si="55"/>
        <v>52.094000000000001</v>
      </c>
      <c r="J51" s="113">
        <f t="shared" ca="1" si="56"/>
        <v>65.177299999999988</v>
      </c>
      <c r="K51" s="113">
        <f t="shared" ca="1" si="57"/>
        <v>59.6387</v>
      </c>
      <c r="L51" s="113">
        <f t="shared" ca="1" si="58"/>
        <v>57.424800000000005</v>
      </c>
      <c r="M51" s="113">
        <f t="shared" ca="1" si="59"/>
        <v>54.188300000000005</v>
      </c>
      <c r="N51" s="113">
        <f t="shared" ca="1" si="60"/>
        <v>52.874899999999997</v>
      </c>
      <c r="O51" s="113">
        <f t="shared" ca="1" si="61"/>
        <v>51.583200000000005</v>
      </c>
      <c r="P51" s="113">
        <f t="shared" ca="1" si="62"/>
        <v>51.108999999999995</v>
      </c>
      <c r="Q51" s="113">
        <f t="shared" ca="1" si="63"/>
        <v>51.070000000000007</v>
      </c>
      <c r="R51" s="113">
        <f t="shared" ca="1" si="64"/>
        <v>51.476999999999997</v>
      </c>
      <c r="S51" s="113">
        <f t="shared" ca="1" si="65"/>
        <v>67.492999999999995</v>
      </c>
      <c r="T51" s="113">
        <f t="shared" ca="1" si="66"/>
        <v>62.253</v>
      </c>
      <c r="U51" s="113">
        <f t="shared" ca="1" si="67"/>
        <v>53.156999999999996</v>
      </c>
      <c r="V51" s="113">
        <f t="shared" ca="1" si="68"/>
        <v>54.690999999999995</v>
      </c>
      <c r="W51" s="114">
        <f t="shared" ca="1" si="69"/>
        <v>53.018999999999998</v>
      </c>
      <c r="X51" s="114">
        <f t="shared" ca="1" si="70"/>
        <v>96.643999999999977</v>
      </c>
      <c r="Y51" s="114">
        <f t="shared" ca="1" si="71"/>
        <v>80.818999999999988</v>
      </c>
      <c r="Z51" s="114">
        <f t="shared" ca="1" si="72"/>
        <v>105.36500000000001</v>
      </c>
      <c r="AA51" s="25">
        <f t="shared" ca="1" si="74"/>
        <v>3.5129999999999999</v>
      </c>
      <c r="AB51" s="9">
        <f t="shared" ca="1" si="75"/>
        <v>8.5220000000000002</v>
      </c>
      <c r="AC51" s="9">
        <f t="shared" ca="1" si="76"/>
        <v>19.164999999999999</v>
      </c>
      <c r="AD51" s="9">
        <f t="shared" ca="1" si="77"/>
        <v>23.149000000000001</v>
      </c>
      <c r="AE51" s="9">
        <f t="shared" ca="1" si="78"/>
        <v>24.917000000000002</v>
      </c>
      <c r="AF51" s="9">
        <f t="shared" ca="1" si="79"/>
        <v>26.21</v>
      </c>
      <c r="AG51" s="9">
        <f t="shared" ca="1" si="80"/>
        <v>26.1</v>
      </c>
      <c r="AH51" s="9">
        <f t="shared" ca="1" si="81"/>
        <v>7.4059999999999997</v>
      </c>
      <c r="AI51" s="9">
        <f t="shared" ca="1" si="82"/>
        <v>12.952</v>
      </c>
      <c r="AJ51" s="9">
        <f t="shared" ca="1" si="83"/>
        <v>15.315</v>
      </c>
      <c r="AK51" s="9">
        <f t="shared" ca="1" si="84"/>
        <v>18.423999999999999</v>
      </c>
      <c r="AL51" s="9">
        <f t="shared" ca="1" si="85"/>
        <v>19.788</v>
      </c>
      <c r="AM51" s="9">
        <f t="shared" ca="1" si="86"/>
        <v>20.934000000000001</v>
      </c>
      <c r="AN51" s="9">
        <f t="shared" ca="1" si="87"/>
        <v>21.459</v>
      </c>
      <c r="AO51" s="9">
        <f t="shared" ca="1" si="88"/>
        <v>21.613</v>
      </c>
      <c r="AP51" s="9">
        <f t="shared" ca="1" si="89"/>
        <v>22.811</v>
      </c>
      <c r="AQ51" s="9">
        <f t="shared" ca="1" si="90"/>
        <v>33.000999999999998</v>
      </c>
      <c r="AR51" s="9">
        <f t="shared" ca="1" si="91"/>
        <v>24.257999999999999</v>
      </c>
      <c r="AS51" s="9">
        <f t="shared" ca="1" si="92"/>
        <v>40.789000000000001</v>
      </c>
      <c r="AT51" s="9">
        <f t="shared" ca="1" si="93"/>
        <v>39.26</v>
      </c>
      <c r="AU51" s="24">
        <f t="shared" ca="1" si="94"/>
        <v>40.911999999999999</v>
      </c>
      <c r="AV51" s="9">
        <f t="shared" ca="1" si="95"/>
        <v>32.273000000000003</v>
      </c>
      <c r="AW51" s="9">
        <f t="shared" ca="1" si="96"/>
        <v>48.271999999999998</v>
      </c>
      <c r="AX51" s="9">
        <f t="shared" ca="1" si="97"/>
        <v>24.035</v>
      </c>
      <c r="AY51" s="25">
        <f t="shared" ca="1" si="98"/>
        <v>70</v>
      </c>
      <c r="AZ51" s="9">
        <f t="shared" ca="1" si="99"/>
        <v>220</v>
      </c>
      <c r="BA51" s="9">
        <f t="shared" ca="1" si="100"/>
        <v>50</v>
      </c>
      <c r="BB51" s="9">
        <f t="shared" ca="1" si="101"/>
        <v>35</v>
      </c>
      <c r="BC51" s="9">
        <f t="shared" ca="1" si="102"/>
        <v>30</v>
      </c>
      <c r="BD51" s="9">
        <f t="shared" ca="1" si="103"/>
        <v>30</v>
      </c>
      <c r="BE51" s="9">
        <f t="shared" ca="1" si="104"/>
        <v>12</v>
      </c>
      <c r="BF51" s="9">
        <f t="shared" ca="1" si="105"/>
        <v>75</v>
      </c>
      <c r="BG51" s="9">
        <f t="shared" ca="1" si="106"/>
        <v>110</v>
      </c>
      <c r="BH51" s="9">
        <f t="shared" ca="1" si="107"/>
        <v>100</v>
      </c>
      <c r="BI51" s="9">
        <f t="shared" ca="1" si="108"/>
        <v>110</v>
      </c>
      <c r="BJ51" s="9">
        <f t="shared" ca="1" si="109"/>
        <v>12</v>
      </c>
      <c r="BK51" s="9">
        <f t="shared" ca="1" si="110"/>
        <v>10</v>
      </c>
      <c r="BL51" s="9">
        <f t="shared" ca="1" si="111"/>
        <v>12</v>
      </c>
      <c r="BM51" s="9">
        <f t="shared" ca="1" si="112"/>
        <v>15</v>
      </c>
      <c r="BN51" s="9">
        <f t="shared" ca="1" si="113"/>
        <v>12</v>
      </c>
      <c r="BO51" s="9">
        <f t="shared" ca="1" si="114"/>
        <v>8</v>
      </c>
      <c r="BP51" s="9">
        <f t="shared" ca="1" si="115"/>
        <v>15</v>
      </c>
      <c r="BQ51" s="9">
        <f t="shared" ca="1" si="122"/>
        <v>25</v>
      </c>
      <c r="BR51" s="9">
        <f t="shared" ca="1" si="117"/>
        <v>6</v>
      </c>
      <c r="BS51" s="24">
        <f t="shared" ca="1" si="118"/>
        <v>10</v>
      </c>
      <c r="BT51" s="9">
        <f t="shared" ca="1" si="119"/>
        <v>120</v>
      </c>
      <c r="BU51" s="9">
        <f t="shared" ca="1" si="120"/>
        <v>25</v>
      </c>
      <c r="BV51" s="9">
        <f t="shared" ca="1" si="121"/>
        <v>600</v>
      </c>
      <c r="BX51" s="118"/>
      <c r="BY51" s="21"/>
      <c r="BZ51" s="99"/>
      <c r="CA51" s="99"/>
    </row>
    <row r="52" spans="1:79" x14ac:dyDescent="0.15">
      <c r="A52" s="7" t="s">
        <v>194</v>
      </c>
      <c r="B52" s="22">
        <f t="shared" ca="1" si="73"/>
        <v>44915</v>
      </c>
      <c r="C52" s="113">
        <f t="shared" ca="1" si="50"/>
        <v>74.570000000000007</v>
      </c>
      <c r="D52" s="113">
        <f t="shared" ca="1" si="123"/>
        <v>69.60929999999999</v>
      </c>
      <c r="E52" s="113">
        <f t="shared" ca="1" si="51"/>
        <v>58.924000000000007</v>
      </c>
      <c r="F52" s="113">
        <f t="shared" ca="1" si="52"/>
        <v>55.004000000000005</v>
      </c>
      <c r="G52" s="113">
        <f t="shared" ca="1" si="53"/>
        <v>53.22999999999999</v>
      </c>
      <c r="H52" s="113">
        <f t="shared" ca="1" si="54"/>
        <v>51.918000000000006</v>
      </c>
      <c r="I52" s="113">
        <f t="shared" ca="1" si="55"/>
        <v>52.197000000000003</v>
      </c>
      <c r="J52" s="113">
        <f t="shared" ca="1" si="56"/>
        <v>65.095299999999995</v>
      </c>
      <c r="K52" s="113">
        <f t="shared" ca="1" si="57"/>
        <v>59.553699999999999</v>
      </c>
      <c r="L52" s="113">
        <f t="shared" ca="1" si="58"/>
        <v>57.369800000000005</v>
      </c>
      <c r="M52" s="113">
        <f t="shared" ca="1" si="59"/>
        <v>54.162300000000002</v>
      </c>
      <c r="N52" s="113">
        <f t="shared" ca="1" si="60"/>
        <v>52.838899999999995</v>
      </c>
      <c r="O52" s="113">
        <f t="shared" ca="1" si="61"/>
        <v>51.558199999999999</v>
      </c>
      <c r="P52" s="113">
        <f t="shared" ca="1" si="62"/>
        <v>51.090999999999994</v>
      </c>
      <c r="Q52" s="113">
        <f t="shared" ca="1" si="63"/>
        <v>51.037000000000006</v>
      </c>
      <c r="R52" s="113">
        <f t="shared" ca="1" si="64"/>
        <v>51.445999999999998</v>
      </c>
      <c r="S52" s="113">
        <f t="shared" ca="1" si="65"/>
        <v>67.524000000000001</v>
      </c>
      <c r="T52" s="113">
        <f t="shared" ca="1" si="66"/>
        <v>62.285999999999994</v>
      </c>
      <c r="U52" s="113">
        <f t="shared" ca="1" si="67"/>
        <v>53.247999999999998</v>
      </c>
      <c r="V52" s="113">
        <f t="shared" ca="1" si="68"/>
        <v>54.664999999999992</v>
      </c>
      <c r="W52" s="114">
        <f t="shared" ca="1" si="69"/>
        <v>52.976999999999997</v>
      </c>
      <c r="X52" s="114">
        <f t="shared" ca="1" si="70"/>
        <v>96.589999999999975</v>
      </c>
      <c r="Y52" s="114">
        <f t="shared" ca="1" si="71"/>
        <v>80.768999999999977</v>
      </c>
      <c r="Z52" s="114">
        <f t="shared" ca="1" si="72"/>
        <v>105.08500000000001</v>
      </c>
      <c r="AA52" s="25">
        <f t="shared" ca="1" si="74"/>
        <v>3.6240000000000001</v>
      </c>
      <c r="AB52" s="9">
        <f t="shared" ca="1" si="75"/>
        <v>8.6020000000000003</v>
      </c>
      <c r="AC52" s="9">
        <f t="shared" ca="1" si="76"/>
        <v>19.245999999999999</v>
      </c>
      <c r="AD52" s="9">
        <f t="shared" ca="1" si="77"/>
        <v>23.178000000000001</v>
      </c>
      <c r="AE52" s="9">
        <f t="shared" ca="1" si="78"/>
        <v>24.959</v>
      </c>
      <c r="AF52" s="9">
        <f t="shared" ca="1" si="79"/>
        <v>26.231999999999999</v>
      </c>
      <c r="AG52" s="9">
        <f t="shared" ca="1" si="80"/>
        <v>25.997</v>
      </c>
      <c r="AH52" s="9">
        <f t="shared" ca="1" si="81"/>
        <v>7.4880000000000004</v>
      </c>
      <c r="AI52" s="9">
        <f t="shared" ca="1" si="82"/>
        <v>13.037000000000001</v>
      </c>
      <c r="AJ52" s="9">
        <f t="shared" ca="1" si="83"/>
        <v>15.37</v>
      </c>
      <c r="AK52" s="9">
        <f t="shared" ca="1" si="84"/>
        <v>18.45</v>
      </c>
      <c r="AL52" s="9">
        <f t="shared" ca="1" si="85"/>
        <v>19.824000000000002</v>
      </c>
      <c r="AM52" s="9">
        <f t="shared" ca="1" si="86"/>
        <v>20.959</v>
      </c>
      <c r="AN52" s="9">
        <f t="shared" ca="1" si="87"/>
        <v>21.477</v>
      </c>
      <c r="AO52" s="9">
        <f t="shared" ca="1" si="88"/>
        <v>21.646000000000001</v>
      </c>
      <c r="AP52" s="9">
        <f t="shared" ca="1" si="89"/>
        <v>22.841999999999999</v>
      </c>
      <c r="AQ52" s="9">
        <f t="shared" ca="1" si="90"/>
        <v>32.97</v>
      </c>
      <c r="AR52" s="9">
        <f t="shared" ca="1" si="91"/>
        <v>24.225000000000001</v>
      </c>
      <c r="AS52" s="9">
        <f t="shared" ca="1" si="92"/>
        <v>40.698</v>
      </c>
      <c r="AT52" s="9">
        <f t="shared" ca="1" si="93"/>
        <v>39.286000000000001</v>
      </c>
      <c r="AU52" s="24">
        <f t="shared" ca="1" si="94"/>
        <v>40.954000000000001</v>
      </c>
      <c r="AV52" s="9">
        <f t="shared" ca="1" si="95"/>
        <v>32.326999999999998</v>
      </c>
      <c r="AW52" s="9">
        <f t="shared" ca="1" si="96"/>
        <v>48.322000000000003</v>
      </c>
      <c r="AX52" s="9">
        <f t="shared" ca="1" si="97"/>
        <v>24.315000000000001</v>
      </c>
      <c r="AY52" s="25">
        <f t="shared" ca="1" si="98"/>
        <v>60</v>
      </c>
      <c r="AZ52" s="9">
        <f t="shared" ca="1" si="99"/>
        <v>230</v>
      </c>
      <c r="BA52" s="9">
        <f t="shared" ca="1" si="100"/>
        <v>55</v>
      </c>
      <c r="BB52" s="9">
        <f t="shared" ca="1" si="101"/>
        <v>30</v>
      </c>
      <c r="BC52" s="9">
        <f t="shared" ca="1" si="102"/>
        <v>25</v>
      </c>
      <c r="BD52" s="9">
        <f t="shared" ca="1" si="103"/>
        <v>30</v>
      </c>
      <c r="BE52" s="9">
        <f t="shared" ca="1" si="104"/>
        <v>12</v>
      </c>
      <c r="BF52" s="9">
        <f t="shared" ca="1" si="105"/>
        <v>70</v>
      </c>
      <c r="BG52" s="9">
        <f t="shared" ca="1" si="106"/>
        <v>105</v>
      </c>
      <c r="BH52" s="9">
        <f t="shared" ca="1" si="107"/>
        <v>150</v>
      </c>
      <c r="BI52" s="9">
        <f t="shared" ca="1" si="108"/>
        <v>170</v>
      </c>
      <c r="BJ52" s="9">
        <f t="shared" ca="1" si="109"/>
        <v>12</v>
      </c>
      <c r="BK52" s="9">
        <f t="shared" ca="1" si="110"/>
        <v>10</v>
      </c>
      <c r="BL52" s="9">
        <f t="shared" ca="1" si="111"/>
        <v>15</v>
      </c>
      <c r="BM52" s="9">
        <f t="shared" ca="1" si="112"/>
        <v>12</v>
      </c>
      <c r="BN52" s="9">
        <f t="shared" ca="1" si="113"/>
        <v>15</v>
      </c>
      <c r="BO52" s="9">
        <f t="shared" ca="1" si="114"/>
        <v>8</v>
      </c>
      <c r="BP52" s="9">
        <f t="shared" ca="1" si="115"/>
        <v>10</v>
      </c>
      <c r="BQ52" s="9">
        <f t="shared" ca="1" si="122"/>
        <v>12</v>
      </c>
      <c r="BR52" s="9">
        <f t="shared" ca="1" si="117"/>
        <v>5</v>
      </c>
      <c r="BS52" s="24">
        <f t="shared" ca="1" si="118"/>
        <v>10</v>
      </c>
      <c r="BT52" s="9">
        <f t="shared" ca="1" si="119"/>
        <v>100</v>
      </c>
      <c r="BU52" s="9">
        <f t="shared" ca="1" si="120"/>
        <v>25</v>
      </c>
      <c r="BV52" s="9">
        <f t="shared" ca="1" si="121"/>
        <v>600</v>
      </c>
      <c r="BX52" s="118"/>
      <c r="BY52" s="21"/>
      <c r="BZ52" s="99"/>
      <c r="CA52" s="99"/>
    </row>
    <row r="53" spans="1:79" x14ac:dyDescent="0.15">
      <c r="A53" s="100" t="s">
        <v>197</v>
      </c>
      <c r="B53" s="101">
        <f t="shared" ca="1" si="73"/>
        <v>44922</v>
      </c>
      <c r="C53" s="116">
        <f t="shared" ca="1" si="50"/>
        <v>74.564000000000007</v>
      </c>
      <c r="D53" s="116">
        <f t="shared" ca="1" si="123"/>
        <v>69.6233</v>
      </c>
      <c r="E53" s="116">
        <f t="shared" ca="1" si="51"/>
        <v>58.906000000000006</v>
      </c>
      <c r="F53" s="116">
        <f t="shared" ca="1" si="52"/>
        <v>55.012</v>
      </c>
      <c r="G53" s="116">
        <f t="shared" ca="1" si="53"/>
        <v>53.231999999999992</v>
      </c>
      <c r="H53" s="116">
        <f t="shared" ca="1" si="54"/>
        <v>51.912000000000006</v>
      </c>
      <c r="I53" s="116">
        <f t="shared" ca="1" si="55"/>
        <v>52.03</v>
      </c>
      <c r="J53" s="116">
        <f t="shared" ca="1" si="56"/>
        <v>65.08829999999999</v>
      </c>
      <c r="K53" s="116">
        <f t="shared" ca="1" si="57"/>
        <v>59.566699999999997</v>
      </c>
      <c r="L53" s="116">
        <f t="shared" ca="1" si="58"/>
        <v>57.3628</v>
      </c>
      <c r="M53" s="116">
        <f t="shared" ca="1" si="59"/>
        <v>54.170300000000005</v>
      </c>
      <c r="N53" s="116">
        <f t="shared" ca="1" si="60"/>
        <v>52.837899999999991</v>
      </c>
      <c r="O53" s="116">
        <f t="shared" ca="1" si="61"/>
        <v>51.553200000000004</v>
      </c>
      <c r="P53" s="116">
        <f t="shared" ca="1" si="62"/>
        <v>51.08</v>
      </c>
      <c r="Q53" s="116">
        <f t="shared" ca="1" si="63"/>
        <v>51.036000000000008</v>
      </c>
      <c r="R53" s="116">
        <f t="shared" ca="1" si="64"/>
        <v>51.44</v>
      </c>
      <c r="S53" s="116">
        <f t="shared" ca="1" si="65"/>
        <v>67.537000000000006</v>
      </c>
      <c r="T53" s="116">
        <f t="shared" ca="1" si="66"/>
        <v>62.397999999999996</v>
      </c>
      <c r="U53" s="116">
        <f t="shared" ca="1" si="67"/>
        <v>53.134</v>
      </c>
      <c r="V53" s="116">
        <f t="shared" ca="1" si="68"/>
        <v>54.602999999999994</v>
      </c>
      <c r="W53" s="117">
        <f t="shared" ca="1" si="69"/>
        <v>52.966999999999999</v>
      </c>
      <c r="X53" s="117">
        <f t="shared" ca="1" si="70"/>
        <v>96.578999999999979</v>
      </c>
      <c r="Y53" s="117">
        <f t="shared" ca="1" si="71"/>
        <v>80.802999999999983</v>
      </c>
      <c r="Z53" s="117">
        <f t="shared" ca="1" si="72"/>
        <v>105.10000000000001</v>
      </c>
      <c r="AA53" s="104">
        <f t="shared" ca="1" si="74"/>
        <v>3.63</v>
      </c>
      <c r="AB53" s="102">
        <f t="shared" ca="1" si="75"/>
        <v>8.5879999999999992</v>
      </c>
      <c r="AC53" s="102">
        <f t="shared" ca="1" si="76"/>
        <v>19.263999999999999</v>
      </c>
      <c r="AD53" s="102">
        <f t="shared" ca="1" si="77"/>
        <v>23.17</v>
      </c>
      <c r="AE53" s="102">
        <f t="shared" ca="1" si="78"/>
        <v>24.957000000000001</v>
      </c>
      <c r="AF53" s="102">
        <f t="shared" ca="1" si="79"/>
        <v>26.238</v>
      </c>
      <c r="AG53" s="102">
        <f t="shared" ca="1" si="80"/>
        <v>26.164000000000001</v>
      </c>
      <c r="AH53" s="102">
        <f t="shared" ca="1" si="81"/>
        <v>7.4950000000000001</v>
      </c>
      <c r="AI53" s="102">
        <f t="shared" ca="1" si="82"/>
        <v>13.023999999999999</v>
      </c>
      <c r="AJ53" s="102">
        <f t="shared" ca="1" si="83"/>
        <v>15.377000000000001</v>
      </c>
      <c r="AK53" s="102">
        <f t="shared" ca="1" si="84"/>
        <v>18.442</v>
      </c>
      <c r="AL53" s="102">
        <f t="shared" ca="1" si="85"/>
        <v>19.824999999999999</v>
      </c>
      <c r="AM53" s="102">
        <f t="shared" ca="1" si="86"/>
        <v>20.963999999999999</v>
      </c>
      <c r="AN53" s="102">
        <f t="shared" ca="1" si="87"/>
        <v>21.488</v>
      </c>
      <c r="AO53" s="102">
        <f t="shared" ca="1" si="88"/>
        <v>21.646999999999998</v>
      </c>
      <c r="AP53" s="102">
        <f t="shared" ca="1" si="89"/>
        <v>22.847999999999999</v>
      </c>
      <c r="AQ53" s="102">
        <f t="shared" ca="1" si="90"/>
        <v>32.957000000000001</v>
      </c>
      <c r="AR53" s="102">
        <f t="shared" ca="1" si="91"/>
        <v>24.113</v>
      </c>
      <c r="AS53" s="102">
        <f t="shared" ca="1" si="92"/>
        <v>40.811999999999998</v>
      </c>
      <c r="AT53" s="102">
        <f t="shared" ca="1" si="93"/>
        <v>39.347999999999999</v>
      </c>
      <c r="AU53" s="103">
        <f t="shared" ca="1" si="94"/>
        <v>40.963999999999999</v>
      </c>
      <c r="AV53" s="102">
        <f t="shared" ca="1" si="95"/>
        <v>32.338000000000001</v>
      </c>
      <c r="AW53" s="102">
        <f t="shared" ca="1" si="96"/>
        <v>48.287999999999997</v>
      </c>
      <c r="AX53" s="102">
        <f t="shared" ca="1" si="97"/>
        <v>24.3</v>
      </c>
      <c r="AY53" s="104">
        <f t="shared" ca="1" si="98"/>
        <v>55</v>
      </c>
      <c r="AZ53" s="102">
        <f t="shared" ca="1" si="99"/>
        <v>210</v>
      </c>
      <c r="BA53" s="102">
        <f t="shared" ca="1" si="100"/>
        <v>50</v>
      </c>
      <c r="BB53" s="102">
        <f t="shared" ca="1" si="101"/>
        <v>25</v>
      </c>
      <c r="BC53" s="102">
        <f t="shared" ca="1" si="102"/>
        <v>25</v>
      </c>
      <c r="BD53" s="102">
        <f t="shared" ca="1" si="103"/>
        <v>30</v>
      </c>
      <c r="BE53" s="102">
        <f t="shared" ca="1" si="104"/>
        <v>12</v>
      </c>
      <c r="BF53" s="102">
        <f t="shared" ca="1" si="105"/>
        <v>75</v>
      </c>
      <c r="BG53" s="102">
        <f t="shared" ca="1" si="106"/>
        <v>140</v>
      </c>
      <c r="BH53" s="102">
        <f t="shared" ca="1" si="107"/>
        <v>100</v>
      </c>
      <c r="BI53" s="102">
        <f t="shared" ca="1" si="108"/>
        <v>70</v>
      </c>
      <c r="BJ53" s="102">
        <f t="shared" ca="1" si="109"/>
        <v>12</v>
      </c>
      <c r="BK53" s="102">
        <f t="shared" ca="1" si="110"/>
        <v>10</v>
      </c>
      <c r="BL53" s="102">
        <f t="shared" ca="1" si="111"/>
        <v>20</v>
      </c>
      <c r="BM53" s="102">
        <f t="shared" ca="1" si="112"/>
        <v>12</v>
      </c>
      <c r="BN53" s="102">
        <f t="shared" ca="1" si="113"/>
        <v>15</v>
      </c>
      <c r="BO53" s="102">
        <f t="shared" ca="1" si="114"/>
        <v>10</v>
      </c>
      <c r="BP53" s="102">
        <f t="shared" ca="1" si="115"/>
        <v>10</v>
      </c>
      <c r="BQ53" s="102">
        <f t="shared" ca="1" si="122"/>
        <v>25</v>
      </c>
      <c r="BR53" s="102">
        <f t="shared" ca="1" si="117"/>
        <v>8</v>
      </c>
      <c r="BS53" s="103">
        <f t="shared" ca="1" si="118"/>
        <v>10</v>
      </c>
      <c r="BT53" s="102">
        <f t="shared" ca="1" si="119"/>
        <v>120</v>
      </c>
      <c r="BU53" s="102">
        <f t="shared" ca="1" si="120"/>
        <v>25</v>
      </c>
      <c r="BV53" s="102">
        <f t="shared" ca="1" si="121"/>
        <v>600</v>
      </c>
      <c r="BX53" s="118"/>
      <c r="BY53" s="21"/>
      <c r="BZ53" s="99"/>
      <c r="CA53" s="99"/>
    </row>
    <row r="54" spans="1:79" x14ac:dyDescent="0.15">
      <c r="A54" s="105"/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X54" s="118"/>
      <c r="BY54" s="21"/>
      <c r="BZ54" s="99"/>
      <c r="CA54" s="99"/>
    </row>
    <row r="55" spans="1:79" x14ac:dyDescent="0.15">
      <c r="A55" s="8" t="s">
        <v>63</v>
      </c>
      <c r="BX55" s="118"/>
      <c r="BY55" s="21"/>
      <c r="BZ55" s="99"/>
      <c r="CA55" s="99"/>
    </row>
    <row r="56" spans="1:79" x14ac:dyDescent="0.15">
      <c r="A56" s="33"/>
      <c r="B56" s="8" t="s">
        <v>58</v>
      </c>
    </row>
    <row r="57" spans="1:79" x14ac:dyDescent="0.15">
      <c r="A57" s="9" t="e">
        <v>#VALUE!</v>
      </c>
      <c r="B57" t="s">
        <v>62</v>
      </c>
    </row>
    <row r="59" spans="1:79" x14ac:dyDescent="0.15">
      <c r="A59" s="23" t="s">
        <v>106</v>
      </c>
    </row>
    <row r="60" spans="1:79" x14ac:dyDescent="0.15">
      <c r="A60" s="23" t="s">
        <v>196</v>
      </c>
    </row>
    <row r="61" spans="1:79" x14ac:dyDescent="0.15">
      <c r="A61" s="23" t="s">
        <v>117</v>
      </c>
    </row>
    <row r="62" spans="1:79" x14ac:dyDescent="0.15">
      <c r="A62" s="23" t="s">
        <v>133</v>
      </c>
    </row>
    <row r="63" spans="1:79" x14ac:dyDescent="0.15">
      <c r="A63" s="23" t="s">
        <v>124</v>
      </c>
    </row>
    <row r="64" spans="1:79" x14ac:dyDescent="0.15">
      <c r="A64" s="23" t="s">
        <v>132</v>
      </c>
    </row>
    <row r="65" spans="1:1" x14ac:dyDescent="0.15">
      <c r="A65" s="23" t="s">
        <v>187</v>
      </c>
    </row>
    <row r="71" spans="1:1" x14ac:dyDescent="0.15">
      <c r="A71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</sheetData>
  <mergeCells count="11">
    <mergeCell ref="AY1:BV1"/>
    <mergeCell ref="AA1:AX1"/>
    <mergeCell ref="C1:Z1"/>
    <mergeCell ref="BX2:BX8"/>
    <mergeCell ref="BX9:BX15"/>
    <mergeCell ref="BX53:BX55"/>
    <mergeCell ref="BX20:BX23"/>
    <mergeCell ref="BX24:BX26"/>
    <mergeCell ref="BX31:BX37"/>
    <mergeCell ref="BX38:BX44"/>
    <mergeCell ref="BX49:BX52"/>
  </mergeCells>
  <phoneticPr fontId="19"/>
  <pageMargins left="0.70866141732283472" right="0.70866141732283472" top="0.74803149606299213" bottom="0.74803149606299213" header="0.31496062992125984" footer="0.31496062992125984"/>
  <pageSetup paperSize="9" scale="1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50" zoomScaleNormal="5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style="23" customWidth="1"/>
    <col min="2" max="2" width="12.125" style="8" customWidth="1"/>
    <col min="3" max="8" width="11.625" style="8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7" max="77" width="13.875" customWidth="1"/>
    <col min="78" max="79" width="16.875" bestFit="1" customWidth="1"/>
  </cols>
  <sheetData>
    <row r="1" spans="1:79" x14ac:dyDescent="0.15">
      <c r="A1" s="7" t="s">
        <v>83</v>
      </c>
      <c r="C1" s="127" t="s">
        <v>37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125" t="s">
        <v>38</v>
      </c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26"/>
      <c r="AY1" s="122" t="s">
        <v>39</v>
      </c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4"/>
      <c r="BX1" s="93"/>
      <c r="BY1" s="9"/>
      <c r="BZ1" s="10" t="s">
        <v>157</v>
      </c>
      <c r="CA1" s="10" t="s">
        <v>158</v>
      </c>
    </row>
    <row r="2" spans="1:79" s="21" customFormat="1" x14ac:dyDescent="0.15">
      <c r="A2" s="11" t="s">
        <v>82</v>
      </c>
      <c r="B2" s="12"/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52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5" t="s">
        <v>41</v>
      </c>
      <c r="Q2" s="15" t="s">
        <v>42</v>
      </c>
      <c r="R2" s="15" t="s">
        <v>43</v>
      </c>
      <c r="S2" s="15" t="s">
        <v>44</v>
      </c>
      <c r="T2" s="15" t="s">
        <v>45</v>
      </c>
      <c r="U2" s="15" t="s">
        <v>46</v>
      </c>
      <c r="V2" s="14" t="s">
        <v>31</v>
      </c>
      <c r="W2" s="32" t="s">
        <v>32</v>
      </c>
      <c r="X2" s="14" t="s">
        <v>55</v>
      </c>
      <c r="Y2" s="32" t="s">
        <v>54</v>
      </c>
      <c r="Z2" s="14" t="s">
        <v>53</v>
      </c>
      <c r="AA2" s="31" t="s">
        <v>1</v>
      </c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0" t="s">
        <v>52</v>
      </c>
      <c r="AH2" s="16" t="s">
        <v>17</v>
      </c>
      <c r="AI2" s="17" t="s">
        <v>18</v>
      </c>
      <c r="AJ2" s="17" t="s">
        <v>19</v>
      </c>
      <c r="AK2" s="17" t="s">
        <v>20</v>
      </c>
      <c r="AL2" s="17" t="s">
        <v>21</v>
      </c>
      <c r="AM2" s="17" t="s">
        <v>22</v>
      </c>
      <c r="AN2" s="10" t="s">
        <v>41</v>
      </c>
      <c r="AO2" s="10" t="s">
        <v>42</v>
      </c>
      <c r="AP2" s="10" t="s">
        <v>43</v>
      </c>
      <c r="AQ2" s="10" t="s">
        <v>44</v>
      </c>
      <c r="AR2" s="10" t="s">
        <v>45</v>
      </c>
      <c r="AS2" s="10" t="s">
        <v>46</v>
      </c>
      <c r="AT2" s="17" t="s">
        <v>31</v>
      </c>
      <c r="AU2" s="30" t="s">
        <v>32</v>
      </c>
      <c r="AV2" s="29" t="s">
        <v>55</v>
      </c>
      <c r="AW2" s="28" t="s">
        <v>54</v>
      </c>
      <c r="AX2" s="28" t="s">
        <v>53</v>
      </c>
      <c r="AY2" s="27" t="s">
        <v>1</v>
      </c>
      <c r="AZ2" s="19" t="s">
        <v>2</v>
      </c>
      <c r="BA2" s="19" t="s">
        <v>3</v>
      </c>
      <c r="BB2" s="19" t="s">
        <v>4</v>
      </c>
      <c r="BC2" s="19" t="s">
        <v>5</v>
      </c>
      <c r="BD2" s="19" t="s">
        <v>6</v>
      </c>
      <c r="BE2" s="20" t="s">
        <v>52</v>
      </c>
      <c r="BF2" s="18" t="s">
        <v>17</v>
      </c>
      <c r="BG2" s="19" t="s">
        <v>18</v>
      </c>
      <c r="BH2" s="19" t="s">
        <v>19</v>
      </c>
      <c r="BI2" s="19" t="s">
        <v>20</v>
      </c>
      <c r="BJ2" s="19" t="s">
        <v>21</v>
      </c>
      <c r="BK2" s="19" t="s">
        <v>22</v>
      </c>
      <c r="BL2" s="20" t="s">
        <v>41</v>
      </c>
      <c r="BM2" s="20" t="s">
        <v>42</v>
      </c>
      <c r="BN2" s="20" t="s">
        <v>43</v>
      </c>
      <c r="BO2" s="20" t="s">
        <v>44</v>
      </c>
      <c r="BP2" s="20" t="s">
        <v>45</v>
      </c>
      <c r="BQ2" s="20" t="s">
        <v>46</v>
      </c>
      <c r="BR2" s="19" t="s">
        <v>31</v>
      </c>
      <c r="BS2" s="26" t="s">
        <v>32</v>
      </c>
      <c r="BT2" s="20" t="s">
        <v>48</v>
      </c>
      <c r="BU2" s="20" t="s">
        <v>49</v>
      </c>
      <c r="BV2" s="19" t="s">
        <v>50</v>
      </c>
      <c r="BX2" s="130" t="s">
        <v>159</v>
      </c>
      <c r="BY2" s="10" t="s">
        <v>160</v>
      </c>
      <c r="BZ2" s="94">
        <v>77.884</v>
      </c>
      <c r="CA2" s="94">
        <v>78.194000000000003</v>
      </c>
    </row>
    <row r="3" spans="1:79" x14ac:dyDescent="0.15">
      <c r="A3" s="7" t="s">
        <v>151</v>
      </c>
      <c r="B3" s="22">
        <f t="shared" ref="B3:B34" ca="1" si="0">INDIRECT(A3&amp;"!A8")</f>
        <v>44566</v>
      </c>
      <c r="C3" s="108">
        <f ca="1">IF(AA3=0,"水位なし",$CA$3-AA3)</f>
        <v>74.325699999999998</v>
      </c>
      <c r="D3" s="108">
        <f t="shared" ref="D3:D47" ca="1" si="1">IF(AB3=0,"水位なし",$CA$4-AB3)</f>
        <v>69.715299999999999</v>
      </c>
      <c r="E3" s="108">
        <f t="shared" ref="E3:E48" ca="1" si="2">IF(AC3=0,"水位なし",$CA$5-AC3)</f>
        <v>59.198</v>
      </c>
      <c r="F3" s="108">
        <f t="shared" ref="F3:F48" ca="1" si="3">IF(AD3=0,"水位なし",$CA$6-AD3)</f>
        <v>55.197000000000003</v>
      </c>
      <c r="G3" s="108">
        <f t="shared" ref="G3:G48" ca="1" si="4">IF(AE3=0,"水位なし",$CA$7-AE3)</f>
        <v>53.36099999999999</v>
      </c>
      <c r="H3" s="108">
        <f t="shared" ref="H3:H48" ca="1" si="5">IF(AF3=0,"水位なし",$CA$8-AF3)</f>
        <v>52.063000000000002</v>
      </c>
      <c r="I3" s="108">
        <f t="shared" ref="I3:I48" ca="1" si="6">IF(AG3=0,"水位なし",$CA$2-AG3)</f>
        <v>52.332999999999998</v>
      </c>
      <c r="J3" s="108">
        <f t="shared" ref="J3:J48" ca="1" si="7">IF(AH3=0,"水位なし",$CA$10-AH3)</f>
        <v>64.827299999999994</v>
      </c>
      <c r="K3" s="108">
        <f t="shared" ref="K3:K48" ca="1" si="8">IF(AI3=0,"水位なし",$CA$11-AI3)</f>
        <v>60.462699999999998</v>
      </c>
      <c r="L3" s="108">
        <f t="shared" ref="L3:L48" ca="1" si="9">IF(AJ3=0,"水位なし",$CA$12-AJ3)</f>
        <v>57.654800000000002</v>
      </c>
      <c r="M3" s="108">
        <f t="shared" ref="M3:M48" ca="1" si="10">IF(AK3=0,"水位なし",$CA$13-AK3)</f>
        <v>54.354300000000009</v>
      </c>
      <c r="N3" s="108">
        <f t="shared" ref="N3:N48" ca="1" si="11">IF(AL3=0,"水位なし",$CA$14-AL3)</f>
        <v>52.973899999999993</v>
      </c>
      <c r="O3" s="108">
        <f t="shared" ref="O3:O48" ca="1" si="12">IF(AM3=0,"水位なし",$CA$15-AM3)</f>
        <v>51.703200000000002</v>
      </c>
      <c r="P3" s="108">
        <f t="shared" ref="P3:P48" ca="1" si="13">IF(AN3=0,"水位なし",$CA$9-AN3)</f>
        <v>51.256999999999998</v>
      </c>
      <c r="Q3" s="108">
        <f t="shared" ref="Q3:Q48" ca="1" si="14">IF(AO3=0,"水位なし",$CA$16-AO3)</f>
        <v>51.222000000000008</v>
      </c>
      <c r="R3" s="108">
        <f t="shared" ref="R3:R48" ca="1" si="15">IF(AP3=0,"水位なし",$CA$17-AP3)</f>
        <v>51.695999999999998</v>
      </c>
      <c r="S3" s="108">
        <f t="shared" ref="S3:S48" ca="1" si="16">IF(AQ3=0,"水位なし",$CA$18-AQ3)</f>
        <v>67.771000000000001</v>
      </c>
      <c r="T3" s="108">
        <f t="shared" ref="T3:T48" ca="1" si="17">IF(AR3=0,"水位なし",$CA$19-AR3)</f>
        <v>62.506999999999991</v>
      </c>
      <c r="U3" s="108">
        <f t="shared" ref="U3:U48" ca="1" si="18">IF(AS3=0,"水位なし",$CA$20-AS3)</f>
        <v>53.552999999999997</v>
      </c>
      <c r="V3" s="108">
        <f t="shared" ref="V3:V48" ca="1" si="19">IF(AT3=0,"水位なし",$CA$22-AT3)</f>
        <v>54.843999999999994</v>
      </c>
      <c r="W3" s="109">
        <f t="shared" ref="W3:W48" ca="1" si="20">IF(AU3=0,"水位なし",$CA$21-AU3)</f>
        <v>53.146999999999998</v>
      </c>
      <c r="X3" s="109">
        <f t="shared" ref="X3:X48" ca="1" si="21">IF(AV3=0,"水位なし",$CA$24-AV3)</f>
        <v>97.730999999999966</v>
      </c>
      <c r="Y3" s="109">
        <f t="shared" ref="Y3:Y48" ca="1" si="22">IF(AW3=0,"水位なし",$CA$25-AW3)</f>
        <v>81.59099999999998</v>
      </c>
      <c r="Z3" s="109">
        <f t="shared" ref="Z3:Z48" ca="1" si="23">IF(AX3=0,"水位なし",$CA$26-AX3)</f>
        <v>107.13900000000001</v>
      </c>
      <c r="AA3" s="25">
        <f t="shared" ref="AA3:AA34" ca="1" si="24">INDIRECT(A3&amp;"!B9")</f>
        <v>3.7970000000000002</v>
      </c>
      <c r="AB3" s="9">
        <f t="shared" ref="AB3:AB34" ca="1" si="25">INDIRECT(A3&amp;"!C9")</f>
        <v>8.4960000000000004</v>
      </c>
      <c r="AC3" s="9">
        <f t="shared" ref="AC3:AC34" ca="1" si="26">INDIRECT(A3&amp;"!D9")</f>
        <v>18.972000000000001</v>
      </c>
      <c r="AD3" s="9">
        <f t="shared" ref="AD3:AD34" ca="1" si="27">INDIRECT(A3&amp;"!E9")</f>
        <v>22.984999999999999</v>
      </c>
      <c r="AE3" s="9">
        <f t="shared" ref="AE3:AE34" ca="1" si="28">INDIRECT(A3&amp;"!F9")</f>
        <v>24.827999999999999</v>
      </c>
      <c r="AF3" s="9">
        <f t="shared" ref="AF3:AF34" ca="1" si="29">INDIRECT(A3&amp;"!G9")</f>
        <v>26.087</v>
      </c>
      <c r="AG3" s="9">
        <f t="shared" ref="AG3:AG34" ca="1" si="30">INDIRECT(A3&amp;"!H9")</f>
        <v>25.861000000000001</v>
      </c>
      <c r="AH3" s="9">
        <f t="shared" ref="AH3:AH34" ca="1" si="31">INDIRECT(A3&amp;"!B16")</f>
        <v>7.7560000000000002</v>
      </c>
      <c r="AI3" s="9">
        <f t="shared" ref="AI3:AI34" ca="1" si="32">INDIRECT(A3&amp;"!C16")</f>
        <v>12.128</v>
      </c>
      <c r="AJ3" s="9">
        <f t="shared" ref="AJ3:AJ34" ca="1" si="33">INDIRECT(A3&amp;"!D16")</f>
        <v>15.085000000000001</v>
      </c>
      <c r="AK3" s="9">
        <f t="shared" ref="AK3:AK34" ca="1" si="34">INDIRECT(A3&amp;"!E16")</f>
        <v>18.257999999999999</v>
      </c>
      <c r="AL3" s="9">
        <f t="shared" ref="AL3:AL34" ca="1" si="35">INDIRECT(A3&amp;"!F16")</f>
        <v>19.689</v>
      </c>
      <c r="AM3" s="9">
        <f t="shared" ref="AM3:AM34" ca="1" si="36">INDIRECT(A3&amp;"!G16")</f>
        <v>20.814</v>
      </c>
      <c r="AN3" s="9">
        <f t="shared" ref="AN3:AN34" ca="1" si="37">INDIRECT(A3&amp;"!H16")</f>
        <v>21.311</v>
      </c>
      <c r="AO3" s="9">
        <f t="shared" ref="AO3:AO34" ca="1" si="38">INDIRECT(A3&amp;"!B23")</f>
        <v>21.460999999999999</v>
      </c>
      <c r="AP3" s="9">
        <f t="shared" ref="AP3:AP34" ca="1" si="39">INDIRECT(A3&amp;"!C23")</f>
        <v>22.591999999999999</v>
      </c>
      <c r="AQ3" s="9">
        <f t="shared" ref="AQ3:AQ34" ca="1" si="40">INDIRECT(A3&amp;"!D23")</f>
        <v>32.722999999999999</v>
      </c>
      <c r="AR3" s="9">
        <f t="shared" ref="AR3:AR34" ca="1" si="41">INDIRECT(A3&amp;"!E23")</f>
        <v>24.004000000000001</v>
      </c>
      <c r="AS3" s="9">
        <f t="shared" ref="AS3:AS34" ca="1" si="42">INDIRECT(A3&amp;"!F23")</f>
        <v>40.393000000000001</v>
      </c>
      <c r="AT3" s="9">
        <f t="shared" ref="AT3:AT34" ca="1" si="43">INDIRECT(A3&amp;"!Ｇ23")</f>
        <v>39.106999999999999</v>
      </c>
      <c r="AU3" s="24">
        <f t="shared" ref="AU3:AU34" ca="1" si="44">INDIRECT(A3&amp;"!Ｈ23")</f>
        <v>40.783999999999999</v>
      </c>
      <c r="AV3" s="9">
        <f t="shared" ref="AV3:AV6" ca="1" si="45">INDIRECT(A3&amp;"!B30")</f>
        <v>31.186</v>
      </c>
      <c r="AW3" s="9">
        <f t="shared" ref="AW3:AW6" ca="1" si="46">INDIRECT(A3&amp;"!C30")</f>
        <v>47.5</v>
      </c>
      <c r="AX3" s="9">
        <f t="shared" ref="AX3:AX6" ca="1" si="47">INDIRECT(A3&amp;"!D30")</f>
        <v>22.260999999999999</v>
      </c>
      <c r="AY3" s="25">
        <f t="shared" ref="AY3:AY34" ca="1" si="48">INDIRECT(A3&amp;"!B11")</f>
        <v>80</v>
      </c>
      <c r="AZ3" s="9">
        <f t="shared" ref="AZ3:AZ34" ca="1" si="49">INDIRECT(A3&amp;"!C11")</f>
        <v>200</v>
      </c>
      <c r="BA3" s="9">
        <f t="shared" ref="BA3:BA34" ca="1" si="50">INDIRECT(A3&amp;"!D11")</f>
        <v>55</v>
      </c>
      <c r="BB3" s="9">
        <f t="shared" ref="BB3:BB34" ca="1" si="51">INDIRECT(A3&amp;"!E11")</f>
        <v>30</v>
      </c>
      <c r="BC3" s="9">
        <f t="shared" ref="BC3:BC34" ca="1" si="52">INDIRECT(A3&amp;"!F11")</f>
        <v>25</v>
      </c>
      <c r="BD3" s="9">
        <f t="shared" ref="BD3:BD34" ca="1" si="53">INDIRECT(A3&amp;"!G11")</f>
        <v>30</v>
      </c>
      <c r="BE3" s="9">
        <f t="shared" ref="BE3:BE34" ca="1" si="54">INDIRECT(A3&amp;"!H11")</f>
        <v>12</v>
      </c>
      <c r="BF3" s="9">
        <f t="shared" ref="BF3:BF34" ca="1" si="55">INDIRECT(A3&amp;"!B18")</f>
        <v>90</v>
      </c>
      <c r="BG3" s="9">
        <f t="shared" ref="BG3:BG34" ca="1" si="56">INDIRECT(A3&amp;"!C18")</f>
        <v>110</v>
      </c>
      <c r="BH3" s="9">
        <f t="shared" ref="BH3:BH34" ca="1" si="57">INDIRECT(A3&amp;"!D18")</f>
        <v>120</v>
      </c>
      <c r="BI3" s="9">
        <f t="shared" ref="BI3:BI34" ca="1" si="58">INDIRECT(A3&amp;"!E18")</f>
        <v>150</v>
      </c>
      <c r="BJ3" s="9">
        <f t="shared" ref="BJ3:BJ34" ca="1" si="59">INDIRECT(A3&amp;"!F18")</f>
        <v>15</v>
      </c>
      <c r="BK3" s="9">
        <f t="shared" ref="BK3:BK34" ca="1" si="60">INDIRECT(A3&amp;"!G18")</f>
        <v>8</v>
      </c>
      <c r="BL3" s="9">
        <f t="shared" ref="BL3:BL34" ca="1" si="61">INDIRECT(A3&amp;"!H18")</f>
        <v>15</v>
      </c>
      <c r="BM3" s="9">
        <f t="shared" ref="BM3:BM34" ca="1" si="62">INDIRECT(A3&amp;"!B25")</f>
        <v>15</v>
      </c>
      <c r="BN3" s="9">
        <f t="shared" ref="BN3:BN34" ca="1" si="63">INDIRECT(A3&amp;"!C25")</f>
        <v>20</v>
      </c>
      <c r="BO3" s="9">
        <f t="shared" ref="BO3:BO34" ca="1" si="64">INDIRECT(A3&amp;"!D25")</f>
        <v>8</v>
      </c>
      <c r="BP3" s="9">
        <f t="shared" ref="BP3:BP34" ca="1" si="65">INDIRECT(A3&amp;"!E25")</f>
        <v>12</v>
      </c>
      <c r="BQ3" s="9">
        <f t="shared" ref="BQ3:BQ34" ca="1" si="66">INDIRECT(A3&amp;"!F25")</f>
        <v>12</v>
      </c>
      <c r="BR3" s="9">
        <f t="shared" ref="BR3:BR34" ca="1" si="67">INDIRECT(A3&amp;"!G25")</f>
        <v>8</v>
      </c>
      <c r="BS3" s="24">
        <f t="shared" ref="BS3:BS34" ca="1" si="68">INDIRECT(A3&amp;"!H25")</f>
        <v>10</v>
      </c>
      <c r="BT3" s="9">
        <f t="shared" ref="BT3:BT6" ca="1" si="69">INDIRECT(A3&amp;"!B32")</f>
        <v>100</v>
      </c>
      <c r="BU3" s="9">
        <f t="shared" ref="BU3:BU6" ca="1" si="70">INDIRECT(A3&amp;"!C32")</f>
        <v>30</v>
      </c>
      <c r="BV3" s="9">
        <f t="shared" ref="BV3:BV6" ca="1" si="71">INDIRECT(A3&amp;"!D32")</f>
        <v>550</v>
      </c>
      <c r="BX3" s="130"/>
      <c r="BY3" s="10" t="s">
        <v>161</v>
      </c>
      <c r="BZ3" s="94">
        <v>77.884</v>
      </c>
      <c r="CA3" s="94">
        <v>78.122699999999995</v>
      </c>
    </row>
    <row r="4" spans="1:79" x14ac:dyDescent="0.15">
      <c r="A4" s="7" t="s">
        <v>87</v>
      </c>
      <c r="B4" s="22">
        <f t="shared" ca="1" si="0"/>
        <v>44573</v>
      </c>
      <c r="C4" s="108">
        <f t="shared" ref="C4:C53" ca="1" si="72">IF(AA4=0,"水位なし",$CA$3-AA4)</f>
        <v>75.906700000000001</v>
      </c>
      <c r="D4" s="108">
        <f t="shared" ca="1" si="1"/>
        <v>69.829299999999989</v>
      </c>
      <c r="E4" s="108">
        <f t="shared" ca="1" si="2"/>
        <v>59.177000000000007</v>
      </c>
      <c r="F4" s="108">
        <f t="shared" ca="1" si="3"/>
        <v>55.19</v>
      </c>
      <c r="G4" s="108">
        <f t="shared" ca="1" si="4"/>
        <v>53.415999999999997</v>
      </c>
      <c r="H4" s="108">
        <f t="shared" ca="1" si="5"/>
        <v>52.124000000000009</v>
      </c>
      <c r="I4" s="108">
        <f t="shared" ca="1" si="6"/>
        <v>52.361000000000004</v>
      </c>
      <c r="J4" s="108">
        <f t="shared" ca="1" si="7"/>
        <v>64.85029999999999</v>
      </c>
      <c r="K4" s="108">
        <f t="shared" ca="1" si="8"/>
        <v>59.550699999999999</v>
      </c>
      <c r="L4" s="108">
        <f t="shared" ca="1" si="9"/>
        <v>57.543800000000005</v>
      </c>
      <c r="M4" s="108">
        <f t="shared" ca="1" si="10"/>
        <v>54.331300000000006</v>
      </c>
      <c r="N4" s="108">
        <f t="shared" ca="1" si="11"/>
        <v>53.046899999999994</v>
      </c>
      <c r="O4" s="108">
        <f t="shared" ca="1" si="12"/>
        <v>51.756200000000007</v>
      </c>
      <c r="P4" s="108">
        <f t="shared" ca="1" si="13"/>
        <v>51.296999999999997</v>
      </c>
      <c r="Q4" s="108">
        <f t="shared" ca="1" si="14"/>
        <v>51.240000000000009</v>
      </c>
      <c r="R4" s="108">
        <f t="shared" ca="1" si="15"/>
        <v>51.655999999999992</v>
      </c>
      <c r="S4" s="108">
        <f t="shared" ca="1" si="16"/>
        <v>67.753</v>
      </c>
      <c r="T4" s="108">
        <f t="shared" ca="1" si="17"/>
        <v>62.491999999999997</v>
      </c>
      <c r="U4" s="108">
        <f t="shared" ca="1" si="18"/>
        <v>53.478999999999999</v>
      </c>
      <c r="V4" s="108">
        <f t="shared" ca="1" si="19"/>
        <v>54.902999999999992</v>
      </c>
      <c r="W4" s="109">
        <f t="shared" ca="1" si="20"/>
        <v>53.228999999999999</v>
      </c>
      <c r="X4" s="109">
        <f t="shared" ca="1" si="21"/>
        <v>97.784999999999968</v>
      </c>
      <c r="Y4" s="109">
        <f t="shared" ca="1" si="22"/>
        <v>81.597999999999985</v>
      </c>
      <c r="Z4" s="109">
        <f t="shared" ca="1" si="23"/>
        <v>107.964</v>
      </c>
      <c r="AA4" s="25">
        <f t="shared" ca="1" si="24"/>
        <v>2.2160000000000002</v>
      </c>
      <c r="AB4" s="9">
        <f t="shared" ca="1" si="25"/>
        <v>8.3819999999999997</v>
      </c>
      <c r="AC4" s="9">
        <f t="shared" ca="1" si="26"/>
        <v>18.992999999999999</v>
      </c>
      <c r="AD4" s="9">
        <f t="shared" ca="1" si="27"/>
        <v>22.992000000000001</v>
      </c>
      <c r="AE4" s="9">
        <f t="shared" ca="1" si="28"/>
        <v>24.773</v>
      </c>
      <c r="AF4" s="9">
        <f t="shared" ca="1" si="29"/>
        <v>26.026</v>
      </c>
      <c r="AG4" s="9">
        <f t="shared" ca="1" si="30"/>
        <v>25.832999999999998</v>
      </c>
      <c r="AH4" s="9">
        <f t="shared" ca="1" si="31"/>
        <v>7.7329999999999997</v>
      </c>
      <c r="AI4" s="9">
        <f t="shared" ca="1" si="32"/>
        <v>13.04</v>
      </c>
      <c r="AJ4" s="9">
        <f t="shared" ca="1" si="33"/>
        <v>15.196</v>
      </c>
      <c r="AK4" s="9">
        <f t="shared" ca="1" si="34"/>
        <v>18.280999999999999</v>
      </c>
      <c r="AL4" s="9">
        <f t="shared" ca="1" si="35"/>
        <v>19.616</v>
      </c>
      <c r="AM4" s="9">
        <f t="shared" ca="1" si="36"/>
        <v>20.760999999999999</v>
      </c>
      <c r="AN4" s="9">
        <f t="shared" ca="1" si="37"/>
        <v>21.271000000000001</v>
      </c>
      <c r="AO4" s="9">
        <f t="shared" ca="1" si="38"/>
        <v>21.443000000000001</v>
      </c>
      <c r="AP4" s="9">
        <f t="shared" ca="1" si="39"/>
        <v>22.632000000000001</v>
      </c>
      <c r="AQ4" s="9">
        <f t="shared" ca="1" si="40"/>
        <v>32.741</v>
      </c>
      <c r="AR4" s="9">
        <f t="shared" ca="1" si="41"/>
        <v>24.018999999999998</v>
      </c>
      <c r="AS4" s="9">
        <f t="shared" ca="1" si="42"/>
        <v>40.466999999999999</v>
      </c>
      <c r="AT4" s="9">
        <f t="shared" ca="1" si="43"/>
        <v>39.048000000000002</v>
      </c>
      <c r="AU4" s="24">
        <f t="shared" ca="1" si="44"/>
        <v>40.701999999999998</v>
      </c>
      <c r="AV4" s="9">
        <f t="shared" ca="1" si="45"/>
        <v>31.132000000000001</v>
      </c>
      <c r="AW4" s="9">
        <f t="shared" ca="1" si="46"/>
        <v>47.493000000000002</v>
      </c>
      <c r="AX4" s="9">
        <f t="shared" ca="1" si="47"/>
        <v>21.436</v>
      </c>
      <c r="AY4" s="25">
        <f t="shared" ca="1" si="48"/>
        <v>60</v>
      </c>
      <c r="AZ4" s="9">
        <f t="shared" ca="1" si="49"/>
        <v>220</v>
      </c>
      <c r="BA4" s="9">
        <f t="shared" ca="1" si="50"/>
        <v>60</v>
      </c>
      <c r="BB4" s="9">
        <f t="shared" ca="1" si="51"/>
        <v>30</v>
      </c>
      <c r="BC4" s="9">
        <f t="shared" ca="1" si="52"/>
        <v>25</v>
      </c>
      <c r="BD4" s="9">
        <f t="shared" ca="1" si="53"/>
        <v>30</v>
      </c>
      <c r="BE4" s="9">
        <f t="shared" ca="1" si="54"/>
        <v>20</v>
      </c>
      <c r="BF4" s="9">
        <f t="shared" ca="1" si="55"/>
        <v>80</v>
      </c>
      <c r="BG4" s="9">
        <f t="shared" ca="1" si="56"/>
        <v>150</v>
      </c>
      <c r="BH4" s="9">
        <f t="shared" ca="1" si="57"/>
        <v>110</v>
      </c>
      <c r="BI4" s="9">
        <f t="shared" ca="1" si="58"/>
        <v>140</v>
      </c>
      <c r="BJ4" s="9">
        <f t="shared" ca="1" si="59"/>
        <v>12</v>
      </c>
      <c r="BK4" s="9">
        <f t="shared" ca="1" si="60"/>
        <v>10</v>
      </c>
      <c r="BL4" s="9">
        <f t="shared" ca="1" si="61"/>
        <v>20</v>
      </c>
      <c r="BM4" s="9">
        <f t="shared" ca="1" si="62"/>
        <v>15</v>
      </c>
      <c r="BN4" s="9">
        <f t="shared" ca="1" si="63"/>
        <v>15</v>
      </c>
      <c r="BO4" s="9">
        <f t="shared" ca="1" si="64"/>
        <v>10</v>
      </c>
      <c r="BP4" s="9">
        <f t="shared" ca="1" si="65"/>
        <v>12</v>
      </c>
      <c r="BQ4" s="9">
        <f t="shared" ca="1" si="66"/>
        <v>20</v>
      </c>
      <c r="BR4" s="9">
        <f t="shared" ca="1" si="67"/>
        <v>8</v>
      </c>
      <c r="BS4" s="24">
        <f t="shared" ca="1" si="68"/>
        <v>10</v>
      </c>
      <c r="BT4" s="9">
        <f t="shared" ca="1" si="69"/>
        <v>140</v>
      </c>
      <c r="BU4" s="9">
        <f t="shared" ca="1" si="70"/>
        <v>25</v>
      </c>
      <c r="BV4" s="9">
        <f t="shared" ca="1" si="71"/>
        <v>500</v>
      </c>
      <c r="BX4" s="130"/>
      <c r="BY4" s="10" t="s">
        <v>162</v>
      </c>
      <c r="BZ4" s="9">
        <v>77.884</v>
      </c>
      <c r="CA4" s="9">
        <v>78.211299999999994</v>
      </c>
    </row>
    <row r="5" spans="1:79" x14ac:dyDescent="0.15">
      <c r="A5" s="7" t="s">
        <v>89</v>
      </c>
      <c r="B5" s="22">
        <f ca="1">INDIRECT(A5&amp;"!A8")</f>
        <v>44579</v>
      </c>
      <c r="C5" s="108">
        <f t="shared" ca="1" si="72"/>
        <v>74.392699999999991</v>
      </c>
      <c r="D5" s="108">
        <f t="shared" ca="1" si="1"/>
        <v>69.674299999999988</v>
      </c>
      <c r="E5" s="108">
        <f t="shared" ca="1" si="2"/>
        <v>59.037999999999997</v>
      </c>
      <c r="F5" s="108">
        <f t="shared" ca="1" si="3"/>
        <v>55.11</v>
      </c>
      <c r="G5" s="108">
        <f t="shared" ca="1" si="4"/>
        <v>53.326999999999998</v>
      </c>
      <c r="H5" s="108">
        <f t="shared" ca="1" si="5"/>
        <v>52.028000000000006</v>
      </c>
      <c r="I5" s="108">
        <f t="shared" ca="1" si="6"/>
        <v>52.247</v>
      </c>
      <c r="J5" s="108">
        <f t="shared" ca="1" si="7"/>
        <v>64.985299999999995</v>
      </c>
      <c r="K5" s="108">
        <f t="shared" ca="1" si="8"/>
        <v>59.465699999999998</v>
      </c>
      <c r="L5" s="108">
        <f t="shared" ca="1" si="9"/>
        <v>57.438800000000001</v>
      </c>
      <c r="M5" s="108">
        <f t="shared" ca="1" si="10"/>
        <v>54.254300000000001</v>
      </c>
      <c r="N5" s="108">
        <f t="shared" ca="1" si="11"/>
        <v>52.948899999999995</v>
      </c>
      <c r="O5" s="108">
        <f t="shared" ca="1" si="12"/>
        <v>51.670200000000001</v>
      </c>
      <c r="P5" s="108">
        <f t="shared" ca="1" si="13"/>
        <v>51.195999999999998</v>
      </c>
      <c r="Q5" s="108">
        <f t="shared" ca="1" si="14"/>
        <v>51.164000000000009</v>
      </c>
      <c r="R5" s="108">
        <f t="shared" ca="1" si="15"/>
        <v>51.584999999999994</v>
      </c>
      <c r="S5" s="108">
        <f t="shared" ca="1" si="16"/>
        <v>67.739000000000004</v>
      </c>
      <c r="T5" s="108">
        <f t="shared" ca="1" si="17"/>
        <v>62.491</v>
      </c>
      <c r="U5" s="108">
        <f t="shared" ca="1" si="18"/>
        <v>53.400999999999996</v>
      </c>
      <c r="V5" s="108">
        <f t="shared" ca="1" si="19"/>
        <v>54.823999999999991</v>
      </c>
      <c r="W5" s="109">
        <f t="shared" ca="1" si="20"/>
        <v>53.119</v>
      </c>
      <c r="X5" s="109">
        <f t="shared" ca="1" si="21"/>
        <v>97.554999999999978</v>
      </c>
      <c r="Y5" s="109">
        <f t="shared" ca="1" si="22"/>
        <v>81.460999999999984</v>
      </c>
      <c r="Z5" s="109">
        <f t="shared" ca="1" si="23"/>
        <v>107.80000000000001</v>
      </c>
      <c r="AA5" s="25">
        <f t="shared" ca="1" si="24"/>
        <v>3.73</v>
      </c>
      <c r="AB5" s="9">
        <f t="shared" ca="1" si="25"/>
        <v>8.5370000000000008</v>
      </c>
      <c r="AC5" s="9">
        <f t="shared" ca="1" si="26"/>
        <v>19.132000000000001</v>
      </c>
      <c r="AD5" s="9">
        <f t="shared" ca="1" si="27"/>
        <v>23.071999999999999</v>
      </c>
      <c r="AE5" s="9">
        <f t="shared" ca="1" si="28"/>
        <v>24.861999999999998</v>
      </c>
      <c r="AF5" s="9">
        <f t="shared" ca="1" si="29"/>
        <v>26.122</v>
      </c>
      <c r="AG5" s="9">
        <f t="shared" ca="1" si="30"/>
        <v>25.946999999999999</v>
      </c>
      <c r="AH5" s="9">
        <f t="shared" ca="1" si="31"/>
        <v>7.5979999999999999</v>
      </c>
      <c r="AI5" s="9">
        <f t="shared" ca="1" si="32"/>
        <v>13.125</v>
      </c>
      <c r="AJ5" s="9">
        <f t="shared" ca="1" si="33"/>
        <v>15.301</v>
      </c>
      <c r="AK5" s="9">
        <f t="shared" ca="1" si="34"/>
        <v>18.358000000000001</v>
      </c>
      <c r="AL5" s="9">
        <f t="shared" ca="1" si="35"/>
        <v>19.713999999999999</v>
      </c>
      <c r="AM5" s="9">
        <f t="shared" ca="1" si="36"/>
        <v>20.847000000000001</v>
      </c>
      <c r="AN5" s="9">
        <f t="shared" ca="1" si="37"/>
        <v>21.372</v>
      </c>
      <c r="AO5" s="9">
        <f t="shared" ca="1" si="38"/>
        <v>21.518999999999998</v>
      </c>
      <c r="AP5" s="9">
        <f t="shared" ca="1" si="39"/>
        <v>22.702999999999999</v>
      </c>
      <c r="AQ5" s="9">
        <f t="shared" ca="1" si="40"/>
        <v>32.755000000000003</v>
      </c>
      <c r="AR5" s="9">
        <f t="shared" ca="1" si="41"/>
        <v>24.02</v>
      </c>
      <c r="AS5" s="9">
        <f t="shared" ca="1" si="42"/>
        <v>40.545000000000002</v>
      </c>
      <c r="AT5" s="9">
        <f t="shared" ca="1" si="43"/>
        <v>39.127000000000002</v>
      </c>
      <c r="AU5" s="24">
        <f t="shared" ca="1" si="44"/>
        <v>40.811999999999998</v>
      </c>
      <c r="AV5" s="9">
        <f t="shared" ca="1" si="45"/>
        <v>31.361999999999998</v>
      </c>
      <c r="AW5" s="9">
        <f t="shared" ca="1" si="46"/>
        <v>47.63</v>
      </c>
      <c r="AX5" s="9">
        <f t="shared" ca="1" si="47"/>
        <v>21.6</v>
      </c>
      <c r="AY5" s="25">
        <f t="shared" ca="1" si="48"/>
        <v>70</v>
      </c>
      <c r="AZ5" s="9">
        <f t="shared" ca="1" si="49"/>
        <v>210</v>
      </c>
      <c r="BA5" s="9">
        <f t="shared" ca="1" si="50"/>
        <v>50</v>
      </c>
      <c r="BB5" s="9">
        <f t="shared" ca="1" si="51"/>
        <v>25</v>
      </c>
      <c r="BC5" s="9">
        <f t="shared" ca="1" si="52"/>
        <v>35</v>
      </c>
      <c r="BD5" s="9">
        <f t="shared" ca="1" si="53"/>
        <v>30</v>
      </c>
      <c r="BE5" s="9">
        <f t="shared" ca="1" si="54"/>
        <v>15</v>
      </c>
      <c r="BF5" s="9">
        <f t="shared" ca="1" si="55"/>
        <v>75</v>
      </c>
      <c r="BG5" s="9">
        <f t="shared" ca="1" si="56"/>
        <v>150</v>
      </c>
      <c r="BH5" s="9">
        <f t="shared" ca="1" si="57"/>
        <v>180</v>
      </c>
      <c r="BI5" s="9">
        <f t="shared" ca="1" si="58"/>
        <v>140</v>
      </c>
      <c r="BJ5" s="9">
        <f t="shared" ca="1" si="59"/>
        <v>15</v>
      </c>
      <c r="BK5" s="9">
        <f t="shared" ca="1" si="60"/>
        <v>10</v>
      </c>
      <c r="BL5" s="9">
        <f t="shared" ca="1" si="61"/>
        <v>15</v>
      </c>
      <c r="BM5" s="9">
        <f t="shared" ca="1" si="62"/>
        <v>15</v>
      </c>
      <c r="BN5" s="9">
        <f t="shared" ca="1" si="63"/>
        <v>20</v>
      </c>
      <c r="BO5" s="9">
        <f t="shared" ca="1" si="64"/>
        <v>8</v>
      </c>
      <c r="BP5" s="9">
        <f t="shared" ca="1" si="65"/>
        <v>15</v>
      </c>
      <c r="BQ5" s="9">
        <f t="shared" ca="1" si="66"/>
        <v>12</v>
      </c>
      <c r="BR5" s="9">
        <f t="shared" ca="1" si="67"/>
        <v>10</v>
      </c>
      <c r="BS5" s="24">
        <f t="shared" ca="1" si="68"/>
        <v>10</v>
      </c>
      <c r="BT5" s="9">
        <f t="shared" ca="1" si="69"/>
        <v>100</v>
      </c>
      <c r="BU5" s="9">
        <f t="shared" ca="1" si="70"/>
        <v>25</v>
      </c>
      <c r="BV5" s="9">
        <f t="shared" ca="1" si="71"/>
        <v>600</v>
      </c>
      <c r="BX5" s="130"/>
      <c r="BY5" s="10" t="s">
        <v>163</v>
      </c>
      <c r="BZ5" s="9">
        <v>77.884</v>
      </c>
      <c r="CA5" s="9">
        <v>78.17</v>
      </c>
    </row>
    <row r="6" spans="1:79" x14ac:dyDescent="0.15">
      <c r="A6" s="7" t="s">
        <v>90</v>
      </c>
      <c r="B6" s="22">
        <f t="shared" ca="1" si="0"/>
        <v>44585</v>
      </c>
      <c r="C6" s="108">
        <f t="shared" ca="1" si="72"/>
        <v>74.264699999999991</v>
      </c>
      <c r="D6" s="108">
        <f t="shared" ca="1" si="1"/>
        <v>69.6113</v>
      </c>
      <c r="E6" s="108">
        <f t="shared" ca="1" si="2"/>
        <v>59.034999999999997</v>
      </c>
      <c r="F6" s="108">
        <f t="shared" ca="1" si="3"/>
        <v>55.076999999999998</v>
      </c>
      <c r="G6" s="108">
        <f t="shared" ca="1" si="4"/>
        <v>53.317999999999998</v>
      </c>
      <c r="H6" s="108">
        <f t="shared" ca="1" si="5"/>
        <v>52.047000000000004</v>
      </c>
      <c r="I6" s="108">
        <f t="shared" ca="1" si="6"/>
        <v>52.341000000000001</v>
      </c>
      <c r="J6" s="108">
        <f t="shared" ca="1" si="7"/>
        <v>64.825299999999999</v>
      </c>
      <c r="K6" s="108">
        <f t="shared" ca="1" si="8"/>
        <v>59.4437</v>
      </c>
      <c r="L6" s="108">
        <f t="shared" ca="1" si="9"/>
        <v>57.4298</v>
      </c>
      <c r="M6" s="108">
        <f t="shared" ca="1" si="10"/>
        <v>54.229300000000009</v>
      </c>
      <c r="N6" s="108">
        <f t="shared" ca="1" si="11"/>
        <v>52.942899999999995</v>
      </c>
      <c r="O6" s="108">
        <f t="shared" ca="1" si="12"/>
        <v>51.683199999999999</v>
      </c>
      <c r="P6" s="108">
        <f t="shared" ca="1" si="13"/>
        <v>51.344999999999999</v>
      </c>
      <c r="Q6" s="108">
        <f t="shared" ca="1" si="14"/>
        <v>51.210000000000008</v>
      </c>
      <c r="R6" s="108">
        <f t="shared" ca="1" si="15"/>
        <v>51.605999999999995</v>
      </c>
      <c r="S6" s="108">
        <f t="shared" ca="1" si="16"/>
        <v>67.698999999999998</v>
      </c>
      <c r="T6" s="108">
        <f t="shared" ca="1" si="17"/>
        <v>62.463999999999999</v>
      </c>
      <c r="U6" s="108">
        <f t="shared" ca="1" si="18"/>
        <v>53.539000000000001</v>
      </c>
      <c r="V6" s="108">
        <f t="shared" ca="1" si="19"/>
        <v>54.768999999999991</v>
      </c>
      <c r="W6" s="109">
        <f t="shared" ca="1" si="20"/>
        <v>53.108999999999995</v>
      </c>
      <c r="X6" s="109">
        <f t="shared" ca="1" si="21"/>
        <v>97.44899999999997</v>
      </c>
      <c r="Y6" s="109">
        <f t="shared" ca="1" si="22"/>
        <v>81.373999999999981</v>
      </c>
      <c r="Z6" s="109">
        <f t="shared" ca="1" si="23"/>
        <v>108.05000000000001</v>
      </c>
      <c r="AA6" s="25">
        <f t="shared" ca="1" si="24"/>
        <v>3.8580000000000001</v>
      </c>
      <c r="AB6" s="9">
        <f t="shared" ca="1" si="25"/>
        <v>8.6</v>
      </c>
      <c r="AC6" s="9">
        <f t="shared" ca="1" si="26"/>
        <v>19.135000000000002</v>
      </c>
      <c r="AD6" s="9">
        <f t="shared" ca="1" si="27"/>
        <v>23.105</v>
      </c>
      <c r="AE6" s="9">
        <f t="shared" ca="1" si="28"/>
        <v>24.870999999999999</v>
      </c>
      <c r="AF6" s="9">
        <f t="shared" ca="1" si="29"/>
        <v>26.103000000000002</v>
      </c>
      <c r="AG6" s="9">
        <f t="shared" ca="1" si="30"/>
        <v>25.853000000000002</v>
      </c>
      <c r="AH6" s="9">
        <f t="shared" ca="1" si="31"/>
        <v>7.758</v>
      </c>
      <c r="AI6" s="9">
        <f t="shared" ca="1" si="32"/>
        <v>13.147</v>
      </c>
      <c r="AJ6" s="9">
        <f t="shared" ca="1" si="33"/>
        <v>15.31</v>
      </c>
      <c r="AK6" s="9">
        <f t="shared" ca="1" si="34"/>
        <v>18.382999999999999</v>
      </c>
      <c r="AL6" s="9">
        <f t="shared" ca="1" si="35"/>
        <v>19.72</v>
      </c>
      <c r="AM6" s="9">
        <f t="shared" ca="1" si="36"/>
        <v>20.834</v>
      </c>
      <c r="AN6" s="9">
        <f t="shared" ca="1" si="37"/>
        <v>21.222999999999999</v>
      </c>
      <c r="AO6" s="9">
        <f t="shared" ca="1" si="38"/>
        <v>21.472999999999999</v>
      </c>
      <c r="AP6" s="9">
        <f t="shared" ca="1" si="39"/>
        <v>22.681999999999999</v>
      </c>
      <c r="AQ6" s="9">
        <f t="shared" ca="1" si="40"/>
        <v>32.795000000000002</v>
      </c>
      <c r="AR6" s="9">
        <f t="shared" ca="1" si="41"/>
        <v>24.047000000000001</v>
      </c>
      <c r="AS6" s="9">
        <f t="shared" ca="1" si="42"/>
        <v>40.406999999999996</v>
      </c>
      <c r="AT6" s="9">
        <f t="shared" ca="1" si="43"/>
        <v>39.182000000000002</v>
      </c>
      <c r="AU6" s="24">
        <f t="shared" ca="1" si="44"/>
        <v>40.822000000000003</v>
      </c>
      <c r="AV6" s="9">
        <f t="shared" ca="1" si="45"/>
        <v>31.468</v>
      </c>
      <c r="AW6" s="9">
        <f t="shared" ca="1" si="46"/>
        <v>47.716999999999999</v>
      </c>
      <c r="AX6" s="9">
        <f t="shared" ca="1" si="47"/>
        <v>21.35</v>
      </c>
      <c r="AY6" s="25">
        <f t="shared" ca="1" si="48"/>
        <v>95</v>
      </c>
      <c r="AZ6" s="9">
        <f t="shared" ca="1" si="49"/>
        <v>210</v>
      </c>
      <c r="BA6" s="9">
        <f t="shared" ca="1" si="50"/>
        <v>60</v>
      </c>
      <c r="BB6" s="9">
        <f t="shared" ca="1" si="51"/>
        <v>30</v>
      </c>
      <c r="BC6" s="9">
        <f t="shared" ca="1" si="52"/>
        <v>30</v>
      </c>
      <c r="BD6" s="9">
        <f t="shared" ca="1" si="53"/>
        <v>30</v>
      </c>
      <c r="BE6" s="9">
        <f t="shared" ca="1" si="54"/>
        <v>15</v>
      </c>
      <c r="BF6" s="9">
        <f t="shared" ca="1" si="55"/>
        <v>80</v>
      </c>
      <c r="BG6" s="9">
        <f t="shared" ca="1" si="56"/>
        <v>140</v>
      </c>
      <c r="BH6" s="9">
        <f t="shared" ca="1" si="57"/>
        <v>110</v>
      </c>
      <c r="BI6" s="9">
        <f t="shared" ca="1" si="58"/>
        <v>55</v>
      </c>
      <c r="BJ6" s="9">
        <f t="shared" ca="1" si="59"/>
        <v>15</v>
      </c>
      <c r="BK6" s="9">
        <f t="shared" ca="1" si="60"/>
        <v>10</v>
      </c>
      <c r="BL6" s="9">
        <f t="shared" ca="1" si="61"/>
        <v>20</v>
      </c>
      <c r="BM6" s="9">
        <f t="shared" ca="1" si="62"/>
        <v>12</v>
      </c>
      <c r="BN6" s="9">
        <f t="shared" ca="1" si="63"/>
        <v>20</v>
      </c>
      <c r="BO6" s="9">
        <f t="shared" ca="1" si="64"/>
        <v>8</v>
      </c>
      <c r="BP6" s="9">
        <f t="shared" ca="1" si="65"/>
        <v>12</v>
      </c>
      <c r="BQ6" s="9">
        <f t="shared" ca="1" si="66"/>
        <v>12</v>
      </c>
      <c r="BR6" s="9">
        <f t="shared" ca="1" si="67"/>
        <v>8</v>
      </c>
      <c r="BS6" s="24">
        <f t="shared" ca="1" si="68"/>
        <v>10</v>
      </c>
      <c r="BT6" s="9">
        <f t="shared" ca="1" si="69"/>
        <v>140</v>
      </c>
      <c r="BU6" s="9">
        <f t="shared" ca="1" si="70"/>
        <v>30</v>
      </c>
      <c r="BV6" s="9">
        <f t="shared" ca="1" si="71"/>
        <v>450</v>
      </c>
      <c r="BX6" s="130"/>
      <c r="BY6" s="10" t="s">
        <v>164</v>
      </c>
      <c r="BZ6" s="9">
        <v>77.884</v>
      </c>
      <c r="CA6" s="9">
        <v>78.182000000000002</v>
      </c>
    </row>
    <row r="7" spans="1:79" x14ac:dyDescent="0.15">
      <c r="A7" s="7" t="s">
        <v>91</v>
      </c>
      <c r="B7" s="22">
        <f t="shared" ca="1" si="0"/>
        <v>44593</v>
      </c>
      <c r="C7" s="108">
        <f t="shared" ca="1" si="72"/>
        <v>74.172699999999992</v>
      </c>
      <c r="D7" s="108">
        <f t="shared" ca="1" si="1"/>
        <v>69.465299999999999</v>
      </c>
      <c r="E7" s="108">
        <f t="shared" ca="1" si="2"/>
        <v>58.945999999999998</v>
      </c>
      <c r="F7" s="108">
        <f t="shared" ca="1" si="3"/>
        <v>55.009</v>
      </c>
      <c r="G7" s="108">
        <f t="shared" ca="1" si="4"/>
        <v>53.23899999999999</v>
      </c>
      <c r="H7" s="108">
        <f t="shared" ca="1" si="5"/>
        <v>51.925000000000004</v>
      </c>
      <c r="I7" s="108">
        <f t="shared" ca="1" si="6"/>
        <v>52.055999999999997</v>
      </c>
      <c r="J7" s="108">
        <f t="shared" ca="1" si="7"/>
        <v>64.7363</v>
      </c>
      <c r="K7" s="108">
        <f t="shared" ca="1" si="8"/>
        <v>59.367699999999999</v>
      </c>
      <c r="L7" s="108">
        <f t="shared" ca="1" si="9"/>
        <v>57.357800000000005</v>
      </c>
      <c r="M7" s="108">
        <f t="shared" ca="1" si="10"/>
        <v>54.168300000000002</v>
      </c>
      <c r="N7" s="108">
        <f t="shared" ca="1" si="11"/>
        <v>52.861899999999991</v>
      </c>
      <c r="O7" s="108">
        <f t="shared" ca="1" si="12"/>
        <v>51.596200000000003</v>
      </c>
      <c r="P7" s="108">
        <f t="shared" ca="1" si="13"/>
        <v>51.069999999999993</v>
      </c>
      <c r="Q7" s="108">
        <f t="shared" ca="1" si="14"/>
        <v>51.031000000000006</v>
      </c>
      <c r="R7" s="108">
        <f t="shared" ca="1" si="15"/>
        <v>51.436999999999998</v>
      </c>
      <c r="S7" s="108">
        <f t="shared" ca="1" si="16"/>
        <v>67.61099999999999</v>
      </c>
      <c r="T7" s="108">
        <f t="shared" ca="1" si="17"/>
        <v>62.341999999999999</v>
      </c>
      <c r="U7" s="108">
        <f t="shared" ca="1" si="18"/>
        <v>53.083999999999996</v>
      </c>
      <c r="V7" s="108">
        <f t="shared" ca="1" si="19"/>
        <v>54.710999999999991</v>
      </c>
      <c r="W7" s="109">
        <f t="shared" ca="1" si="20"/>
        <v>52.997</v>
      </c>
      <c r="X7" s="109">
        <f t="shared" ca="1" si="21"/>
        <v>97.230999999999966</v>
      </c>
      <c r="Y7" s="109">
        <f t="shared" ca="1" si="22"/>
        <v>81.290999999999983</v>
      </c>
      <c r="Z7" s="109">
        <f t="shared" ca="1" si="23"/>
        <v>107.80500000000001</v>
      </c>
      <c r="AA7" s="25">
        <f t="shared" ca="1" si="24"/>
        <v>3.95</v>
      </c>
      <c r="AB7" s="9">
        <f t="shared" ca="1" si="25"/>
        <v>8.7460000000000004</v>
      </c>
      <c r="AC7" s="9">
        <f t="shared" ca="1" si="26"/>
        <v>19.224</v>
      </c>
      <c r="AD7" s="9">
        <f t="shared" ca="1" si="27"/>
        <v>23.172999999999998</v>
      </c>
      <c r="AE7" s="9">
        <f t="shared" ca="1" si="28"/>
        <v>24.95</v>
      </c>
      <c r="AF7" s="9">
        <f t="shared" ca="1" si="29"/>
        <v>26.225000000000001</v>
      </c>
      <c r="AG7" s="9">
        <f t="shared" ca="1" si="30"/>
        <v>26.138000000000002</v>
      </c>
      <c r="AH7" s="9">
        <f t="shared" ca="1" si="31"/>
        <v>7.8470000000000004</v>
      </c>
      <c r="AI7" s="9">
        <f t="shared" ca="1" si="32"/>
        <v>13.223000000000001</v>
      </c>
      <c r="AJ7" s="9">
        <f t="shared" ca="1" si="33"/>
        <v>15.382</v>
      </c>
      <c r="AK7" s="9">
        <f t="shared" ca="1" si="34"/>
        <v>18.443999999999999</v>
      </c>
      <c r="AL7" s="9">
        <f t="shared" ca="1" si="35"/>
        <v>19.800999999999998</v>
      </c>
      <c r="AM7" s="9">
        <f t="shared" ca="1" si="36"/>
        <v>20.920999999999999</v>
      </c>
      <c r="AN7" s="9">
        <f t="shared" ca="1" si="37"/>
        <v>21.498000000000001</v>
      </c>
      <c r="AO7" s="9">
        <f t="shared" ca="1" si="38"/>
        <v>21.652000000000001</v>
      </c>
      <c r="AP7" s="9">
        <f t="shared" ca="1" si="39"/>
        <v>22.850999999999999</v>
      </c>
      <c r="AQ7" s="9">
        <f t="shared" ca="1" si="40"/>
        <v>32.883000000000003</v>
      </c>
      <c r="AR7" s="9">
        <f t="shared" ca="1" si="41"/>
        <v>24.169</v>
      </c>
      <c r="AS7" s="9">
        <f t="shared" ca="1" si="42"/>
        <v>40.862000000000002</v>
      </c>
      <c r="AT7" s="9">
        <f t="shared" ca="1" si="43"/>
        <v>39.24</v>
      </c>
      <c r="AU7" s="24">
        <f t="shared" ca="1" si="44"/>
        <v>40.933999999999997</v>
      </c>
      <c r="AV7" s="9">
        <f t="shared" ref="AV7:AV53" ca="1" si="73">INDIRECT(A7&amp;"!B30")</f>
        <v>31.686</v>
      </c>
      <c r="AW7" s="9">
        <f t="shared" ref="AW7:AW53" ca="1" si="74">INDIRECT(A7&amp;"!C30")</f>
        <v>47.8</v>
      </c>
      <c r="AX7" s="9">
        <f t="shared" ref="AX7:AX53" ca="1" si="75">INDIRECT(A7&amp;"!D30")</f>
        <v>21.594999999999999</v>
      </c>
      <c r="AY7" s="25">
        <f t="shared" ca="1" si="48"/>
        <v>120</v>
      </c>
      <c r="AZ7" s="9">
        <f t="shared" ca="1" si="49"/>
        <v>210</v>
      </c>
      <c r="BA7" s="9">
        <f t="shared" ca="1" si="50"/>
        <v>50</v>
      </c>
      <c r="BB7" s="9">
        <f t="shared" ca="1" si="51"/>
        <v>25</v>
      </c>
      <c r="BC7" s="9">
        <f t="shared" ca="1" si="52"/>
        <v>35</v>
      </c>
      <c r="BD7" s="9">
        <f t="shared" ca="1" si="53"/>
        <v>30</v>
      </c>
      <c r="BE7" s="9">
        <f t="shared" ca="1" si="54"/>
        <v>15</v>
      </c>
      <c r="BF7" s="9">
        <f t="shared" ca="1" si="55"/>
        <v>75</v>
      </c>
      <c r="BG7" s="9">
        <f t="shared" ca="1" si="56"/>
        <v>150</v>
      </c>
      <c r="BH7" s="9">
        <f t="shared" ca="1" si="57"/>
        <v>500</v>
      </c>
      <c r="BI7" s="9">
        <f t="shared" ca="1" si="58"/>
        <v>70</v>
      </c>
      <c r="BJ7" s="9">
        <f t="shared" ca="1" si="59"/>
        <v>15</v>
      </c>
      <c r="BK7" s="9">
        <f t="shared" ca="1" si="60"/>
        <v>10</v>
      </c>
      <c r="BL7" s="9">
        <f t="shared" ca="1" si="61"/>
        <v>20</v>
      </c>
      <c r="BM7" s="9">
        <f t="shared" ca="1" si="62"/>
        <v>15</v>
      </c>
      <c r="BN7" s="9">
        <f t="shared" ca="1" si="63"/>
        <v>20</v>
      </c>
      <c r="BO7" s="9">
        <f t="shared" ca="1" si="64"/>
        <v>8</v>
      </c>
      <c r="BP7" s="9">
        <f t="shared" ca="1" si="65"/>
        <v>15</v>
      </c>
      <c r="BQ7" s="9">
        <f t="shared" ca="1" si="66"/>
        <v>15</v>
      </c>
      <c r="BR7" s="9">
        <f t="shared" ca="1" si="67"/>
        <v>8</v>
      </c>
      <c r="BS7" s="24">
        <f t="shared" ca="1" si="68"/>
        <v>12</v>
      </c>
      <c r="BT7" s="9">
        <f t="shared" ref="BT7:BT53" ca="1" si="76">INDIRECT(A7&amp;"!B32")</f>
        <v>100</v>
      </c>
      <c r="BU7" s="9">
        <f t="shared" ref="BU7:BU53" ca="1" si="77">INDIRECT(A7&amp;"!C32")</f>
        <v>25</v>
      </c>
      <c r="BV7" s="9">
        <f t="shared" ref="BV7:BV53" ca="1" si="78">INDIRECT(A7&amp;"!D32")</f>
        <v>600</v>
      </c>
      <c r="BX7" s="130"/>
      <c r="BY7" s="10" t="s">
        <v>165</v>
      </c>
      <c r="BZ7" s="9">
        <v>77.884</v>
      </c>
      <c r="CA7" s="9">
        <v>78.188999999999993</v>
      </c>
    </row>
    <row r="8" spans="1:79" x14ac:dyDescent="0.15">
      <c r="A8" s="7" t="s">
        <v>92</v>
      </c>
      <c r="B8" s="22">
        <f t="shared" ca="1" si="0"/>
        <v>44600</v>
      </c>
      <c r="C8" s="108">
        <f t="shared" ca="1" si="72"/>
        <v>74.11869999999999</v>
      </c>
      <c r="D8" s="108">
        <f t="shared" ca="1" si="1"/>
        <v>69.346299999999999</v>
      </c>
      <c r="E8" s="108">
        <f t="shared" ca="1" si="2"/>
        <v>58.883000000000003</v>
      </c>
      <c r="F8" s="108">
        <f t="shared" ca="1" si="3"/>
        <v>54.97</v>
      </c>
      <c r="G8" s="108">
        <f t="shared" ca="1" si="4"/>
        <v>53.201999999999998</v>
      </c>
      <c r="H8" s="108">
        <f t="shared" ca="1" si="5"/>
        <v>51.888000000000005</v>
      </c>
      <c r="I8" s="108">
        <f t="shared" ca="1" si="6"/>
        <v>52.028000000000006</v>
      </c>
      <c r="J8" s="108">
        <f t="shared" ca="1" si="7"/>
        <v>64.696299999999994</v>
      </c>
      <c r="K8" s="108">
        <f t="shared" ca="1" si="8"/>
        <v>59.253699999999995</v>
      </c>
      <c r="L8" s="108">
        <f t="shared" ca="1" si="9"/>
        <v>57.300800000000002</v>
      </c>
      <c r="M8" s="108">
        <f t="shared" ca="1" si="10"/>
        <v>54.129300000000001</v>
      </c>
      <c r="N8" s="108">
        <f t="shared" ca="1" si="11"/>
        <v>52.817899999999995</v>
      </c>
      <c r="O8" s="108">
        <f t="shared" ca="1" si="12"/>
        <v>51.536200000000001</v>
      </c>
      <c r="P8" s="108">
        <f t="shared" ca="1" si="13"/>
        <v>51.036999999999999</v>
      </c>
      <c r="Q8" s="108">
        <f t="shared" ca="1" si="14"/>
        <v>50.997000000000007</v>
      </c>
      <c r="R8" s="108">
        <f t="shared" ca="1" si="15"/>
        <v>51.405000000000001</v>
      </c>
      <c r="S8" s="108">
        <f t="shared" ca="1" si="16"/>
        <v>67.575999999999993</v>
      </c>
      <c r="T8" s="108">
        <f t="shared" ca="1" si="17"/>
        <v>62.277999999999992</v>
      </c>
      <c r="U8" s="108">
        <f t="shared" ca="1" si="18"/>
        <v>53.082999999999998</v>
      </c>
      <c r="V8" s="108">
        <f t="shared" ca="1" si="19"/>
        <v>54.597999999999992</v>
      </c>
      <c r="W8" s="109">
        <f t="shared" ca="1" si="20"/>
        <v>53.027999999999999</v>
      </c>
      <c r="X8" s="109">
        <f t="shared" ca="1" si="21"/>
        <v>97.018999999999977</v>
      </c>
      <c r="Y8" s="109">
        <f t="shared" ca="1" si="22"/>
        <v>81.198999999999984</v>
      </c>
      <c r="Z8" s="109">
        <f t="shared" ca="1" si="23"/>
        <v>107.38000000000001</v>
      </c>
      <c r="AA8" s="25">
        <f t="shared" ca="1" si="24"/>
        <v>4.0039999999999996</v>
      </c>
      <c r="AB8" s="9">
        <f t="shared" ca="1" si="25"/>
        <v>8.8650000000000002</v>
      </c>
      <c r="AC8" s="9">
        <f t="shared" ca="1" si="26"/>
        <v>19.286999999999999</v>
      </c>
      <c r="AD8" s="9">
        <f t="shared" ca="1" si="27"/>
        <v>23.212</v>
      </c>
      <c r="AE8" s="9">
        <f t="shared" ca="1" si="28"/>
        <v>24.986999999999998</v>
      </c>
      <c r="AF8" s="9">
        <f t="shared" ca="1" si="29"/>
        <v>26.262</v>
      </c>
      <c r="AG8" s="9">
        <f t="shared" ca="1" si="30"/>
        <v>26.166</v>
      </c>
      <c r="AH8" s="9">
        <f t="shared" ca="1" si="31"/>
        <v>7.8869999999999996</v>
      </c>
      <c r="AI8" s="9">
        <f t="shared" ca="1" si="32"/>
        <v>13.337</v>
      </c>
      <c r="AJ8" s="9">
        <f t="shared" ca="1" si="33"/>
        <v>15.439</v>
      </c>
      <c r="AK8" s="9">
        <f t="shared" ca="1" si="34"/>
        <v>18.483000000000001</v>
      </c>
      <c r="AL8" s="9">
        <f t="shared" ca="1" si="35"/>
        <v>19.844999999999999</v>
      </c>
      <c r="AM8" s="9">
        <f t="shared" ca="1" si="36"/>
        <v>20.981000000000002</v>
      </c>
      <c r="AN8" s="9">
        <f t="shared" ca="1" si="37"/>
        <v>21.530999999999999</v>
      </c>
      <c r="AO8" s="9">
        <f t="shared" ca="1" si="38"/>
        <v>21.686</v>
      </c>
      <c r="AP8" s="9">
        <f t="shared" ca="1" si="39"/>
        <v>22.882999999999999</v>
      </c>
      <c r="AQ8" s="9">
        <f t="shared" ca="1" si="40"/>
        <v>32.917999999999999</v>
      </c>
      <c r="AR8" s="9">
        <f t="shared" ca="1" si="41"/>
        <v>24.233000000000001</v>
      </c>
      <c r="AS8" s="9">
        <f t="shared" ca="1" si="42"/>
        <v>40.863</v>
      </c>
      <c r="AT8" s="9">
        <f t="shared" ca="1" si="43"/>
        <v>39.353000000000002</v>
      </c>
      <c r="AU8" s="24">
        <f t="shared" ca="1" si="44"/>
        <v>40.902999999999999</v>
      </c>
      <c r="AV8" s="9">
        <f t="shared" ca="1" si="73"/>
        <v>31.898</v>
      </c>
      <c r="AW8" s="9">
        <f t="shared" ca="1" si="74"/>
        <v>47.892000000000003</v>
      </c>
      <c r="AX8" s="9">
        <f t="shared" ca="1" si="75"/>
        <v>22.02</v>
      </c>
      <c r="AY8" s="25">
        <f t="shared" ca="1" si="48"/>
        <v>130</v>
      </c>
      <c r="AZ8" s="9">
        <f t="shared" ca="1" si="49"/>
        <v>220</v>
      </c>
      <c r="BA8" s="9">
        <f t="shared" ca="1" si="50"/>
        <v>50</v>
      </c>
      <c r="BB8" s="9">
        <f t="shared" ca="1" si="51"/>
        <v>25</v>
      </c>
      <c r="BC8" s="9">
        <f t="shared" ca="1" si="52"/>
        <v>25</v>
      </c>
      <c r="BD8" s="9">
        <f t="shared" ca="1" si="53"/>
        <v>30</v>
      </c>
      <c r="BE8" s="9">
        <f t="shared" ca="1" si="54"/>
        <v>15</v>
      </c>
      <c r="BF8" s="9">
        <f t="shared" ca="1" si="55"/>
        <v>90</v>
      </c>
      <c r="BG8" s="9">
        <f t="shared" ca="1" si="56"/>
        <v>200</v>
      </c>
      <c r="BH8" s="9">
        <f t="shared" ca="1" si="57"/>
        <v>120</v>
      </c>
      <c r="BI8" s="9">
        <f t="shared" ca="1" si="58"/>
        <v>45</v>
      </c>
      <c r="BJ8" s="9">
        <f t="shared" ca="1" si="59"/>
        <v>15</v>
      </c>
      <c r="BK8" s="9">
        <f t="shared" ca="1" si="60"/>
        <v>10</v>
      </c>
      <c r="BL8" s="9">
        <f t="shared" ca="1" si="61"/>
        <v>15</v>
      </c>
      <c r="BM8" s="9">
        <f t="shared" ca="1" si="62"/>
        <v>20</v>
      </c>
      <c r="BN8" s="9">
        <f t="shared" ca="1" si="63"/>
        <v>20</v>
      </c>
      <c r="BO8" s="9">
        <f t="shared" ca="1" si="64"/>
        <v>8</v>
      </c>
      <c r="BP8" s="9">
        <f t="shared" ca="1" si="65"/>
        <v>15</v>
      </c>
      <c r="BQ8" s="9">
        <f t="shared" ca="1" si="66"/>
        <v>15</v>
      </c>
      <c r="BR8" s="9">
        <f t="shared" ca="1" si="67"/>
        <v>8</v>
      </c>
      <c r="BS8" s="24">
        <f t="shared" ca="1" si="68"/>
        <v>12</v>
      </c>
      <c r="BT8" s="9">
        <f t="shared" ca="1" si="76"/>
        <v>140</v>
      </c>
      <c r="BU8" s="9">
        <f t="shared" ca="1" si="77"/>
        <v>25</v>
      </c>
      <c r="BV8" s="9">
        <f t="shared" ca="1" si="78"/>
        <v>750</v>
      </c>
      <c r="BX8" s="130"/>
      <c r="BY8" s="10" t="s">
        <v>166</v>
      </c>
      <c r="BZ8" s="9">
        <v>77.884</v>
      </c>
      <c r="CA8" s="9">
        <v>78.150000000000006</v>
      </c>
    </row>
    <row r="9" spans="1:79" x14ac:dyDescent="0.15">
      <c r="A9" s="7" t="s">
        <v>94</v>
      </c>
      <c r="B9" s="22">
        <f t="shared" ca="1" si="0"/>
        <v>44607</v>
      </c>
      <c r="C9" s="108">
        <f t="shared" ca="1" si="72"/>
        <v>75.941699999999997</v>
      </c>
      <c r="D9" s="108">
        <f t="shared" ca="1" si="1"/>
        <v>69.630299999999991</v>
      </c>
      <c r="E9" s="108">
        <f t="shared" ca="1" si="2"/>
        <v>58.960999999999999</v>
      </c>
      <c r="F9" s="108">
        <f t="shared" ca="1" si="3"/>
        <v>54.972000000000001</v>
      </c>
      <c r="G9" s="108">
        <f t="shared" ca="1" si="4"/>
        <v>53.23899999999999</v>
      </c>
      <c r="H9" s="108">
        <f t="shared" ca="1" si="5"/>
        <v>51.943000000000005</v>
      </c>
      <c r="I9" s="108">
        <f t="shared" ca="1" si="6"/>
        <v>52.064000000000007</v>
      </c>
      <c r="J9" s="108">
        <f t="shared" ca="1" si="7"/>
        <v>64.666299999999993</v>
      </c>
      <c r="K9" s="108">
        <f t="shared" ca="1" si="8"/>
        <v>59.362699999999997</v>
      </c>
      <c r="L9" s="108">
        <f t="shared" ca="1" si="9"/>
        <v>57.375799999999998</v>
      </c>
      <c r="M9" s="108">
        <f t="shared" ca="1" si="10"/>
        <v>54.121300000000005</v>
      </c>
      <c r="N9" s="108">
        <f t="shared" ca="1" si="11"/>
        <v>52.855899999999991</v>
      </c>
      <c r="O9" s="108">
        <f t="shared" ca="1" si="12"/>
        <v>51.581200000000003</v>
      </c>
      <c r="P9" s="108">
        <f t="shared" ca="1" si="13"/>
        <v>51.090999999999994</v>
      </c>
      <c r="Q9" s="108">
        <f t="shared" ca="1" si="14"/>
        <v>51.01700000000001</v>
      </c>
      <c r="R9" s="108">
        <f t="shared" ca="1" si="15"/>
        <v>51.423000000000002</v>
      </c>
      <c r="S9" s="108">
        <f t="shared" ca="1" si="16"/>
        <v>67.481999999999999</v>
      </c>
      <c r="T9" s="108">
        <f t="shared" ca="1" si="17"/>
        <v>62.257999999999996</v>
      </c>
      <c r="U9" s="108">
        <f t="shared" ca="1" si="18"/>
        <v>53.105999999999995</v>
      </c>
      <c r="V9" s="108">
        <f t="shared" ca="1" si="19"/>
        <v>54.703999999999994</v>
      </c>
      <c r="W9" s="109">
        <f t="shared" ca="1" si="20"/>
        <v>53.019999999999996</v>
      </c>
      <c r="X9" s="109">
        <f t="shared" ca="1" si="21"/>
        <v>96.956999999999965</v>
      </c>
      <c r="Y9" s="109">
        <f t="shared" ca="1" si="22"/>
        <v>81.210999999999984</v>
      </c>
      <c r="Z9" s="109">
        <f t="shared" ca="1" si="23"/>
        <v>107.09100000000001</v>
      </c>
      <c r="AA9" s="25">
        <f t="shared" ca="1" si="24"/>
        <v>2.181</v>
      </c>
      <c r="AB9" s="9">
        <f t="shared" ca="1" si="25"/>
        <v>8.5809999999999995</v>
      </c>
      <c r="AC9" s="9">
        <f t="shared" ca="1" si="26"/>
        <v>19.209</v>
      </c>
      <c r="AD9" s="9">
        <f t="shared" ca="1" si="27"/>
        <v>23.21</v>
      </c>
      <c r="AE9" s="9">
        <f t="shared" ca="1" si="28"/>
        <v>24.95</v>
      </c>
      <c r="AF9" s="9">
        <f t="shared" ca="1" si="29"/>
        <v>26.207000000000001</v>
      </c>
      <c r="AG9" s="9">
        <f t="shared" ca="1" si="30"/>
        <v>26.13</v>
      </c>
      <c r="AH9" s="9">
        <f t="shared" ca="1" si="31"/>
        <v>7.9169999999999998</v>
      </c>
      <c r="AI9" s="9">
        <f t="shared" ca="1" si="32"/>
        <v>13.228</v>
      </c>
      <c r="AJ9" s="9">
        <f t="shared" ca="1" si="33"/>
        <v>15.364000000000001</v>
      </c>
      <c r="AK9" s="9">
        <f t="shared" ca="1" si="34"/>
        <v>18.491</v>
      </c>
      <c r="AL9" s="9">
        <f t="shared" ca="1" si="35"/>
        <v>19.806999999999999</v>
      </c>
      <c r="AM9" s="9">
        <f t="shared" ca="1" si="36"/>
        <v>20.936</v>
      </c>
      <c r="AN9" s="9">
        <f t="shared" ca="1" si="37"/>
        <v>21.477</v>
      </c>
      <c r="AO9" s="9">
        <f t="shared" ca="1" si="38"/>
        <v>21.666</v>
      </c>
      <c r="AP9" s="9">
        <f t="shared" ca="1" si="39"/>
        <v>22.864999999999998</v>
      </c>
      <c r="AQ9" s="9">
        <f t="shared" ca="1" si="40"/>
        <v>33.012</v>
      </c>
      <c r="AR9" s="9">
        <f t="shared" ca="1" si="41"/>
        <v>24.253</v>
      </c>
      <c r="AS9" s="9">
        <f t="shared" ca="1" si="42"/>
        <v>40.840000000000003</v>
      </c>
      <c r="AT9" s="9">
        <f t="shared" ca="1" si="43"/>
        <v>39.247</v>
      </c>
      <c r="AU9" s="24">
        <f t="shared" ca="1" si="44"/>
        <v>40.911000000000001</v>
      </c>
      <c r="AV9" s="9">
        <f t="shared" ca="1" si="73"/>
        <v>31.96</v>
      </c>
      <c r="AW9" s="9">
        <f t="shared" ca="1" si="74"/>
        <v>47.88</v>
      </c>
      <c r="AX9" s="9">
        <f t="shared" ca="1" si="75"/>
        <v>22.309000000000001</v>
      </c>
      <c r="AY9" s="25">
        <f t="shared" ca="1" si="48"/>
        <v>75</v>
      </c>
      <c r="AZ9" s="9">
        <f t="shared" ca="1" si="49"/>
        <v>220</v>
      </c>
      <c r="BA9" s="9">
        <f t="shared" ca="1" si="50"/>
        <v>55</v>
      </c>
      <c r="BB9" s="9">
        <f t="shared" ca="1" si="51"/>
        <v>25</v>
      </c>
      <c r="BC9" s="9">
        <f t="shared" ca="1" si="52"/>
        <v>25</v>
      </c>
      <c r="BD9" s="9">
        <f t="shared" ca="1" si="53"/>
        <v>30</v>
      </c>
      <c r="BE9" s="9">
        <f t="shared" ca="1" si="54"/>
        <v>12</v>
      </c>
      <c r="BF9" s="9">
        <f t="shared" ca="1" si="55"/>
        <v>80</v>
      </c>
      <c r="BG9" s="9">
        <f t="shared" ca="1" si="56"/>
        <v>200</v>
      </c>
      <c r="BH9" s="9">
        <f t="shared" ca="1" si="57"/>
        <v>390</v>
      </c>
      <c r="BI9" s="9">
        <f t="shared" ca="1" si="58"/>
        <v>130</v>
      </c>
      <c r="BJ9" s="9">
        <f t="shared" ca="1" si="59"/>
        <v>15</v>
      </c>
      <c r="BK9" s="9">
        <f t="shared" ca="1" si="60"/>
        <v>8</v>
      </c>
      <c r="BL9" s="9">
        <f t="shared" ca="1" si="61"/>
        <v>15</v>
      </c>
      <c r="BM9" s="9">
        <f t="shared" ca="1" si="62"/>
        <v>15</v>
      </c>
      <c r="BN9" s="9">
        <f t="shared" ca="1" si="63"/>
        <v>20</v>
      </c>
      <c r="BO9" s="9">
        <f t="shared" ca="1" si="64"/>
        <v>8</v>
      </c>
      <c r="BP9" s="9">
        <f t="shared" ca="1" si="65"/>
        <v>15</v>
      </c>
      <c r="BQ9" s="9">
        <f t="shared" ca="1" si="66"/>
        <v>12</v>
      </c>
      <c r="BR9" s="9">
        <f t="shared" ca="1" si="67"/>
        <v>5</v>
      </c>
      <c r="BS9" s="24">
        <f t="shared" ca="1" si="68"/>
        <v>12</v>
      </c>
      <c r="BT9" s="9">
        <f t="shared" ca="1" si="76"/>
        <v>100</v>
      </c>
      <c r="BU9" s="9">
        <f t="shared" ca="1" si="77"/>
        <v>25</v>
      </c>
      <c r="BV9" s="9">
        <f t="shared" ca="1" si="78"/>
        <v>550</v>
      </c>
      <c r="BX9" s="119" t="s">
        <v>167</v>
      </c>
      <c r="BY9" s="10" t="s">
        <v>41</v>
      </c>
      <c r="BZ9" s="94">
        <v>72.313000000000002</v>
      </c>
      <c r="CA9" s="94">
        <v>72.567999999999998</v>
      </c>
    </row>
    <row r="10" spans="1:79" x14ac:dyDescent="0.15">
      <c r="A10" s="7" t="s">
        <v>95</v>
      </c>
      <c r="B10" s="22">
        <f t="shared" ca="1" si="0"/>
        <v>44614</v>
      </c>
      <c r="C10" s="108">
        <f t="shared" ca="1" si="72"/>
        <v>75.184699999999992</v>
      </c>
      <c r="D10" s="108">
        <f t="shared" ca="1" si="1"/>
        <v>69.708299999999994</v>
      </c>
      <c r="E10" s="108">
        <f t="shared" ca="1" si="2"/>
        <v>59.142000000000003</v>
      </c>
      <c r="F10" s="108">
        <f t="shared" ca="1" si="3"/>
        <v>54.984000000000002</v>
      </c>
      <c r="G10" s="108">
        <f t="shared" ca="1" si="4"/>
        <v>53.221999999999994</v>
      </c>
      <c r="H10" s="108">
        <f t="shared" ca="1" si="5"/>
        <v>51.929000000000002</v>
      </c>
      <c r="I10" s="108">
        <f t="shared" ca="1" si="6"/>
        <v>52.1</v>
      </c>
      <c r="J10" s="108">
        <f t="shared" ca="1" si="7"/>
        <v>65.255299999999991</v>
      </c>
      <c r="K10" s="108">
        <f t="shared" ca="1" si="8"/>
        <v>60.557699999999997</v>
      </c>
      <c r="L10" s="108">
        <f t="shared" ca="1" si="9"/>
        <v>57.748800000000003</v>
      </c>
      <c r="M10" s="108">
        <f t="shared" ca="1" si="10"/>
        <v>54.12530000000001</v>
      </c>
      <c r="N10" s="108">
        <f t="shared" ca="1" si="11"/>
        <v>52.839899999999993</v>
      </c>
      <c r="O10" s="108">
        <f t="shared" ca="1" si="12"/>
        <v>51.575200000000002</v>
      </c>
      <c r="P10" s="108">
        <f t="shared" ca="1" si="13"/>
        <v>51.098999999999997</v>
      </c>
      <c r="Q10" s="108">
        <f t="shared" ca="1" si="14"/>
        <v>51.057000000000002</v>
      </c>
      <c r="R10" s="108">
        <f t="shared" ca="1" si="15"/>
        <v>51.443999999999996</v>
      </c>
      <c r="S10" s="108">
        <f ca="1">IF(AQ10=0,"水位なし",$CA$18-AQ10)</f>
        <v>67.549000000000007</v>
      </c>
      <c r="T10" s="108">
        <f t="shared" ca="1" si="17"/>
        <v>62.397999999999996</v>
      </c>
      <c r="U10" s="108">
        <f t="shared" ca="1" si="18"/>
        <v>53.167999999999999</v>
      </c>
      <c r="V10" s="108">
        <f t="shared" ca="1" si="19"/>
        <v>54.617999999999995</v>
      </c>
      <c r="W10" s="109">
        <f t="shared" ca="1" si="20"/>
        <v>53.018000000000001</v>
      </c>
      <c r="X10" s="109">
        <f t="shared" ca="1" si="21"/>
        <v>96.850999999999971</v>
      </c>
      <c r="Y10" s="109">
        <f t="shared" ca="1" si="22"/>
        <v>81.24199999999999</v>
      </c>
      <c r="Z10" s="109">
        <f t="shared" ca="1" si="23"/>
        <v>106.91200000000001</v>
      </c>
      <c r="AA10" s="25">
        <f t="shared" ca="1" si="24"/>
        <v>2.9380000000000002</v>
      </c>
      <c r="AB10" s="9">
        <f t="shared" ca="1" si="25"/>
        <v>8.5030000000000001</v>
      </c>
      <c r="AC10" s="9">
        <f t="shared" ca="1" si="26"/>
        <v>19.027999999999999</v>
      </c>
      <c r="AD10" s="9">
        <f t="shared" ca="1" si="27"/>
        <v>23.198</v>
      </c>
      <c r="AE10" s="9">
        <f t="shared" ca="1" si="28"/>
        <v>24.966999999999999</v>
      </c>
      <c r="AF10" s="9">
        <f t="shared" ca="1" si="29"/>
        <v>26.221</v>
      </c>
      <c r="AG10" s="9">
        <f t="shared" ca="1" si="30"/>
        <v>26.094000000000001</v>
      </c>
      <c r="AH10" s="9">
        <f t="shared" ca="1" si="31"/>
        <v>7.3280000000000003</v>
      </c>
      <c r="AI10" s="9">
        <f t="shared" ca="1" si="32"/>
        <v>12.032999999999999</v>
      </c>
      <c r="AJ10" s="9">
        <f t="shared" ca="1" si="33"/>
        <v>14.991</v>
      </c>
      <c r="AK10" s="9">
        <f t="shared" ca="1" si="34"/>
        <v>18.486999999999998</v>
      </c>
      <c r="AL10" s="9">
        <f t="shared" ca="1" si="35"/>
        <v>19.823</v>
      </c>
      <c r="AM10" s="9">
        <f t="shared" ca="1" si="36"/>
        <v>20.942</v>
      </c>
      <c r="AN10" s="9">
        <f t="shared" ca="1" si="37"/>
        <v>21.469000000000001</v>
      </c>
      <c r="AO10" s="9">
        <f t="shared" ca="1" si="38"/>
        <v>21.626000000000001</v>
      </c>
      <c r="AP10" s="9">
        <f t="shared" ca="1" si="39"/>
        <v>22.844000000000001</v>
      </c>
      <c r="AQ10" s="9">
        <f t="shared" ca="1" si="40"/>
        <v>32.945</v>
      </c>
      <c r="AR10" s="9">
        <f t="shared" ca="1" si="41"/>
        <v>24.113</v>
      </c>
      <c r="AS10" s="9">
        <f t="shared" ca="1" si="42"/>
        <v>40.777999999999999</v>
      </c>
      <c r="AT10" s="9">
        <f t="shared" ca="1" si="43"/>
        <v>39.332999999999998</v>
      </c>
      <c r="AU10" s="24">
        <f t="shared" ca="1" si="44"/>
        <v>40.912999999999997</v>
      </c>
      <c r="AV10" s="9">
        <f t="shared" ca="1" si="73"/>
        <v>32.066000000000003</v>
      </c>
      <c r="AW10" s="9">
        <f t="shared" ca="1" si="74"/>
        <v>47.848999999999997</v>
      </c>
      <c r="AX10" s="9">
        <f t="shared" ca="1" si="75"/>
        <v>22.488</v>
      </c>
      <c r="AY10" s="25">
        <f t="shared" ca="1" si="48"/>
        <v>80</v>
      </c>
      <c r="AZ10" s="9">
        <f t="shared" ca="1" si="49"/>
        <v>200</v>
      </c>
      <c r="BA10" s="9">
        <f t="shared" ca="1" si="50"/>
        <v>55</v>
      </c>
      <c r="BB10" s="9">
        <f t="shared" ca="1" si="51"/>
        <v>30</v>
      </c>
      <c r="BC10" s="9">
        <f t="shared" ca="1" si="52"/>
        <v>30</v>
      </c>
      <c r="BD10" s="9">
        <f t="shared" ca="1" si="53"/>
        <v>30</v>
      </c>
      <c r="BE10" s="9">
        <f t="shared" ca="1" si="54"/>
        <v>15</v>
      </c>
      <c r="BF10" s="9">
        <f t="shared" ca="1" si="55"/>
        <v>95</v>
      </c>
      <c r="BG10" s="9">
        <f t="shared" ca="1" si="56"/>
        <v>130</v>
      </c>
      <c r="BH10" s="9">
        <f t="shared" ca="1" si="57"/>
        <v>120</v>
      </c>
      <c r="BI10" s="9">
        <f t="shared" ca="1" si="58"/>
        <v>180</v>
      </c>
      <c r="BJ10" s="9">
        <f t="shared" ca="1" si="59"/>
        <v>15</v>
      </c>
      <c r="BK10" s="9">
        <f t="shared" ca="1" si="60"/>
        <v>10</v>
      </c>
      <c r="BL10" s="9">
        <f t="shared" ca="1" si="61"/>
        <v>20</v>
      </c>
      <c r="BM10" s="9">
        <f t="shared" ca="1" si="62"/>
        <v>15</v>
      </c>
      <c r="BN10" s="9">
        <f t="shared" ca="1" si="63"/>
        <v>20</v>
      </c>
      <c r="BO10" s="9">
        <f t="shared" ca="1" si="64"/>
        <v>8</v>
      </c>
      <c r="BP10" s="9">
        <f t="shared" ca="1" si="65"/>
        <v>15</v>
      </c>
      <c r="BQ10" s="9">
        <f t="shared" ca="1" si="66"/>
        <v>20</v>
      </c>
      <c r="BR10" s="9">
        <f t="shared" ca="1" si="67"/>
        <v>8</v>
      </c>
      <c r="BS10" s="24">
        <f t="shared" ca="1" si="68"/>
        <v>10</v>
      </c>
      <c r="BT10" s="9">
        <f t="shared" ca="1" si="76"/>
        <v>140</v>
      </c>
      <c r="BU10" s="9">
        <f t="shared" ca="1" si="77"/>
        <v>25</v>
      </c>
      <c r="BV10" s="9">
        <f t="shared" ca="1" si="78"/>
        <v>600</v>
      </c>
      <c r="BX10" s="120"/>
      <c r="BY10" s="10" t="s">
        <v>168</v>
      </c>
      <c r="BZ10" s="94">
        <v>72.313000000000002</v>
      </c>
      <c r="CA10" s="94">
        <v>72.583299999999994</v>
      </c>
    </row>
    <row r="11" spans="1:79" x14ac:dyDescent="0.15">
      <c r="A11" s="7" t="s">
        <v>96</v>
      </c>
      <c r="B11" s="22">
        <f t="shared" ca="1" si="0"/>
        <v>44621</v>
      </c>
      <c r="C11" s="108">
        <f t="shared" ca="1" si="72"/>
        <v>74.352699999999999</v>
      </c>
      <c r="D11" s="108">
        <f t="shared" ca="1" si="1"/>
        <v>69.684299999999993</v>
      </c>
      <c r="E11" s="108">
        <f t="shared" ca="1" si="2"/>
        <v>59.287000000000006</v>
      </c>
      <c r="F11" s="108">
        <f t="shared" ca="1" si="3"/>
        <v>55.009</v>
      </c>
      <c r="G11" s="108">
        <f t="shared" ca="1" si="4"/>
        <v>53.230999999999995</v>
      </c>
      <c r="H11" s="108">
        <f t="shared" ca="1" si="5"/>
        <v>51.923000000000002</v>
      </c>
      <c r="I11" s="108">
        <f t="shared" ca="1" si="6"/>
        <v>52.067999999999998</v>
      </c>
      <c r="J11" s="108">
        <f t="shared" ca="1" si="7"/>
        <v>65.215299999999999</v>
      </c>
      <c r="K11" s="108">
        <f t="shared" ca="1" si="8"/>
        <v>61.0717</v>
      </c>
      <c r="L11" s="108">
        <f t="shared" ca="1" si="9"/>
        <v>57.844800000000006</v>
      </c>
      <c r="M11" s="108">
        <f t="shared" ca="1" si="10"/>
        <v>54.136300000000006</v>
      </c>
      <c r="N11" s="108">
        <f t="shared" ca="1" si="11"/>
        <v>52.857899999999994</v>
      </c>
      <c r="O11" s="108">
        <f t="shared" ca="1" si="12"/>
        <v>51.575200000000002</v>
      </c>
      <c r="P11" s="108">
        <f t="shared" ca="1" si="13"/>
        <v>51.087999999999994</v>
      </c>
      <c r="Q11" s="108">
        <f t="shared" ca="1" si="14"/>
        <v>51.050000000000011</v>
      </c>
      <c r="R11" s="108">
        <f t="shared" ca="1" si="15"/>
        <v>51.448999999999998</v>
      </c>
      <c r="S11" s="108">
        <f t="shared" ca="1" si="16"/>
        <v>67.525000000000006</v>
      </c>
      <c r="T11" s="108">
        <f t="shared" ca="1" si="17"/>
        <v>62.276999999999994</v>
      </c>
      <c r="U11" s="108">
        <f t="shared" ca="1" si="18"/>
        <v>53.113999999999997</v>
      </c>
      <c r="V11" s="108">
        <f t="shared" ca="1" si="19"/>
        <v>54.655999999999992</v>
      </c>
      <c r="W11" s="109">
        <f t="shared" ca="1" si="20"/>
        <v>53.022999999999996</v>
      </c>
      <c r="X11" s="109">
        <f t="shared" ca="1" si="21"/>
        <v>96.774999999999977</v>
      </c>
      <c r="Y11" s="109">
        <f t="shared" ca="1" si="22"/>
        <v>81.199999999999989</v>
      </c>
      <c r="Z11" s="109">
        <f t="shared" ca="1" si="23"/>
        <v>106.102</v>
      </c>
      <c r="AA11" s="25">
        <f t="shared" ca="1" si="24"/>
        <v>3.77</v>
      </c>
      <c r="AB11" s="9">
        <f t="shared" ca="1" si="25"/>
        <v>8.5269999999999992</v>
      </c>
      <c r="AC11" s="9">
        <f t="shared" ca="1" si="26"/>
        <v>18.882999999999999</v>
      </c>
      <c r="AD11" s="9">
        <f t="shared" ca="1" si="27"/>
        <v>23.172999999999998</v>
      </c>
      <c r="AE11" s="9">
        <f t="shared" ca="1" si="28"/>
        <v>24.957999999999998</v>
      </c>
      <c r="AF11" s="9">
        <f t="shared" ca="1" si="29"/>
        <v>26.227</v>
      </c>
      <c r="AG11" s="9">
        <f t="shared" ca="1" si="30"/>
        <v>26.126000000000001</v>
      </c>
      <c r="AH11" s="9">
        <f t="shared" ca="1" si="31"/>
        <v>7.3680000000000003</v>
      </c>
      <c r="AI11" s="9">
        <f t="shared" ca="1" si="32"/>
        <v>11.519</v>
      </c>
      <c r="AJ11" s="9">
        <f t="shared" ca="1" si="33"/>
        <v>14.895</v>
      </c>
      <c r="AK11" s="9">
        <f t="shared" ca="1" si="34"/>
        <v>18.475999999999999</v>
      </c>
      <c r="AL11" s="9">
        <f t="shared" ca="1" si="35"/>
        <v>19.805</v>
      </c>
      <c r="AM11" s="9">
        <f t="shared" ca="1" si="36"/>
        <v>20.942</v>
      </c>
      <c r="AN11" s="9">
        <f t="shared" ca="1" si="37"/>
        <v>21.48</v>
      </c>
      <c r="AO11" s="9">
        <f t="shared" ca="1" si="38"/>
        <v>21.632999999999999</v>
      </c>
      <c r="AP11" s="9">
        <f t="shared" ca="1" si="39"/>
        <v>22.838999999999999</v>
      </c>
      <c r="AQ11" s="9">
        <f t="shared" ca="1" si="40"/>
        <v>32.969000000000001</v>
      </c>
      <c r="AR11" s="9">
        <f t="shared" ca="1" si="41"/>
        <v>24.234000000000002</v>
      </c>
      <c r="AS11" s="9">
        <f t="shared" ca="1" si="42"/>
        <v>40.832000000000001</v>
      </c>
      <c r="AT11" s="9">
        <f t="shared" ca="1" si="43"/>
        <v>39.295000000000002</v>
      </c>
      <c r="AU11" s="24">
        <f t="shared" ca="1" si="44"/>
        <v>40.908000000000001</v>
      </c>
      <c r="AV11" s="9">
        <f t="shared" ca="1" si="73"/>
        <v>32.142000000000003</v>
      </c>
      <c r="AW11" s="9">
        <f t="shared" ca="1" si="74"/>
        <v>47.890999999999998</v>
      </c>
      <c r="AX11" s="9">
        <f t="shared" ca="1" si="75"/>
        <v>23.297999999999998</v>
      </c>
      <c r="AY11" s="25">
        <f t="shared" ca="1" si="48"/>
        <v>100</v>
      </c>
      <c r="AZ11" s="9">
        <f t="shared" ca="1" si="49"/>
        <v>200</v>
      </c>
      <c r="BA11" s="9">
        <f t="shared" ca="1" si="50"/>
        <v>50</v>
      </c>
      <c r="BB11" s="9">
        <f t="shared" ca="1" si="51"/>
        <v>25</v>
      </c>
      <c r="BC11" s="9">
        <f t="shared" ca="1" si="52"/>
        <v>30</v>
      </c>
      <c r="BD11" s="9">
        <f t="shared" ca="1" si="53"/>
        <v>25</v>
      </c>
      <c r="BE11" s="9">
        <f t="shared" ca="1" si="54"/>
        <v>12</v>
      </c>
      <c r="BF11" s="9">
        <f t="shared" ca="1" si="55"/>
        <v>90</v>
      </c>
      <c r="BG11" s="9">
        <f t="shared" ca="1" si="56"/>
        <v>100</v>
      </c>
      <c r="BH11" s="9">
        <f t="shared" ca="1" si="57"/>
        <v>80</v>
      </c>
      <c r="BI11" s="9">
        <f t="shared" ca="1" si="58"/>
        <v>60</v>
      </c>
      <c r="BJ11" s="9">
        <f t="shared" ca="1" si="59"/>
        <v>12</v>
      </c>
      <c r="BK11" s="9">
        <f t="shared" ca="1" si="60"/>
        <v>8</v>
      </c>
      <c r="BL11" s="9">
        <f t="shared" ca="1" si="61"/>
        <v>20</v>
      </c>
      <c r="BM11" s="9">
        <f t="shared" ca="1" si="62"/>
        <v>12</v>
      </c>
      <c r="BN11" s="9">
        <f t="shared" ca="1" si="63"/>
        <v>15</v>
      </c>
      <c r="BO11" s="9">
        <f t="shared" ca="1" si="64"/>
        <v>8</v>
      </c>
      <c r="BP11" s="9">
        <f t="shared" ca="1" si="65"/>
        <v>15</v>
      </c>
      <c r="BQ11" s="9">
        <f t="shared" ca="1" si="66"/>
        <v>12</v>
      </c>
      <c r="BR11" s="9">
        <f t="shared" ca="1" si="67"/>
        <v>8</v>
      </c>
      <c r="BS11" s="24">
        <f t="shared" ca="1" si="68"/>
        <v>10</v>
      </c>
      <c r="BT11" s="9">
        <f t="shared" ca="1" si="76"/>
        <v>120</v>
      </c>
      <c r="BU11" s="9">
        <f t="shared" ca="1" si="77"/>
        <v>25</v>
      </c>
      <c r="BV11" s="9">
        <f t="shared" ca="1" si="78"/>
        <v>600</v>
      </c>
      <c r="BX11" s="120"/>
      <c r="BY11" s="10" t="s">
        <v>169</v>
      </c>
      <c r="BZ11" s="94">
        <v>72.313000000000002</v>
      </c>
      <c r="CA11" s="9">
        <v>72.590699999999998</v>
      </c>
    </row>
    <row r="12" spans="1:79" x14ac:dyDescent="0.15">
      <c r="A12" s="7" t="s">
        <v>97</v>
      </c>
      <c r="B12" s="22">
        <f t="shared" ca="1" si="0"/>
        <v>44627</v>
      </c>
      <c r="C12" s="108">
        <f t="shared" ca="1" si="72"/>
        <v>74.210699999999989</v>
      </c>
      <c r="D12" s="108">
        <f t="shared" ca="1" si="1"/>
        <v>69.665300000000002</v>
      </c>
      <c r="E12" s="108">
        <f t="shared" ca="1" si="2"/>
        <v>59.260000000000005</v>
      </c>
      <c r="F12" s="108">
        <f t="shared" ca="1" si="3"/>
        <v>55.02</v>
      </c>
      <c r="G12" s="108">
        <f t="shared" ca="1" si="4"/>
        <v>53.212999999999994</v>
      </c>
      <c r="H12" s="108">
        <f t="shared" ca="1" si="5"/>
        <v>51.907000000000011</v>
      </c>
      <c r="I12" s="108">
        <f t="shared" ca="1" si="6"/>
        <v>52.036000000000001</v>
      </c>
      <c r="J12" s="108">
        <f t="shared" ca="1" si="7"/>
        <v>64.926299999999998</v>
      </c>
      <c r="K12" s="108">
        <f t="shared" ca="1" si="8"/>
        <v>60.707700000000003</v>
      </c>
      <c r="L12" s="108">
        <f t="shared" ca="1" si="9"/>
        <v>57.781800000000004</v>
      </c>
      <c r="M12" s="108">
        <f t="shared" ca="1" si="10"/>
        <v>54.142300000000006</v>
      </c>
      <c r="N12" s="108">
        <f t="shared" ca="1" si="11"/>
        <v>52.82889999999999</v>
      </c>
      <c r="O12" s="108">
        <f t="shared" ca="1" si="12"/>
        <v>51.553200000000004</v>
      </c>
      <c r="P12" s="108">
        <f t="shared" ca="1" si="13"/>
        <v>51.05</v>
      </c>
      <c r="Q12" s="108">
        <f t="shared" ca="1" si="14"/>
        <v>51.012000000000008</v>
      </c>
      <c r="R12" s="108">
        <f t="shared" ca="1" si="15"/>
        <v>51.414000000000001</v>
      </c>
      <c r="S12" s="108">
        <f t="shared" ca="1" si="16"/>
        <v>67.512</v>
      </c>
      <c r="T12" s="108">
        <f t="shared" ca="1" si="17"/>
        <v>62.260999999999996</v>
      </c>
      <c r="U12" s="108">
        <f t="shared" ca="1" si="18"/>
        <v>53.067999999999998</v>
      </c>
      <c r="V12" s="108">
        <f t="shared" ca="1" si="19"/>
        <v>54.675999999999995</v>
      </c>
      <c r="W12" s="109">
        <f t="shared" ca="1" si="20"/>
        <v>52.977999999999994</v>
      </c>
      <c r="X12" s="109">
        <f t="shared" ca="1" si="21"/>
        <v>96.665999999999968</v>
      </c>
      <c r="Y12" s="109">
        <f t="shared" ca="1" si="22"/>
        <v>81.181999999999988</v>
      </c>
      <c r="Z12" s="109">
        <f t="shared" ca="1" si="23"/>
        <v>105.349</v>
      </c>
      <c r="AA12" s="25">
        <f t="shared" ca="1" si="24"/>
        <v>3.9119999999999999</v>
      </c>
      <c r="AB12" s="9">
        <f t="shared" ca="1" si="25"/>
        <v>8.5459999999999994</v>
      </c>
      <c r="AC12" s="9">
        <f t="shared" ca="1" si="26"/>
        <v>18.91</v>
      </c>
      <c r="AD12" s="9">
        <f t="shared" ca="1" si="27"/>
        <v>23.161999999999999</v>
      </c>
      <c r="AE12" s="9">
        <f t="shared" ca="1" si="28"/>
        <v>24.975999999999999</v>
      </c>
      <c r="AF12" s="9">
        <f t="shared" ca="1" si="29"/>
        <v>26.242999999999999</v>
      </c>
      <c r="AG12" s="9">
        <f t="shared" ca="1" si="30"/>
        <v>26.158000000000001</v>
      </c>
      <c r="AH12" s="9">
        <f t="shared" ca="1" si="31"/>
        <v>7.657</v>
      </c>
      <c r="AI12" s="9">
        <f t="shared" ca="1" si="32"/>
        <v>11.882999999999999</v>
      </c>
      <c r="AJ12" s="9">
        <f t="shared" ca="1" si="33"/>
        <v>14.958</v>
      </c>
      <c r="AK12" s="9">
        <f t="shared" ca="1" si="34"/>
        <v>18.47</v>
      </c>
      <c r="AL12" s="9">
        <f t="shared" ca="1" si="35"/>
        <v>19.834</v>
      </c>
      <c r="AM12" s="9">
        <f t="shared" ca="1" si="36"/>
        <v>20.963999999999999</v>
      </c>
      <c r="AN12" s="9">
        <f t="shared" ca="1" si="37"/>
        <v>21.518000000000001</v>
      </c>
      <c r="AO12" s="9">
        <f t="shared" ca="1" si="38"/>
        <v>21.670999999999999</v>
      </c>
      <c r="AP12" s="9">
        <f t="shared" ca="1" si="39"/>
        <v>22.873999999999999</v>
      </c>
      <c r="AQ12" s="9">
        <f t="shared" ca="1" si="40"/>
        <v>32.981999999999999</v>
      </c>
      <c r="AR12" s="9">
        <f t="shared" ca="1" si="41"/>
        <v>24.25</v>
      </c>
      <c r="AS12" s="9">
        <f t="shared" ca="1" si="42"/>
        <v>40.878</v>
      </c>
      <c r="AT12" s="9">
        <f t="shared" ca="1" si="43"/>
        <v>39.274999999999999</v>
      </c>
      <c r="AU12" s="24">
        <f t="shared" ca="1" si="44"/>
        <v>40.953000000000003</v>
      </c>
      <c r="AV12" s="9">
        <f t="shared" ca="1" si="73"/>
        <v>32.250999999999998</v>
      </c>
      <c r="AW12" s="9">
        <f t="shared" ca="1" si="74"/>
        <v>47.908999999999999</v>
      </c>
      <c r="AX12" s="9">
        <f t="shared" ca="1" si="75"/>
        <v>24.050999999999998</v>
      </c>
      <c r="AY12" s="25">
        <f t="shared" ca="1" si="48"/>
        <v>110</v>
      </c>
      <c r="AZ12" s="9">
        <f t="shared" ca="1" si="49"/>
        <v>210</v>
      </c>
      <c r="BA12" s="9">
        <f t="shared" ca="1" si="50"/>
        <v>50</v>
      </c>
      <c r="BB12" s="9">
        <f t="shared" ca="1" si="51"/>
        <v>25</v>
      </c>
      <c r="BC12" s="9">
        <f t="shared" ca="1" si="52"/>
        <v>30</v>
      </c>
      <c r="BD12" s="9">
        <f t="shared" ca="1" si="53"/>
        <v>30</v>
      </c>
      <c r="BE12" s="9">
        <f t="shared" ca="1" si="54"/>
        <v>12</v>
      </c>
      <c r="BF12" s="9">
        <f t="shared" ca="1" si="55"/>
        <v>80</v>
      </c>
      <c r="BG12" s="9">
        <f t="shared" ca="1" si="56"/>
        <v>110</v>
      </c>
      <c r="BH12" s="9">
        <f t="shared" ca="1" si="57"/>
        <v>75</v>
      </c>
      <c r="BI12" s="9">
        <f t="shared" ca="1" si="58"/>
        <v>90</v>
      </c>
      <c r="BJ12" s="9">
        <f t="shared" ca="1" si="59"/>
        <v>15</v>
      </c>
      <c r="BK12" s="9">
        <f t="shared" ca="1" si="60"/>
        <v>10</v>
      </c>
      <c r="BL12" s="9">
        <f t="shared" ca="1" si="61"/>
        <v>20</v>
      </c>
      <c r="BM12" s="9">
        <f t="shared" ca="1" si="62"/>
        <v>12</v>
      </c>
      <c r="BN12" s="9">
        <f t="shared" ca="1" si="63"/>
        <v>20</v>
      </c>
      <c r="BO12" s="9">
        <f t="shared" ca="1" si="64"/>
        <v>8</v>
      </c>
      <c r="BP12" s="9">
        <f t="shared" ca="1" si="65"/>
        <v>15</v>
      </c>
      <c r="BQ12" s="9">
        <f t="shared" ca="1" si="66"/>
        <v>15</v>
      </c>
      <c r="BR12" s="9">
        <f t="shared" ca="1" si="67"/>
        <v>8</v>
      </c>
      <c r="BS12" s="24">
        <f t="shared" ca="1" si="68"/>
        <v>10</v>
      </c>
      <c r="BT12" s="9">
        <f t="shared" ca="1" si="76"/>
        <v>75</v>
      </c>
      <c r="BU12" s="9">
        <f t="shared" ca="1" si="77"/>
        <v>25</v>
      </c>
      <c r="BV12" s="9">
        <f t="shared" ca="1" si="78"/>
        <v>550</v>
      </c>
      <c r="BX12" s="120"/>
      <c r="BY12" s="10" t="s">
        <v>170</v>
      </c>
      <c r="BZ12" s="94">
        <v>72.313000000000002</v>
      </c>
      <c r="CA12" s="9">
        <v>72.739800000000002</v>
      </c>
    </row>
    <row r="13" spans="1:79" x14ac:dyDescent="0.15">
      <c r="A13" s="7" t="s">
        <v>99</v>
      </c>
      <c r="B13" s="22">
        <f t="shared" ca="1" si="0"/>
        <v>44635</v>
      </c>
      <c r="C13" s="108">
        <f t="shared" ca="1" si="72"/>
        <v>74.170699999999997</v>
      </c>
      <c r="D13" s="108">
        <f t="shared" ca="1" si="1"/>
        <v>69.548299999999998</v>
      </c>
      <c r="E13" s="108">
        <f t="shared" ca="1" si="2"/>
        <v>59.061999999999998</v>
      </c>
      <c r="F13" s="108">
        <f t="shared" ca="1" si="3"/>
        <v>55.009</v>
      </c>
      <c r="G13" s="108">
        <f t="shared" ca="1" si="4"/>
        <v>53.24799999999999</v>
      </c>
      <c r="H13" s="108">
        <f t="shared" ca="1" si="5"/>
        <v>51.924000000000007</v>
      </c>
      <c r="I13" s="108">
        <f t="shared" ca="1" si="6"/>
        <v>52.002000000000002</v>
      </c>
      <c r="J13" s="108">
        <f t="shared" ca="1" si="7"/>
        <v>64.789299999999997</v>
      </c>
      <c r="K13" s="108">
        <f t="shared" ca="1" si="8"/>
        <v>59.426699999999997</v>
      </c>
      <c r="L13" s="108">
        <f t="shared" ca="1" si="9"/>
        <v>57.418800000000005</v>
      </c>
      <c r="M13" s="108">
        <f t="shared" ca="1" si="10"/>
        <v>54.140300000000003</v>
      </c>
      <c r="N13" s="108">
        <f t="shared" ca="1" si="11"/>
        <v>52.848899999999993</v>
      </c>
      <c r="O13" s="108">
        <f t="shared" ca="1" si="12"/>
        <v>51.568200000000004</v>
      </c>
      <c r="P13" s="108">
        <f t="shared" ca="1" si="13"/>
        <v>51.052999999999997</v>
      </c>
      <c r="Q13" s="108">
        <f t="shared" ca="1" si="14"/>
        <v>51.019000000000005</v>
      </c>
      <c r="R13" s="108">
        <f t="shared" ca="1" si="15"/>
        <v>51.414000000000001</v>
      </c>
      <c r="S13" s="108">
        <f t="shared" ca="1" si="16"/>
        <v>67.515000000000001</v>
      </c>
      <c r="T13" s="108">
        <f t="shared" ca="1" si="17"/>
        <v>62.259</v>
      </c>
      <c r="U13" s="108">
        <f t="shared" ca="1" si="18"/>
        <v>52.963999999999999</v>
      </c>
      <c r="V13" s="108">
        <f t="shared" ca="1" si="19"/>
        <v>54.697999999999993</v>
      </c>
      <c r="W13" s="109">
        <f t="shared" ca="1" si="20"/>
        <v>53.024000000000001</v>
      </c>
      <c r="X13" s="109">
        <f t="shared" ca="1" si="21"/>
        <v>96.625999999999976</v>
      </c>
      <c r="Y13" s="109">
        <f t="shared" ca="1" si="22"/>
        <v>81.152999999999977</v>
      </c>
      <c r="Z13" s="109">
        <f t="shared" ca="1" si="23"/>
        <v>104.819</v>
      </c>
      <c r="AA13" s="25">
        <f t="shared" ca="1" si="24"/>
        <v>3.952</v>
      </c>
      <c r="AB13" s="9">
        <f t="shared" ca="1" si="25"/>
        <v>8.6630000000000003</v>
      </c>
      <c r="AC13" s="9">
        <f t="shared" ca="1" si="26"/>
        <v>19.108000000000001</v>
      </c>
      <c r="AD13" s="9">
        <f t="shared" ca="1" si="27"/>
        <v>23.172999999999998</v>
      </c>
      <c r="AE13" s="9">
        <f t="shared" ca="1" si="28"/>
        <v>24.940999999999999</v>
      </c>
      <c r="AF13" s="9">
        <f t="shared" ca="1" si="29"/>
        <v>26.225999999999999</v>
      </c>
      <c r="AG13" s="9">
        <f t="shared" ca="1" si="30"/>
        <v>26.192</v>
      </c>
      <c r="AH13" s="9">
        <f t="shared" ca="1" si="31"/>
        <v>7.7939999999999996</v>
      </c>
      <c r="AI13" s="9">
        <f t="shared" ca="1" si="32"/>
        <v>13.164</v>
      </c>
      <c r="AJ13" s="9">
        <f t="shared" ca="1" si="33"/>
        <v>15.321</v>
      </c>
      <c r="AK13" s="9">
        <f t="shared" ca="1" si="34"/>
        <v>18.472000000000001</v>
      </c>
      <c r="AL13" s="9">
        <f t="shared" ca="1" si="35"/>
        <v>19.814</v>
      </c>
      <c r="AM13" s="9">
        <f t="shared" ca="1" si="36"/>
        <v>20.949000000000002</v>
      </c>
      <c r="AN13" s="9">
        <f t="shared" ca="1" si="37"/>
        <v>21.515000000000001</v>
      </c>
      <c r="AO13" s="9">
        <f t="shared" ca="1" si="38"/>
        <v>21.664000000000001</v>
      </c>
      <c r="AP13" s="9">
        <f t="shared" ca="1" si="39"/>
        <v>22.873999999999999</v>
      </c>
      <c r="AQ13" s="9">
        <f t="shared" ca="1" si="40"/>
        <v>32.978999999999999</v>
      </c>
      <c r="AR13" s="9">
        <f t="shared" ca="1" si="41"/>
        <v>24.251999999999999</v>
      </c>
      <c r="AS13" s="9">
        <f t="shared" ca="1" si="42"/>
        <v>40.981999999999999</v>
      </c>
      <c r="AT13" s="9">
        <f t="shared" ca="1" si="43"/>
        <v>39.253</v>
      </c>
      <c r="AU13" s="24">
        <f t="shared" ca="1" si="44"/>
        <v>40.906999999999996</v>
      </c>
      <c r="AV13" s="9">
        <f t="shared" ca="1" si="73"/>
        <v>32.290999999999997</v>
      </c>
      <c r="AW13" s="9">
        <f t="shared" ca="1" si="74"/>
        <v>47.938000000000002</v>
      </c>
      <c r="AX13" s="9">
        <f t="shared" ca="1" si="75"/>
        <v>24.581</v>
      </c>
      <c r="AY13" s="25">
        <f t="shared" ca="1" si="48"/>
        <v>100</v>
      </c>
      <c r="AZ13" s="9">
        <f t="shared" ca="1" si="49"/>
        <v>220</v>
      </c>
      <c r="BA13" s="9">
        <f t="shared" ca="1" si="50"/>
        <v>50</v>
      </c>
      <c r="BB13" s="9">
        <f t="shared" ca="1" si="51"/>
        <v>25</v>
      </c>
      <c r="BC13" s="9">
        <f t="shared" ca="1" si="52"/>
        <v>25</v>
      </c>
      <c r="BD13" s="9">
        <f t="shared" ca="1" si="53"/>
        <v>25</v>
      </c>
      <c r="BE13" s="9">
        <f t="shared" ca="1" si="54"/>
        <v>12</v>
      </c>
      <c r="BF13" s="9">
        <f t="shared" ca="1" si="55"/>
        <v>85</v>
      </c>
      <c r="BG13" s="9">
        <f t="shared" ca="1" si="56"/>
        <v>150</v>
      </c>
      <c r="BH13" s="9">
        <f t="shared" ca="1" si="57"/>
        <v>80</v>
      </c>
      <c r="BI13" s="9">
        <f t="shared" ca="1" si="58"/>
        <v>70</v>
      </c>
      <c r="BJ13" s="9">
        <f t="shared" ca="1" si="59"/>
        <v>12</v>
      </c>
      <c r="BK13" s="9">
        <f t="shared" ca="1" si="60"/>
        <v>8</v>
      </c>
      <c r="BL13" s="9">
        <f t="shared" ca="1" si="61"/>
        <v>15</v>
      </c>
      <c r="BM13" s="9">
        <f t="shared" ca="1" si="62"/>
        <v>15</v>
      </c>
      <c r="BN13" s="9">
        <f t="shared" ca="1" si="63"/>
        <v>20</v>
      </c>
      <c r="BO13" s="9">
        <f t="shared" ca="1" si="64"/>
        <v>8</v>
      </c>
      <c r="BP13" s="9">
        <f t="shared" ca="1" si="65"/>
        <v>15</v>
      </c>
      <c r="BQ13" s="9">
        <f t="shared" ca="1" si="66"/>
        <v>15</v>
      </c>
      <c r="BR13" s="9">
        <f t="shared" ca="1" si="67"/>
        <v>6</v>
      </c>
      <c r="BS13" s="24">
        <f t="shared" ca="1" si="68"/>
        <v>12</v>
      </c>
      <c r="BT13" s="9">
        <f t="shared" ca="1" si="76"/>
        <v>130</v>
      </c>
      <c r="BU13" s="9">
        <f t="shared" ca="1" si="77"/>
        <v>25</v>
      </c>
      <c r="BV13" s="9">
        <f t="shared" ca="1" si="78"/>
        <v>750</v>
      </c>
      <c r="BX13" s="120"/>
      <c r="BY13" s="10" t="s">
        <v>171</v>
      </c>
      <c r="BZ13" s="94">
        <v>72.313000000000002</v>
      </c>
      <c r="CA13" s="9">
        <v>72.612300000000005</v>
      </c>
    </row>
    <row r="14" spans="1:79" x14ac:dyDescent="0.15">
      <c r="A14" s="7" t="s">
        <v>100</v>
      </c>
      <c r="B14" s="22">
        <f t="shared" ca="1" si="0"/>
        <v>44643</v>
      </c>
      <c r="C14" s="108">
        <f t="shared" ca="1" si="72"/>
        <v>76.458699999999993</v>
      </c>
      <c r="D14" s="108">
        <f t="shared" ca="1" si="1"/>
        <v>69.701299999999989</v>
      </c>
      <c r="E14" s="108">
        <f t="shared" ca="1" si="2"/>
        <v>58.965000000000003</v>
      </c>
      <c r="F14" s="108">
        <f t="shared" ca="1" si="3"/>
        <v>54.945000000000007</v>
      </c>
      <c r="G14" s="108">
        <f t="shared" ca="1" si="4"/>
        <v>53.186999999999998</v>
      </c>
      <c r="H14" s="108">
        <f t="shared" ca="1" si="5"/>
        <v>51.851000000000006</v>
      </c>
      <c r="I14" s="108">
        <f t="shared" ca="1" si="6"/>
        <v>51.933999999999997</v>
      </c>
      <c r="J14" s="108">
        <f t="shared" ca="1" si="7"/>
        <v>66.083299999999994</v>
      </c>
      <c r="K14" s="108">
        <f t="shared" ca="1" si="8"/>
        <v>59.716699999999996</v>
      </c>
      <c r="L14" s="108">
        <f t="shared" ca="1" si="9"/>
        <v>57.477800000000002</v>
      </c>
      <c r="M14" s="108">
        <f t="shared" ca="1" si="10"/>
        <v>54.106300000000005</v>
      </c>
      <c r="N14" s="108">
        <f t="shared" ca="1" si="11"/>
        <v>52.749899999999997</v>
      </c>
      <c r="O14" s="108">
        <f t="shared" ca="1" si="12"/>
        <v>51.481200000000001</v>
      </c>
      <c r="P14" s="108">
        <f t="shared" ca="1" si="13"/>
        <v>50.942999999999998</v>
      </c>
      <c r="Q14" s="108">
        <f t="shared" ca="1" si="14"/>
        <v>50.92</v>
      </c>
      <c r="R14" s="108">
        <f t="shared" ca="1" si="15"/>
        <v>51.312999999999995</v>
      </c>
      <c r="S14" s="108">
        <f t="shared" ca="1" si="16"/>
        <v>67.432000000000002</v>
      </c>
      <c r="T14" s="108">
        <f t="shared" ca="1" si="17"/>
        <v>62.177999999999997</v>
      </c>
      <c r="U14" s="108">
        <f t="shared" ca="1" si="18"/>
        <v>52.945999999999998</v>
      </c>
      <c r="V14" s="108">
        <f t="shared" ca="1" si="19"/>
        <v>54.630999999999993</v>
      </c>
      <c r="W14" s="109">
        <f t="shared" ca="1" si="20"/>
        <v>53.058999999999997</v>
      </c>
      <c r="X14" s="109">
        <f t="shared" ca="1" si="21"/>
        <v>96.373999999999967</v>
      </c>
      <c r="Y14" s="109">
        <f t="shared" ca="1" si="22"/>
        <v>80.978999999999985</v>
      </c>
      <c r="Z14" s="109">
        <f t="shared" ca="1" si="23"/>
        <v>103.70500000000001</v>
      </c>
      <c r="AA14" s="25">
        <f t="shared" ca="1" si="24"/>
        <v>1.6639999999999999</v>
      </c>
      <c r="AB14" s="9">
        <f t="shared" ca="1" si="25"/>
        <v>8.51</v>
      </c>
      <c r="AC14" s="9">
        <f t="shared" ca="1" si="26"/>
        <v>19.204999999999998</v>
      </c>
      <c r="AD14" s="9">
        <f t="shared" ca="1" si="27"/>
        <v>23.236999999999998</v>
      </c>
      <c r="AE14" s="9">
        <f t="shared" ca="1" si="28"/>
        <v>25.001999999999999</v>
      </c>
      <c r="AF14" s="9">
        <f t="shared" ca="1" si="29"/>
        <v>26.298999999999999</v>
      </c>
      <c r="AG14" s="9">
        <f t="shared" ca="1" si="30"/>
        <v>26.26</v>
      </c>
      <c r="AH14" s="9">
        <f t="shared" ca="1" si="31"/>
        <v>6.5</v>
      </c>
      <c r="AI14" s="9">
        <f t="shared" ca="1" si="32"/>
        <v>12.874000000000001</v>
      </c>
      <c r="AJ14" s="9">
        <f t="shared" ca="1" si="33"/>
        <v>15.262</v>
      </c>
      <c r="AK14" s="9">
        <f t="shared" ca="1" si="34"/>
        <v>18.506</v>
      </c>
      <c r="AL14" s="9">
        <f t="shared" ca="1" si="35"/>
        <v>19.913</v>
      </c>
      <c r="AM14" s="9">
        <f t="shared" ca="1" si="36"/>
        <v>21.036000000000001</v>
      </c>
      <c r="AN14" s="9">
        <f t="shared" ca="1" si="37"/>
        <v>21.625</v>
      </c>
      <c r="AO14" s="9">
        <f t="shared" ca="1" si="38"/>
        <v>21.763000000000002</v>
      </c>
      <c r="AP14" s="9">
        <f t="shared" ca="1" si="39"/>
        <v>22.975000000000001</v>
      </c>
      <c r="AQ14" s="9">
        <f t="shared" ca="1" si="40"/>
        <v>33.061999999999998</v>
      </c>
      <c r="AR14" s="9">
        <f t="shared" ca="1" si="41"/>
        <v>24.332999999999998</v>
      </c>
      <c r="AS14" s="9">
        <f t="shared" ca="1" si="42"/>
        <v>41</v>
      </c>
      <c r="AT14" s="9">
        <f t="shared" ca="1" si="43"/>
        <v>39.32</v>
      </c>
      <c r="AU14" s="24">
        <f t="shared" ca="1" si="44"/>
        <v>40.872</v>
      </c>
      <c r="AV14" s="9">
        <f t="shared" ca="1" si="73"/>
        <v>32.542999999999999</v>
      </c>
      <c r="AW14" s="9">
        <f t="shared" ca="1" si="74"/>
        <v>48.112000000000002</v>
      </c>
      <c r="AX14" s="9">
        <f t="shared" ca="1" si="75"/>
        <v>25.695</v>
      </c>
      <c r="AY14" s="25">
        <f t="shared" ca="1" si="48"/>
        <v>70</v>
      </c>
      <c r="AZ14" s="9">
        <f t="shared" ca="1" si="49"/>
        <v>210</v>
      </c>
      <c r="BA14" s="9">
        <f t="shared" ca="1" si="50"/>
        <v>55</v>
      </c>
      <c r="BB14" s="9">
        <f t="shared" ca="1" si="51"/>
        <v>25</v>
      </c>
      <c r="BC14" s="9">
        <f t="shared" ca="1" si="52"/>
        <v>30</v>
      </c>
      <c r="BD14" s="9">
        <f t="shared" ca="1" si="53"/>
        <v>30</v>
      </c>
      <c r="BE14" s="9">
        <f t="shared" ca="1" si="54"/>
        <v>12</v>
      </c>
      <c r="BF14" s="9">
        <f t="shared" ca="1" si="55"/>
        <v>100</v>
      </c>
      <c r="BG14" s="9">
        <f t="shared" ca="1" si="56"/>
        <v>140</v>
      </c>
      <c r="BH14" s="9">
        <f t="shared" ca="1" si="57"/>
        <v>250</v>
      </c>
      <c r="BI14" s="9">
        <f t="shared" ca="1" si="58"/>
        <v>130</v>
      </c>
      <c r="BJ14" s="9">
        <f t="shared" ca="1" si="59"/>
        <v>15</v>
      </c>
      <c r="BK14" s="9">
        <f t="shared" ca="1" si="60"/>
        <v>8</v>
      </c>
      <c r="BL14" s="9">
        <f t="shared" ca="1" si="61"/>
        <v>20</v>
      </c>
      <c r="BM14" s="9">
        <f t="shared" ca="1" si="62"/>
        <v>15</v>
      </c>
      <c r="BN14" s="9">
        <f t="shared" ca="1" si="63"/>
        <v>20</v>
      </c>
      <c r="BO14" s="9">
        <f t="shared" ca="1" si="64"/>
        <v>8</v>
      </c>
      <c r="BP14" s="9">
        <f t="shared" ca="1" si="65"/>
        <v>15</v>
      </c>
      <c r="BQ14" s="9">
        <f t="shared" ca="1" si="66"/>
        <v>12</v>
      </c>
      <c r="BR14" s="9">
        <f t="shared" ca="1" si="67"/>
        <v>8</v>
      </c>
      <c r="BS14" s="24">
        <f t="shared" ca="1" si="68"/>
        <v>10</v>
      </c>
      <c r="BT14" s="9">
        <f t="shared" ca="1" si="76"/>
        <v>90</v>
      </c>
      <c r="BU14" s="9">
        <f t="shared" ca="1" si="77"/>
        <v>25</v>
      </c>
      <c r="BV14" s="9">
        <f t="shared" ca="1" si="78"/>
        <v>600</v>
      </c>
      <c r="BX14" s="120"/>
      <c r="BY14" s="10" t="s">
        <v>172</v>
      </c>
      <c r="BZ14" s="94">
        <v>72.313000000000002</v>
      </c>
      <c r="CA14" s="9">
        <v>72.662899999999993</v>
      </c>
    </row>
    <row r="15" spans="1:79" x14ac:dyDescent="0.15">
      <c r="A15" s="7" t="s">
        <v>101</v>
      </c>
      <c r="B15" s="22">
        <f t="shared" ca="1" si="0"/>
        <v>44649</v>
      </c>
      <c r="C15" s="108">
        <f t="shared" ca="1" si="72"/>
        <v>75.053699999999992</v>
      </c>
      <c r="D15" s="108">
        <f t="shared" ca="1" si="1"/>
        <v>69.6143</v>
      </c>
      <c r="E15" s="108">
        <f t="shared" ca="1" si="2"/>
        <v>58.914000000000001</v>
      </c>
      <c r="F15" s="108">
        <f t="shared" ca="1" si="3"/>
        <v>54.94</v>
      </c>
      <c r="G15" s="108">
        <f t="shared" ca="1" si="4"/>
        <v>53.153999999999996</v>
      </c>
      <c r="H15" s="108">
        <f t="shared" ca="1" si="5"/>
        <v>51.834000000000003</v>
      </c>
      <c r="I15" s="108">
        <f t="shared" ca="1" si="6"/>
        <v>51.932000000000002</v>
      </c>
      <c r="J15" s="108">
        <f t="shared" ca="1" si="7"/>
        <v>65.915299999999988</v>
      </c>
      <c r="K15" s="108">
        <f t="shared" ca="1" si="8"/>
        <v>59.854699999999994</v>
      </c>
      <c r="L15" s="108">
        <f t="shared" ca="1" si="9"/>
        <v>57.396799999999999</v>
      </c>
      <c r="M15" s="108">
        <f t="shared" ca="1" si="10"/>
        <v>54.095300000000009</v>
      </c>
      <c r="N15" s="108">
        <f t="shared" ca="1" si="11"/>
        <v>52.916899999999998</v>
      </c>
      <c r="O15" s="108">
        <f t="shared" ca="1" si="12"/>
        <v>51.471200000000003</v>
      </c>
      <c r="P15" s="108">
        <f t="shared" ca="1" si="13"/>
        <v>50.935999999999993</v>
      </c>
      <c r="Q15" s="108">
        <f t="shared" ca="1" si="14"/>
        <v>50.905000000000008</v>
      </c>
      <c r="R15" s="108">
        <f t="shared" ca="1" si="15"/>
        <v>51.290999999999997</v>
      </c>
      <c r="S15" s="108">
        <f t="shared" ca="1" si="16"/>
        <v>67.373999999999995</v>
      </c>
      <c r="T15" s="108">
        <f t="shared" ca="1" si="17"/>
        <v>62.125</v>
      </c>
      <c r="U15" s="108">
        <f t="shared" ca="1" si="18"/>
        <v>52.976999999999997</v>
      </c>
      <c r="V15" s="108">
        <f t="shared" ca="1" si="19"/>
        <v>54.517999999999994</v>
      </c>
      <c r="W15" s="109">
        <f t="shared" ca="1" si="20"/>
        <v>52.908999999999999</v>
      </c>
      <c r="X15" s="109">
        <f t="shared" ca="1" si="21"/>
        <v>96.222999999999971</v>
      </c>
      <c r="Y15" s="109">
        <f t="shared" ca="1" si="22"/>
        <v>80.888999999999982</v>
      </c>
      <c r="Z15" s="109">
        <f t="shared" ca="1" si="23"/>
        <v>103.10000000000001</v>
      </c>
      <c r="AA15" s="25">
        <f t="shared" ca="1" si="24"/>
        <v>3.069</v>
      </c>
      <c r="AB15" s="9">
        <f t="shared" ca="1" si="25"/>
        <v>8.5969999999999995</v>
      </c>
      <c r="AC15" s="9">
        <f t="shared" ca="1" si="26"/>
        <v>19.256</v>
      </c>
      <c r="AD15" s="9">
        <f t="shared" ca="1" si="27"/>
        <v>23.242000000000001</v>
      </c>
      <c r="AE15" s="9">
        <f t="shared" ca="1" si="28"/>
        <v>25.035</v>
      </c>
      <c r="AF15" s="9">
        <f t="shared" ca="1" si="29"/>
        <v>26.315999999999999</v>
      </c>
      <c r="AG15" s="9">
        <f t="shared" ca="1" si="30"/>
        <v>26.262</v>
      </c>
      <c r="AH15" s="9">
        <f t="shared" ca="1" si="31"/>
        <v>6.6680000000000001</v>
      </c>
      <c r="AI15" s="9">
        <f t="shared" ca="1" si="32"/>
        <v>12.736000000000001</v>
      </c>
      <c r="AJ15" s="9">
        <f t="shared" ca="1" si="33"/>
        <v>15.343</v>
      </c>
      <c r="AK15" s="9">
        <f t="shared" ca="1" si="34"/>
        <v>18.516999999999999</v>
      </c>
      <c r="AL15" s="9">
        <f t="shared" ca="1" si="35"/>
        <v>19.745999999999999</v>
      </c>
      <c r="AM15" s="9">
        <f t="shared" ca="1" si="36"/>
        <v>21.045999999999999</v>
      </c>
      <c r="AN15" s="9">
        <f t="shared" ca="1" si="37"/>
        <v>21.632000000000001</v>
      </c>
      <c r="AO15" s="9">
        <f t="shared" ca="1" si="38"/>
        <v>21.777999999999999</v>
      </c>
      <c r="AP15" s="9">
        <f t="shared" ca="1" si="39"/>
        <v>22.997</v>
      </c>
      <c r="AQ15" s="9">
        <f t="shared" ca="1" si="40"/>
        <v>33.119999999999997</v>
      </c>
      <c r="AR15" s="9">
        <f t="shared" ca="1" si="41"/>
        <v>24.385999999999999</v>
      </c>
      <c r="AS15" s="9">
        <f t="shared" ca="1" si="42"/>
        <v>40.969000000000001</v>
      </c>
      <c r="AT15" s="9">
        <f t="shared" ca="1" si="43"/>
        <v>39.433</v>
      </c>
      <c r="AU15" s="24">
        <f t="shared" ca="1" si="44"/>
        <v>41.021999999999998</v>
      </c>
      <c r="AV15" s="9">
        <f t="shared" ca="1" si="73"/>
        <v>32.694000000000003</v>
      </c>
      <c r="AW15" s="9">
        <f t="shared" ca="1" si="74"/>
        <v>48.201999999999998</v>
      </c>
      <c r="AX15" s="9">
        <f t="shared" ca="1" si="75"/>
        <v>26.3</v>
      </c>
      <c r="AY15" s="25">
        <f t="shared" ca="1" si="48"/>
        <v>90</v>
      </c>
      <c r="AZ15" s="9">
        <f t="shared" ca="1" si="49"/>
        <v>200</v>
      </c>
      <c r="BA15" s="9">
        <f t="shared" ca="1" si="50"/>
        <v>50</v>
      </c>
      <c r="BB15" s="9">
        <f t="shared" ca="1" si="51"/>
        <v>25</v>
      </c>
      <c r="BC15" s="9">
        <f t="shared" ca="1" si="52"/>
        <v>25</v>
      </c>
      <c r="BD15" s="9">
        <f t="shared" ca="1" si="53"/>
        <v>30</v>
      </c>
      <c r="BE15" s="9">
        <f t="shared" ca="1" si="54"/>
        <v>12</v>
      </c>
      <c r="BF15" s="9">
        <f t="shared" ca="1" si="55"/>
        <v>80</v>
      </c>
      <c r="BG15" s="9">
        <f t="shared" ca="1" si="56"/>
        <v>170</v>
      </c>
      <c r="BH15" s="9">
        <f t="shared" ca="1" si="57"/>
        <v>80</v>
      </c>
      <c r="BI15" s="9">
        <f t="shared" ca="1" si="58"/>
        <v>50</v>
      </c>
      <c r="BJ15" s="9">
        <f t="shared" ca="1" si="59"/>
        <v>12</v>
      </c>
      <c r="BK15" s="9">
        <f t="shared" ca="1" si="60"/>
        <v>8</v>
      </c>
      <c r="BL15" s="9">
        <f t="shared" ca="1" si="61"/>
        <v>15</v>
      </c>
      <c r="BM15" s="9">
        <f t="shared" ca="1" si="62"/>
        <v>15</v>
      </c>
      <c r="BN15" s="9">
        <f t="shared" ca="1" si="63"/>
        <v>20</v>
      </c>
      <c r="BO15" s="9">
        <f t="shared" ca="1" si="64"/>
        <v>10</v>
      </c>
      <c r="BP15" s="9">
        <f t="shared" ca="1" si="65"/>
        <v>15</v>
      </c>
      <c r="BQ15" s="9">
        <f t="shared" ca="1" si="66"/>
        <v>12</v>
      </c>
      <c r="BR15" s="9">
        <f t="shared" ca="1" si="67"/>
        <v>8</v>
      </c>
      <c r="BS15" s="24">
        <f t="shared" ca="1" si="68"/>
        <v>12</v>
      </c>
      <c r="BT15" s="9">
        <f t="shared" ca="1" si="76"/>
        <v>130</v>
      </c>
      <c r="BU15" s="9">
        <f t="shared" ca="1" si="77"/>
        <v>20</v>
      </c>
      <c r="BV15" s="9">
        <f t="shared" ca="1" si="78"/>
        <v>700</v>
      </c>
      <c r="BX15" s="121"/>
      <c r="BY15" s="10" t="s">
        <v>173</v>
      </c>
      <c r="BZ15" s="94">
        <v>72.313000000000002</v>
      </c>
      <c r="CA15" s="9">
        <v>72.517200000000003</v>
      </c>
    </row>
    <row r="16" spans="1:79" x14ac:dyDescent="0.15">
      <c r="A16" s="7" t="s">
        <v>103</v>
      </c>
      <c r="B16" s="22">
        <f t="shared" ca="1" si="0"/>
        <v>44656</v>
      </c>
      <c r="C16" s="108">
        <f t="shared" ca="1" si="72"/>
        <v>77.049700000000001</v>
      </c>
      <c r="D16" s="108">
        <f t="shared" ca="1" si="1"/>
        <v>69.763299999999987</v>
      </c>
      <c r="E16" s="108">
        <f t="shared" ca="1" si="2"/>
        <v>59.042000000000002</v>
      </c>
      <c r="F16" s="108">
        <f t="shared" ca="1" si="3"/>
        <v>54.96</v>
      </c>
      <c r="G16" s="108">
        <f t="shared" ca="1" si="4"/>
        <v>53.215999999999994</v>
      </c>
      <c r="H16" s="108">
        <f t="shared" ca="1" si="5"/>
        <v>51.928000000000004</v>
      </c>
      <c r="I16" s="108">
        <f t="shared" ca="1" si="6"/>
        <v>52.029000000000003</v>
      </c>
      <c r="J16" s="108">
        <f t="shared" ca="1" si="7"/>
        <v>66.384299999999996</v>
      </c>
      <c r="K16" s="108">
        <f t="shared" ca="1" si="8"/>
        <v>60.2057</v>
      </c>
      <c r="L16" s="108">
        <f t="shared" ca="1" si="9"/>
        <v>57.5578</v>
      </c>
      <c r="M16" s="108">
        <f t="shared" ca="1" si="10"/>
        <v>54.139300000000006</v>
      </c>
      <c r="N16" s="108">
        <f t="shared" ca="1" si="11"/>
        <v>52.843899999999991</v>
      </c>
      <c r="O16" s="108">
        <f t="shared" ca="1" si="12"/>
        <v>51.5852</v>
      </c>
      <c r="P16" s="108">
        <f t="shared" ca="1" si="13"/>
        <v>50.997999999999998</v>
      </c>
      <c r="Q16" s="108">
        <f t="shared" ca="1" si="14"/>
        <v>50.971000000000004</v>
      </c>
      <c r="R16" s="108">
        <f t="shared" ca="1" si="15"/>
        <v>51.434999999999995</v>
      </c>
      <c r="S16" s="110"/>
      <c r="T16" s="108">
        <f t="shared" ca="1" si="17"/>
        <v>62.186999999999998</v>
      </c>
      <c r="U16" s="108">
        <f t="shared" ca="1" si="18"/>
        <v>53.233999999999995</v>
      </c>
      <c r="V16" s="108">
        <f t="shared" ca="1" si="19"/>
        <v>54.749999999999993</v>
      </c>
      <c r="W16" s="109">
        <f t="shared" ca="1" si="20"/>
        <v>53.100999999999999</v>
      </c>
      <c r="X16" s="109">
        <f t="shared" ca="1" si="21"/>
        <v>96.33899999999997</v>
      </c>
      <c r="Y16" s="109">
        <f t="shared" ca="1" si="22"/>
        <v>80.901999999999987</v>
      </c>
      <c r="Z16" s="109">
        <f t="shared" ca="1" si="23"/>
        <v>103.45100000000001</v>
      </c>
      <c r="AA16" s="25">
        <f t="shared" ca="1" si="24"/>
        <v>1.073</v>
      </c>
      <c r="AB16" s="9">
        <f t="shared" ca="1" si="25"/>
        <v>8.4480000000000004</v>
      </c>
      <c r="AC16" s="9">
        <f t="shared" ca="1" si="26"/>
        <v>19.128</v>
      </c>
      <c r="AD16" s="9">
        <f t="shared" ca="1" si="27"/>
        <v>23.222000000000001</v>
      </c>
      <c r="AE16" s="9">
        <f t="shared" ca="1" si="28"/>
        <v>24.972999999999999</v>
      </c>
      <c r="AF16" s="9">
        <f t="shared" ca="1" si="29"/>
        <v>26.222000000000001</v>
      </c>
      <c r="AG16" s="9">
        <f t="shared" ca="1" si="30"/>
        <v>26.164999999999999</v>
      </c>
      <c r="AH16" s="9">
        <f t="shared" ca="1" si="31"/>
        <v>6.1989999999999998</v>
      </c>
      <c r="AI16" s="9">
        <f t="shared" ca="1" si="32"/>
        <v>12.385</v>
      </c>
      <c r="AJ16" s="9">
        <f t="shared" ca="1" si="33"/>
        <v>15.182</v>
      </c>
      <c r="AK16" s="9">
        <f t="shared" ca="1" si="34"/>
        <v>18.472999999999999</v>
      </c>
      <c r="AL16" s="9">
        <f t="shared" ca="1" si="35"/>
        <v>19.818999999999999</v>
      </c>
      <c r="AM16" s="9">
        <f t="shared" ca="1" si="36"/>
        <v>20.931999999999999</v>
      </c>
      <c r="AN16" s="9">
        <f t="shared" ca="1" si="37"/>
        <v>21.57</v>
      </c>
      <c r="AO16" s="9">
        <f t="shared" ca="1" si="38"/>
        <v>21.712</v>
      </c>
      <c r="AP16" s="9">
        <f t="shared" ca="1" si="39"/>
        <v>22.853000000000002</v>
      </c>
      <c r="AQ16" s="9" t="str">
        <f t="shared" ca="1" si="40"/>
        <v>×</v>
      </c>
      <c r="AR16" s="9">
        <f t="shared" ca="1" si="41"/>
        <v>24.324000000000002</v>
      </c>
      <c r="AS16" s="9">
        <f t="shared" ca="1" si="42"/>
        <v>40.712000000000003</v>
      </c>
      <c r="AT16" s="9">
        <f t="shared" ca="1" si="43"/>
        <v>39.201000000000001</v>
      </c>
      <c r="AU16" s="24">
        <f t="shared" ca="1" si="44"/>
        <v>40.83</v>
      </c>
      <c r="AV16" s="9">
        <f t="shared" ca="1" si="73"/>
        <v>32.578000000000003</v>
      </c>
      <c r="AW16" s="9">
        <f t="shared" ca="1" si="74"/>
        <v>48.189</v>
      </c>
      <c r="AX16" s="9">
        <f t="shared" ca="1" si="75"/>
        <v>25.949000000000002</v>
      </c>
      <c r="AY16" s="25">
        <f t="shared" ca="1" si="48"/>
        <v>55</v>
      </c>
      <c r="AZ16" s="9">
        <f t="shared" ca="1" si="49"/>
        <v>210</v>
      </c>
      <c r="BA16" s="9">
        <f t="shared" ca="1" si="50"/>
        <v>50</v>
      </c>
      <c r="BB16" s="9">
        <f t="shared" ca="1" si="51"/>
        <v>25</v>
      </c>
      <c r="BC16" s="9">
        <f t="shared" ca="1" si="52"/>
        <v>25</v>
      </c>
      <c r="BD16" s="9">
        <f t="shared" ca="1" si="53"/>
        <v>30</v>
      </c>
      <c r="BE16" s="9">
        <f t="shared" ca="1" si="54"/>
        <v>12</v>
      </c>
      <c r="BF16" s="9">
        <f t="shared" ca="1" si="55"/>
        <v>60</v>
      </c>
      <c r="BG16" s="9">
        <f t="shared" ca="1" si="56"/>
        <v>120</v>
      </c>
      <c r="BH16" s="9">
        <f t="shared" ca="1" si="57"/>
        <v>100</v>
      </c>
      <c r="BI16" s="9">
        <f t="shared" ca="1" si="58"/>
        <v>150</v>
      </c>
      <c r="BJ16" s="9">
        <f t="shared" ca="1" si="59"/>
        <v>12</v>
      </c>
      <c r="BK16" s="9">
        <f t="shared" ca="1" si="60"/>
        <v>8</v>
      </c>
      <c r="BL16" s="9">
        <f t="shared" ca="1" si="61"/>
        <v>12</v>
      </c>
      <c r="BM16" s="9">
        <f t="shared" ca="1" si="62"/>
        <v>12</v>
      </c>
      <c r="BN16" s="9">
        <f t="shared" ca="1" si="63"/>
        <v>20</v>
      </c>
      <c r="BO16" s="71"/>
      <c r="BP16" s="9">
        <f t="shared" ca="1" si="65"/>
        <v>12</v>
      </c>
      <c r="BQ16" s="9">
        <f t="shared" ca="1" si="66"/>
        <v>12</v>
      </c>
      <c r="BR16" s="9">
        <f t="shared" ca="1" si="67"/>
        <v>10</v>
      </c>
      <c r="BS16" s="24">
        <f t="shared" ca="1" si="68"/>
        <v>10</v>
      </c>
      <c r="BT16" s="9">
        <f t="shared" ca="1" si="76"/>
        <v>120</v>
      </c>
      <c r="BU16" s="9">
        <f t="shared" ca="1" si="77"/>
        <v>25</v>
      </c>
      <c r="BV16" s="9">
        <f t="shared" ca="1" si="78"/>
        <v>550</v>
      </c>
      <c r="BX16" s="93" t="s">
        <v>174</v>
      </c>
      <c r="BY16" s="10" t="s">
        <v>42</v>
      </c>
      <c r="BZ16" s="94">
        <v>72.393000000000001</v>
      </c>
      <c r="CA16" s="94">
        <v>72.683000000000007</v>
      </c>
    </row>
    <row r="17" spans="1:79" x14ac:dyDescent="0.15">
      <c r="A17" s="7" t="s">
        <v>107</v>
      </c>
      <c r="B17" s="22">
        <f t="shared" ca="1" si="0"/>
        <v>44663</v>
      </c>
      <c r="C17" s="108">
        <f t="shared" ca="1" si="72"/>
        <v>74.539699999999996</v>
      </c>
      <c r="D17" s="108">
        <f t="shared" ca="1" si="1"/>
        <v>69.796300000000002</v>
      </c>
      <c r="E17" s="108">
        <f t="shared" ca="1" si="2"/>
        <v>59.093000000000004</v>
      </c>
      <c r="F17" s="108">
        <f t="shared" ca="1" si="3"/>
        <v>55.085000000000001</v>
      </c>
      <c r="G17" s="108">
        <f t="shared" ca="1" si="4"/>
        <v>53.326999999999998</v>
      </c>
      <c r="H17" s="108">
        <f t="shared" ca="1" si="5"/>
        <v>51.988000000000007</v>
      </c>
      <c r="I17" s="108">
        <f t="shared" ca="1" si="6"/>
        <v>52.145000000000003</v>
      </c>
      <c r="J17" s="108">
        <f t="shared" ca="1" si="7"/>
        <v>65.305299999999988</v>
      </c>
      <c r="K17" s="108">
        <f t="shared" ca="1" si="8"/>
        <v>60.0777</v>
      </c>
      <c r="L17" s="108">
        <f t="shared" ca="1" si="9"/>
        <v>57.573800000000006</v>
      </c>
      <c r="M17" s="108">
        <f t="shared" ca="1" si="10"/>
        <v>54.25030000000001</v>
      </c>
      <c r="N17" s="108">
        <f t="shared" ca="1" si="11"/>
        <v>52.893899999999995</v>
      </c>
      <c r="O17" s="108">
        <f t="shared" ca="1" si="12"/>
        <v>51.619200000000006</v>
      </c>
      <c r="P17" s="108">
        <f t="shared" ca="1" si="13"/>
        <v>51.105999999999995</v>
      </c>
      <c r="Q17" s="108">
        <f t="shared" ca="1" si="14"/>
        <v>51.070000000000007</v>
      </c>
      <c r="R17" s="108">
        <f t="shared" ca="1" si="15"/>
        <v>51.470999999999997</v>
      </c>
      <c r="S17" s="108">
        <f t="shared" ca="1" si="16"/>
        <v>67.489000000000004</v>
      </c>
      <c r="T17" s="108">
        <f t="shared" ca="1" si="17"/>
        <v>62.250999999999991</v>
      </c>
      <c r="U17" s="108">
        <f t="shared" ca="1" si="18"/>
        <v>53.384</v>
      </c>
      <c r="V17" s="108">
        <f t="shared" ca="1" si="19"/>
        <v>54.827999999999996</v>
      </c>
      <c r="W17" s="109">
        <f t="shared" ca="1" si="20"/>
        <v>53.129999999999995</v>
      </c>
      <c r="X17" s="109">
        <f t="shared" ca="1" si="21"/>
        <v>96.527999999999963</v>
      </c>
      <c r="Y17" s="109">
        <f t="shared" ca="1" si="22"/>
        <v>80.970999999999975</v>
      </c>
      <c r="Z17" s="109">
        <f t="shared" ca="1" si="23"/>
        <v>103.26</v>
      </c>
      <c r="AA17" s="25">
        <f t="shared" ca="1" si="24"/>
        <v>3.5830000000000002</v>
      </c>
      <c r="AB17" s="9">
        <f t="shared" ca="1" si="25"/>
        <v>8.4149999999999991</v>
      </c>
      <c r="AC17" s="9">
        <f t="shared" ca="1" si="26"/>
        <v>19.077000000000002</v>
      </c>
      <c r="AD17" s="9">
        <f t="shared" ca="1" si="27"/>
        <v>23.097000000000001</v>
      </c>
      <c r="AE17" s="9">
        <f t="shared" ca="1" si="28"/>
        <v>24.861999999999998</v>
      </c>
      <c r="AF17" s="9">
        <f t="shared" ca="1" si="29"/>
        <v>26.161999999999999</v>
      </c>
      <c r="AG17" s="9">
        <f t="shared" ca="1" si="30"/>
        <v>26.048999999999999</v>
      </c>
      <c r="AH17" s="9">
        <f t="shared" ca="1" si="31"/>
        <v>7.2779999999999996</v>
      </c>
      <c r="AI17" s="9">
        <f t="shared" ca="1" si="32"/>
        <v>12.513</v>
      </c>
      <c r="AJ17" s="9">
        <f t="shared" ca="1" si="33"/>
        <v>15.166</v>
      </c>
      <c r="AK17" s="9">
        <f t="shared" ca="1" si="34"/>
        <v>18.361999999999998</v>
      </c>
      <c r="AL17" s="9">
        <f t="shared" ca="1" si="35"/>
        <v>19.768999999999998</v>
      </c>
      <c r="AM17" s="9">
        <f t="shared" ca="1" si="36"/>
        <v>20.898</v>
      </c>
      <c r="AN17" s="9">
        <f t="shared" ca="1" si="37"/>
        <v>21.462</v>
      </c>
      <c r="AO17" s="9">
        <f t="shared" ca="1" si="38"/>
        <v>21.613</v>
      </c>
      <c r="AP17" s="9">
        <f t="shared" ca="1" si="39"/>
        <v>22.817</v>
      </c>
      <c r="AQ17" s="9">
        <f t="shared" ca="1" si="40"/>
        <v>33.005000000000003</v>
      </c>
      <c r="AR17" s="9">
        <f t="shared" ca="1" si="41"/>
        <v>24.26</v>
      </c>
      <c r="AS17" s="9">
        <f t="shared" ca="1" si="42"/>
        <v>40.561999999999998</v>
      </c>
      <c r="AT17" s="9">
        <f t="shared" ca="1" si="43"/>
        <v>39.122999999999998</v>
      </c>
      <c r="AU17" s="24">
        <f t="shared" ca="1" si="44"/>
        <v>40.801000000000002</v>
      </c>
      <c r="AV17" s="9">
        <f t="shared" ca="1" si="73"/>
        <v>32.389000000000003</v>
      </c>
      <c r="AW17" s="9">
        <f t="shared" ca="1" si="74"/>
        <v>48.12</v>
      </c>
      <c r="AX17" s="9">
        <f t="shared" ca="1" si="75"/>
        <v>26.14</v>
      </c>
      <c r="AY17" s="25">
        <f t="shared" ca="1" si="48"/>
        <v>70</v>
      </c>
      <c r="AZ17" s="9">
        <f t="shared" ca="1" si="49"/>
        <v>200</v>
      </c>
      <c r="BA17" s="9">
        <f t="shared" ca="1" si="50"/>
        <v>60</v>
      </c>
      <c r="BB17" s="9">
        <f t="shared" ca="1" si="51"/>
        <v>25</v>
      </c>
      <c r="BC17" s="9">
        <f t="shared" ca="1" si="52"/>
        <v>30</v>
      </c>
      <c r="BD17" s="9">
        <f t="shared" ca="1" si="53"/>
        <v>30</v>
      </c>
      <c r="BE17" s="9">
        <f t="shared" ca="1" si="54"/>
        <v>15</v>
      </c>
      <c r="BF17" s="9">
        <f t="shared" ca="1" si="55"/>
        <v>70</v>
      </c>
      <c r="BG17" s="9">
        <f t="shared" ca="1" si="56"/>
        <v>110</v>
      </c>
      <c r="BH17" s="9">
        <f t="shared" ca="1" si="57"/>
        <v>75</v>
      </c>
      <c r="BI17" s="9">
        <f t="shared" ca="1" si="58"/>
        <v>65</v>
      </c>
      <c r="BJ17" s="9">
        <f t="shared" ca="1" si="59"/>
        <v>12</v>
      </c>
      <c r="BK17" s="9">
        <f t="shared" ca="1" si="60"/>
        <v>10</v>
      </c>
      <c r="BL17" s="9">
        <f t="shared" ca="1" si="61"/>
        <v>12</v>
      </c>
      <c r="BM17" s="9">
        <f t="shared" ca="1" si="62"/>
        <v>12</v>
      </c>
      <c r="BN17" s="9">
        <f t="shared" ca="1" si="63"/>
        <v>15</v>
      </c>
      <c r="BO17" s="9">
        <f t="shared" ca="1" si="64"/>
        <v>8</v>
      </c>
      <c r="BP17" s="9">
        <f t="shared" ca="1" si="65"/>
        <v>15</v>
      </c>
      <c r="BQ17" s="9">
        <f t="shared" ca="1" si="66"/>
        <v>12</v>
      </c>
      <c r="BR17" s="9">
        <f t="shared" ca="1" si="67"/>
        <v>10</v>
      </c>
      <c r="BS17" s="24">
        <f t="shared" ca="1" si="68"/>
        <v>10</v>
      </c>
      <c r="BT17" s="9">
        <f t="shared" ca="1" si="76"/>
        <v>120</v>
      </c>
      <c r="BU17" s="9">
        <f t="shared" ca="1" si="77"/>
        <v>20</v>
      </c>
      <c r="BV17" s="9">
        <f t="shared" ca="1" si="78"/>
        <v>700</v>
      </c>
      <c r="BX17" s="93" t="s">
        <v>175</v>
      </c>
      <c r="BY17" s="10" t="s">
        <v>43</v>
      </c>
      <c r="BZ17" s="94">
        <v>73.938000000000002</v>
      </c>
      <c r="CA17" s="94">
        <v>74.287999999999997</v>
      </c>
    </row>
    <row r="18" spans="1:79" x14ac:dyDescent="0.15">
      <c r="A18" s="7" t="s">
        <v>109</v>
      </c>
      <c r="B18" s="22">
        <f t="shared" ca="1" si="0"/>
        <v>44670</v>
      </c>
      <c r="C18" s="108">
        <f t="shared" ca="1" si="72"/>
        <v>76.169699999999992</v>
      </c>
      <c r="D18" s="108">
        <f t="shared" ca="1" si="1"/>
        <v>69.771299999999997</v>
      </c>
      <c r="E18" s="108">
        <f t="shared" ca="1" si="2"/>
        <v>59.058000000000007</v>
      </c>
      <c r="F18" s="108">
        <f t="shared" ca="1" si="3"/>
        <v>55.216999999999999</v>
      </c>
      <c r="G18" s="108">
        <f t="shared" ca="1" si="4"/>
        <v>53.424999999999997</v>
      </c>
      <c r="H18" s="108">
        <f t="shared" ca="1" si="5"/>
        <v>52.104000000000006</v>
      </c>
      <c r="I18" s="108">
        <f t="shared" ca="1" si="6"/>
        <v>52.388000000000005</v>
      </c>
      <c r="J18" s="108">
        <f t="shared" ca="1" si="7"/>
        <v>65.664299999999997</v>
      </c>
      <c r="K18" s="108">
        <f t="shared" ca="1" si="8"/>
        <v>59.7057</v>
      </c>
      <c r="L18" s="108">
        <f t="shared" ca="1" si="9"/>
        <v>57.494800000000005</v>
      </c>
      <c r="M18" s="108">
        <f t="shared" ca="1" si="10"/>
        <v>54.380300000000005</v>
      </c>
      <c r="N18" s="108">
        <f t="shared" ca="1" si="11"/>
        <v>52.980899999999991</v>
      </c>
      <c r="O18" s="108">
        <f t="shared" ca="1" si="12"/>
        <v>51.714200000000005</v>
      </c>
      <c r="P18" s="108">
        <f t="shared" ca="1" si="13"/>
        <v>51.253999999999998</v>
      </c>
      <c r="Q18" s="108">
        <f t="shared" ca="1" si="14"/>
        <v>51.225000000000009</v>
      </c>
      <c r="R18" s="108">
        <f t="shared" ca="1" si="15"/>
        <v>51.614999999999995</v>
      </c>
      <c r="S18" s="108">
        <f t="shared" ca="1" si="16"/>
        <v>67.593999999999994</v>
      </c>
      <c r="T18" s="108">
        <f t="shared" ca="1" si="17"/>
        <v>62.363999999999997</v>
      </c>
      <c r="U18" s="108">
        <f t="shared" ca="1" si="18"/>
        <v>53.727999999999994</v>
      </c>
      <c r="V18" s="108">
        <f t="shared" ca="1" si="19"/>
        <v>54.862999999999992</v>
      </c>
      <c r="W18" s="109">
        <f t="shared" ca="1" si="20"/>
        <v>53.195</v>
      </c>
      <c r="X18" s="109">
        <f t="shared" ca="1" si="21"/>
        <v>96.572999999999979</v>
      </c>
      <c r="Y18" s="109">
        <f t="shared" ca="1" si="22"/>
        <v>80.994999999999976</v>
      </c>
      <c r="Z18" s="109">
        <f t="shared" ca="1" si="23"/>
        <v>103.36000000000001</v>
      </c>
      <c r="AA18" s="25">
        <f t="shared" ca="1" si="24"/>
        <v>1.9530000000000001</v>
      </c>
      <c r="AB18" s="9">
        <f t="shared" ca="1" si="25"/>
        <v>8.44</v>
      </c>
      <c r="AC18" s="9">
        <f t="shared" ca="1" si="26"/>
        <v>19.111999999999998</v>
      </c>
      <c r="AD18" s="9">
        <f t="shared" ca="1" si="27"/>
        <v>22.965</v>
      </c>
      <c r="AE18" s="9">
        <f t="shared" ca="1" si="28"/>
        <v>24.763999999999999</v>
      </c>
      <c r="AF18" s="9">
        <f t="shared" ca="1" si="29"/>
        <v>26.045999999999999</v>
      </c>
      <c r="AG18" s="9">
        <f t="shared" ca="1" si="30"/>
        <v>25.806000000000001</v>
      </c>
      <c r="AH18" s="9">
        <f t="shared" ca="1" si="31"/>
        <v>6.9189999999999996</v>
      </c>
      <c r="AI18" s="9">
        <f t="shared" ca="1" si="32"/>
        <v>12.885</v>
      </c>
      <c r="AJ18" s="9">
        <f t="shared" ca="1" si="33"/>
        <v>15.244999999999999</v>
      </c>
      <c r="AK18" s="9">
        <f t="shared" ca="1" si="34"/>
        <v>18.231999999999999</v>
      </c>
      <c r="AL18" s="9">
        <f t="shared" ca="1" si="35"/>
        <v>19.681999999999999</v>
      </c>
      <c r="AM18" s="9">
        <f t="shared" ca="1" si="36"/>
        <v>20.803000000000001</v>
      </c>
      <c r="AN18" s="9">
        <f t="shared" ca="1" si="37"/>
        <v>21.314</v>
      </c>
      <c r="AO18" s="9">
        <f t="shared" ca="1" si="38"/>
        <v>21.457999999999998</v>
      </c>
      <c r="AP18" s="9">
        <f t="shared" ca="1" si="39"/>
        <v>22.672999999999998</v>
      </c>
      <c r="AQ18" s="9">
        <f t="shared" ca="1" si="40"/>
        <v>32.9</v>
      </c>
      <c r="AR18" s="9">
        <f t="shared" ca="1" si="41"/>
        <v>24.146999999999998</v>
      </c>
      <c r="AS18" s="9">
        <f t="shared" ca="1" si="42"/>
        <v>40.218000000000004</v>
      </c>
      <c r="AT18" s="9">
        <f t="shared" ca="1" si="43"/>
        <v>39.088000000000001</v>
      </c>
      <c r="AU18" s="24">
        <f t="shared" ca="1" si="44"/>
        <v>40.735999999999997</v>
      </c>
      <c r="AV18" s="9">
        <f t="shared" ca="1" si="73"/>
        <v>32.344000000000001</v>
      </c>
      <c r="AW18" s="9">
        <f t="shared" ca="1" si="74"/>
        <v>48.095999999999997</v>
      </c>
      <c r="AX18" s="9">
        <f t="shared" ca="1" si="75"/>
        <v>26.04</v>
      </c>
      <c r="AY18" s="25">
        <f t="shared" ca="1" si="48"/>
        <v>60</v>
      </c>
      <c r="AZ18" s="9">
        <f t="shared" ca="1" si="49"/>
        <v>200</v>
      </c>
      <c r="BA18" s="9">
        <f t="shared" ca="1" si="50"/>
        <v>50</v>
      </c>
      <c r="BB18" s="9">
        <f t="shared" ca="1" si="51"/>
        <v>25</v>
      </c>
      <c r="BC18" s="9">
        <f t="shared" ca="1" si="52"/>
        <v>30</v>
      </c>
      <c r="BD18" s="9">
        <f t="shared" ca="1" si="53"/>
        <v>30</v>
      </c>
      <c r="BE18" s="9">
        <f t="shared" ca="1" si="54"/>
        <v>15</v>
      </c>
      <c r="BF18" s="9">
        <f t="shared" ca="1" si="55"/>
        <v>75</v>
      </c>
      <c r="BG18" s="9">
        <f t="shared" ca="1" si="56"/>
        <v>140</v>
      </c>
      <c r="BH18" s="9">
        <f t="shared" ca="1" si="57"/>
        <v>80</v>
      </c>
      <c r="BI18" s="9">
        <f t="shared" ca="1" si="58"/>
        <v>60</v>
      </c>
      <c r="BJ18" s="9">
        <f t="shared" ca="1" si="59"/>
        <v>15</v>
      </c>
      <c r="BK18" s="9">
        <f t="shared" ca="1" si="60"/>
        <v>10</v>
      </c>
      <c r="BL18" s="9">
        <f t="shared" ca="1" si="61"/>
        <v>15</v>
      </c>
      <c r="BM18" s="9">
        <f t="shared" ca="1" si="62"/>
        <v>15</v>
      </c>
      <c r="BN18" s="9">
        <f t="shared" ca="1" si="63"/>
        <v>15</v>
      </c>
      <c r="BO18" s="9">
        <f t="shared" ca="1" si="64"/>
        <v>8</v>
      </c>
      <c r="BP18" s="9">
        <f t="shared" ca="1" si="65"/>
        <v>15</v>
      </c>
      <c r="BQ18" s="9">
        <f t="shared" ca="1" si="66"/>
        <v>12</v>
      </c>
      <c r="BR18" s="9">
        <f t="shared" ca="1" si="67"/>
        <v>8</v>
      </c>
      <c r="BS18" s="24">
        <f t="shared" ca="1" si="68"/>
        <v>12</v>
      </c>
      <c r="BT18" s="9">
        <f t="shared" ca="1" si="76"/>
        <v>105</v>
      </c>
      <c r="BU18" s="9">
        <f t="shared" ca="1" si="77"/>
        <v>20</v>
      </c>
      <c r="BV18" s="9">
        <f t="shared" ca="1" si="78"/>
        <v>700</v>
      </c>
      <c r="BX18" s="93" t="s">
        <v>176</v>
      </c>
      <c r="BY18" s="10" t="s">
        <v>44</v>
      </c>
      <c r="BZ18" s="94">
        <v>100.054</v>
      </c>
      <c r="CA18" s="94">
        <v>100.494</v>
      </c>
    </row>
    <row r="19" spans="1:79" x14ac:dyDescent="0.15">
      <c r="A19" s="7" t="s">
        <v>110</v>
      </c>
      <c r="B19" s="22">
        <f t="shared" ca="1" si="0"/>
        <v>44678</v>
      </c>
      <c r="C19" s="108">
        <f t="shared" ca="1" si="72"/>
        <v>77.167699999999996</v>
      </c>
      <c r="D19" s="108">
        <f t="shared" ca="1" si="1"/>
        <v>69.962299999999999</v>
      </c>
      <c r="E19" s="108">
        <f t="shared" ca="1" si="2"/>
        <v>59.133000000000003</v>
      </c>
      <c r="F19" s="108">
        <f t="shared" ca="1" si="3"/>
        <v>55.201000000000001</v>
      </c>
      <c r="G19" s="108">
        <f t="shared" ca="1" si="4"/>
        <v>53.487999999999992</v>
      </c>
      <c r="H19" s="108">
        <f t="shared" ca="1" si="5"/>
        <v>52.2</v>
      </c>
      <c r="I19" s="108">
        <f t="shared" ca="1" si="6"/>
        <v>52.528000000000006</v>
      </c>
      <c r="J19" s="108">
        <f t="shared" ca="1" si="7"/>
        <v>66.069299999999998</v>
      </c>
      <c r="K19" s="108">
        <f t="shared" ca="1" si="8"/>
        <v>59.985699999999994</v>
      </c>
      <c r="L19" s="108">
        <f t="shared" ca="1" si="9"/>
        <v>57.607800000000005</v>
      </c>
      <c r="M19" s="108">
        <f t="shared" ca="1" si="10"/>
        <v>54.374300000000005</v>
      </c>
      <c r="N19" s="108">
        <f t="shared" ca="1" si="11"/>
        <v>53.06089999999999</v>
      </c>
      <c r="O19" s="108">
        <f t="shared" ca="1" si="12"/>
        <v>51.810200000000002</v>
      </c>
      <c r="P19" s="108">
        <f t="shared" ca="1" si="13"/>
        <v>51.325000000000003</v>
      </c>
      <c r="Q19" s="108">
        <f t="shared" ca="1" si="14"/>
        <v>51.317000000000007</v>
      </c>
      <c r="R19" s="108">
        <f t="shared" ca="1" si="15"/>
        <v>51.677999999999997</v>
      </c>
      <c r="S19" s="108">
        <f t="shared" ca="1" si="16"/>
        <v>67.62299999999999</v>
      </c>
      <c r="T19" s="108">
        <f t="shared" ca="1" si="17"/>
        <v>62.495999999999995</v>
      </c>
      <c r="U19" s="108">
        <f t="shared" ca="1" si="18"/>
        <v>54.786999999999999</v>
      </c>
      <c r="V19" s="108">
        <f t="shared" ca="1" si="19"/>
        <v>54.98599999999999</v>
      </c>
      <c r="W19" s="109">
        <f t="shared" ca="1" si="20"/>
        <v>53.3</v>
      </c>
      <c r="X19" s="109">
        <f t="shared" ca="1" si="21"/>
        <v>96.776999999999973</v>
      </c>
      <c r="Y19" s="109">
        <f t="shared" ca="1" si="22"/>
        <v>81.079999999999984</v>
      </c>
      <c r="Z19" s="109">
        <f t="shared" ca="1" si="23"/>
        <v>104.065</v>
      </c>
      <c r="AA19" s="25">
        <f t="shared" ca="1" si="24"/>
        <v>0.95499999999999996</v>
      </c>
      <c r="AB19" s="9">
        <f t="shared" ca="1" si="25"/>
        <v>8.2490000000000006</v>
      </c>
      <c r="AC19" s="9">
        <f t="shared" ca="1" si="26"/>
        <v>19.036999999999999</v>
      </c>
      <c r="AD19" s="9">
        <f t="shared" ca="1" si="27"/>
        <v>22.981000000000002</v>
      </c>
      <c r="AE19" s="9">
        <f t="shared" ca="1" si="28"/>
        <v>24.701000000000001</v>
      </c>
      <c r="AF19" s="9">
        <f t="shared" ca="1" si="29"/>
        <v>25.95</v>
      </c>
      <c r="AG19" s="9">
        <f t="shared" ca="1" si="30"/>
        <v>25.666</v>
      </c>
      <c r="AH19" s="9">
        <f t="shared" ca="1" si="31"/>
        <v>6.5140000000000002</v>
      </c>
      <c r="AI19" s="9">
        <f t="shared" ca="1" si="32"/>
        <v>12.605</v>
      </c>
      <c r="AJ19" s="9">
        <f t="shared" ca="1" si="33"/>
        <v>15.132</v>
      </c>
      <c r="AK19" s="9">
        <f t="shared" ca="1" si="34"/>
        <v>18.238</v>
      </c>
      <c r="AL19" s="9">
        <f t="shared" ca="1" si="35"/>
        <v>19.602</v>
      </c>
      <c r="AM19" s="9">
        <f t="shared" ca="1" si="36"/>
        <v>20.707000000000001</v>
      </c>
      <c r="AN19" s="9">
        <f t="shared" ca="1" si="37"/>
        <v>21.242999999999999</v>
      </c>
      <c r="AO19" s="9">
        <f t="shared" ca="1" si="38"/>
        <v>21.366</v>
      </c>
      <c r="AP19" s="9">
        <f t="shared" ca="1" si="39"/>
        <v>22.61</v>
      </c>
      <c r="AQ19" s="9">
        <f t="shared" ca="1" si="40"/>
        <v>32.871000000000002</v>
      </c>
      <c r="AR19" s="9">
        <f t="shared" ca="1" si="41"/>
        <v>24.015000000000001</v>
      </c>
      <c r="AS19" s="9">
        <f t="shared" ca="1" si="42"/>
        <v>39.158999999999999</v>
      </c>
      <c r="AT19" s="9">
        <f t="shared" ca="1" si="43"/>
        <v>38.965000000000003</v>
      </c>
      <c r="AU19" s="24">
        <f t="shared" ca="1" si="44"/>
        <v>40.631</v>
      </c>
      <c r="AV19" s="9">
        <f t="shared" ca="1" si="73"/>
        <v>32.14</v>
      </c>
      <c r="AW19" s="9">
        <f t="shared" ca="1" si="74"/>
        <v>48.011000000000003</v>
      </c>
      <c r="AX19" s="9">
        <f t="shared" ca="1" si="75"/>
        <v>25.335000000000001</v>
      </c>
      <c r="AY19" s="25">
        <f t="shared" ca="1" si="48"/>
        <v>50</v>
      </c>
      <c r="AZ19" s="9">
        <f t="shared" ca="1" si="49"/>
        <v>210</v>
      </c>
      <c r="BA19" s="9">
        <f t="shared" ca="1" si="50"/>
        <v>50</v>
      </c>
      <c r="BB19" s="9">
        <f t="shared" ca="1" si="51"/>
        <v>25</v>
      </c>
      <c r="BC19" s="9">
        <f t="shared" ca="1" si="52"/>
        <v>20</v>
      </c>
      <c r="BD19" s="9">
        <f t="shared" ca="1" si="53"/>
        <v>30</v>
      </c>
      <c r="BE19" s="9">
        <f t="shared" ca="1" si="54"/>
        <v>12</v>
      </c>
      <c r="BF19" s="9">
        <f t="shared" ca="1" si="55"/>
        <v>70</v>
      </c>
      <c r="BG19" s="9">
        <f t="shared" ca="1" si="56"/>
        <v>120</v>
      </c>
      <c r="BH19" s="9">
        <f t="shared" ca="1" si="57"/>
        <v>100</v>
      </c>
      <c r="BI19" s="9">
        <f t="shared" ca="1" si="58"/>
        <v>140</v>
      </c>
      <c r="BJ19" s="9">
        <f t="shared" ca="1" si="59"/>
        <v>12</v>
      </c>
      <c r="BK19" s="9">
        <f t="shared" ca="1" si="60"/>
        <v>10</v>
      </c>
      <c r="BL19" s="9">
        <f t="shared" ca="1" si="61"/>
        <v>15</v>
      </c>
      <c r="BM19" s="9">
        <f t="shared" ca="1" si="62"/>
        <v>12</v>
      </c>
      <c r="BN19" s="9">
        <f t="shared" ca="1" si="63"/>
        <v>20</v>
      </c>
      <c r="BO19" s="9">
        <f t="shared" ca="1" si="64"/>
        <v>8</v>
      </c>
      <c r="BP19" s="9">
        <f t="shared" ca="1" si="65"/>
        <v>12</v>
      </c>
      <c r="BQ19" s="9">
        <f t="shared" ca="1" si="66"/>
        <v>12</v>
      </c>
      <c r="BR19" s="9">
        <f t="shared" ca="1" si="67"/>
        <v>8</v>
      </c>
      <c r="BS19" s="24">
        <f t="shared" ca="1" si="68"/>
        <v>10</v>
      </c>
      <c r="BT19" s="9">
        <f t="shared" ca="1" si="76"/>
        <v>105</v>
      </c>
      <c r="BU19" s="9">
        <f t="shared" ca="1" si="77"/>
        <v>20</v>
      </c>
      <c r="BV19" s="9">
        <f t="shared" ca="1" si="78"/>
        <v>550</v>
      </c>
      <c r="BX19" s="93" t="s">
        <v>177</v>
      </c>
      <c r="BY19" s="10" t="s">
        <v>45</v>
      </c>
      <c r="BZ19" s="94">
        <v>86.010999999999996</v>
      </c>
      <c r="CA19" s="94">
        <v>86.510999999999996</v>
      </c>
    </row>
    <row r="20" spans="1:79" x14ac:dyDescent="0.15">
      <c r="A20" s="7" t="s">
        <v>111</v>
      </c>
      <c r="B20" s="22">
        <f t="shared" ca="1" si="0"/>
        <v>44691</v>
      </c>
      <c r="C20" s="108">
        <f t="shared" ca="1" si="72"/>
        <v>76.549700000000001</v>
      </c>
      <c r="D20" s="108">
        <f t="shared" ca="1" si="1"/>
        <v>69.891300000000001</v>
      </c>
      <c r="E20" s="108">
        <f t="shared" ca="1" si="2"/>
        <v>59.353999999999999</v>
      </c>
      <c r="F20" s="108">
        <f t="shared" ca="1" si="3"/>
        <v>55.398000000000003</v>
      </c>
      <c r="G20" s="108">
        <f t="shared" ca="1" si="4"/>
        <v>53.555999999999997</v>
      </c>
      <c r="H20" s="108">
        <f t="shared" ca="1" si="5"/>
        <v>52.217000000000006</v>
      </c>
      <c r="I20" s="108">
        <f t="shared" ca="1" si="6"/>
        <v>52.541000000000004</v>
      </c>
      <c r="J20" s="108">
        <f t="shared" ca="1" si="7"/>
        <v>65.293299999999988</v>
      </c>
      <c r="K20" s="108">
        <f t="shared" ca="1" si="8"/>
        <v>61.095700000000001</v>
      </c>
      <c r="L20" s="108">
        <f t="shared" ca="1" si="9"/>
        <v>57.960800000000006</v>
      </c>
      <c r="M20" s="108">
        <f t="shared" ca="1" si="10"/>
        <v>54.561300000000003</v>
      </c>
      <c r="N20" s="108">
        <f t="shared" ca="1" si="11"/>
        <v>53.100899999999996</v>
      </c>
      <c r="O20" s="108">
        <f t="shared" ca="1" si="12"/>
        <v>51.8232</v>
      </c>
      <c r="P20" s="108">
        <f t="shared" ca="1" si="13"/>
        <v>51.379999999999995</v>
      </c>
      <c r="Q20" s="108">
        <f t="shared" ca="1" si="14"/>
        <v>51.350000000000009</v>
      </c>
      <c r="R20" s="108">
        <f t="shared" ca="1" si="15"/>
        <v>51.774000000000001</v>
      </c>
      <c r="S20" s="108">
        <f t="shared" ca="1" si="16"/>
        <v>67.733000000000004</v>
      </c>
      <c r="T20" s="108">
        <f t="shared" ca="1" si="17"/>
        <v>62.503999999999991</v>
      </c>
      <c r="U20" s="108">
        <f t="shared" ca="1" si="18"/>
        <v>57.61</v>
      </c>
      <c r="V20" s="108">
        <f t="shared" ca="1" si="19"/>
        <v>55.048999999999992</v>
      </c>
      <c r="W20" s="109">
        <f t="shared" ca="1" si="20"/>
        <v>53.354999999999997</v>
      </c>
      <c r="X20" s="109">
        <f t="shared" ca="1" si="21"/>
        <v>96.96399999999997</v>
      </c>
      <c r="Y20" s="109">
        <f t="shared" ca="1" si="22"/>
        <v>81.095999999999975</v>
      </c>
      <c r="Z20" s="109">
        <f t="shared" ca="1" si="23"/>
        <v>104.80600000000001</v>
      </c>
      <c r="AA20" s="25">
        <f t="shared" ca="1" si="24"/>
        <v>1.573</v>
      </c>
      <c r="AB20" s="9">
        <f t="shared" ca="1" si="25"/>
        <v>8.32</v>
      </c>
      <c r="AC20" s="9">
        <f t="shared" ca="1" si="26"/>
        <v>18.815999999999999</v>
      </c>
      <c r="AD20" s="9">
        <f t="shared" ca="1" si="27"/>
        <v>22.783999999999999</v>
      </c>
      <c r="AE20" s="9">
        <f t="shared" ca="1" si="28"/>
        <v>24.632999999999999</v>
      </c>
      <c r="AF20" s="9">
        <f t="shared" ca="1" si="29"/>
        <v>25.933</v>
      </c>
      <c r="AG20" s="9">
        <f t="shared" ca="1" si="30"/>
        <v>25.652999999999999</v>
      </c>
      <c r="AH20" s="9">
        <f t="shared" ca="1" si="31"/>
        <v>7.29</v>
      </c>
      <c r="AI20" s="9">
        <f t="shared" ca="1" si="32"/>
        <v>11.494999999999999</v>
      </c>
      <c r="AJ20" s="9">
        <f t="shared" ca="1" si="33"/>
        <v>14.779</v>
      </c>
      <c r="AK20" s="9">
        <f t="shared" ca="1" si="34"/>
        <v>18.050999999999998</v>
      </c>
      <c r="AL20" s="9">
        <f t="shared" ca="1" si="35"/>
        <v>19.562000000000001</v>
      </c>
      <c r="AM20" s="9">
        <f t="shared" ca="1" si="36"/>
        <v>20.693999999999999</v>
      </c>
      <c r="AN20" s="9">
        <f t="shared" ca="1" si="37"/>
        <v>21.187999999999999</v>
      </c>
      <c r="AO20" s="9">
        <f t="shared" ca="1" si="38"/>
        <v>21.332999999999998</v>
      </c>
      <c r="AP20" s="9">
        <f t="shared" ca="1" si="39"/>
        <v>22.513999999999999</v>
      </c>
      <c r="AQ20" s="9">
        <f t="shared" ca="1" si="40"/>
        <v>32.761000000000003</v>
      </c>
      <c r="AR20" s="9">
        <f t="shared" ca="1" si="41"/>
        <v>24.007000000000001</v>
      </c>
      <c r="AS20" s="9">
        <f t="shared" ca="1" si="42"/>
        <v>36.335999999999999</v>
      </c>
      <c r="AT20" s="9">
        <f t="shared" ca="1" si="43"/>
        <v>38.902000000000001</v>
      </c>
      <c r="AU20" s="24">
        <f t="shared" ca="1" si="44"/>
        <v>40.576000000000001</v>
      </c>
      <c r="AV20" s="9">
        <f t="shared" ca="1" si="73"/>
        <v>31.952999999999999</v>
      </c>
      <c r="AW20" s="9">
        <f t="shared" ca="1" si="74"/>
        <v>47.994999999999997</v>
      </c>
      <c r="AX20" s="9">
        <f t="shared" ca="1" si="75"/>
        <v>24.594000000000001</v>
      </c>
      <c r="AY20" s="25">
        <f t="shared" ca="1" si="48"/>
        <v>35</v>
      </c>
      <c r="AZ20" s="9">
        <f t="shared" ca="1" si="49"/>
        <v>210</v>
      </c>
      <c r="BA20" s="9">
        <f t="shared" ca="1" si="50"/>
        <v>50</v>
      </c>
      <c r="BB20" s="9">
        <f t="shared" ca="1" si="51"/>
        <v>30</v>
      </c>
      <c r="BC20" s="9">
        <f t="shared" ca="1" si="52"/>
        <v>28</v>
      </c>
      <c r="BD20" s="9">
        <f t="shared" ca="1" si="53"/>
        <v>30</v>
      </c>
      <c r="BE20" s="9">
        <f t="shared" ca="1" si="54"/>
        <v>15</v>
      </c>
      <c r="BF20" s="9">
        <f t="shared" ca="1" si="55"/>
        <v>75</v>
      </c>
      <c r="BG20" s="9">
        <f t="shared" ca="1" si="56"/>
        <v>105</v>
      </c>
      <c r="BH20" s="9">
        <f t="shared" ca="1" si="57"/>
        <v>75</v>
      </c>
      <c r="BI20" s="9">
        <f t="shared" ca="1" si="58"/>
        <v>50</v>
      </c>
      <c r="BJ20" s="9">
        <f t="shared" ca="1" si="59"/>
        <v>12</v>
      </c>
      <c r="BK20" s="9">
        <f t="shared" ca="1" si="60"/>
        <v>10</v>
      </c>
      <c r="BL20" s="9">
        <f t="shared" ca="1" si="61"/>
        <v>20</v>
      </c>
      <c r="BM20" s="9">
        <f t="shared" ca="1" si="62"/>
        <v>12</v>
      </c>
      <c r="BN20" s="9">
        <f t="shared" ca="1" si="63"/>
        <v>20</v>
      </c>
      <c r="BO20" s="9">
        <f t="shared" ca="1" si="64"/>
        <v>8</v>
      </c>
      <c r="BP20" s="9">
        <f t="shared" ca="1" si="65"/>
        <v>15</v>
      </c>
      <c r="BQ20" s="9">
        <f t="shared" ca="1" si="66"/>
        <v>20</v>
      </c>
      <c r="BR20" s="9">
        <f t="shared" ca="1" si="67"/>
        <v>10</v>
      </c>
      <c r="BS20" s="24">
        <f t="shared" ca="1" si="68"/>
        <v>12</v>
      </c>
      <c r="BT20" s="9">
        <f t="shared" ca="1" si="76"/>
        <v>130</v>
      </c>
      <c r="BU20" s="9">
        <f t="shared" ca="1" si="77"/>
        <v>20</v>
      </c>
      <c r="BV20" s="9">
        <f t="shared" ca="1" si="78"/>
        <v>600</v>
      </c>
      <c r="BX20" s="119" t="s">
        <v>178</v>
      </c>
      <c r="BY20" s="10" t="s">
        <v>46</v>
      </c>
      <c r="BZ20" s="95">
        <v>93.686000000000007</v>
      </c>
      <c r="CA20" s="95">
        <v>93.945999999999998</v>
      </c>
    </row>
    <row r="21" spans="1:79" x14ac:dyDescent="0.15">
      <c r="A21" s="7" t="s">
        <v>113</v>
      </c>
      <c r="B21" s="22">
        <f t="shared" ca="1" si="0"/>
        <v>44698</v>
      </c>
      <c r="C21" s="108">
        <f t="shared" ca="1" si="72"/>
        <v>77.172699999999992</v>
      </c>
      <c r="D21" s="108">
        <f t="shared" ca="1" si="1"/>
        <v>70.143299999999996</v>
      </c>
      <c r="E21" s="108">
        <f t="shared" ca="1" si="2"/>
        <v>59.563000000000002</v>
      </c>
      <c r="F21" s="108">
        <f t="shared" ca="1" si="3"/>
        <v>55.451999999999998</v>
      </c>
      <c r="G21" s="108">
        <f t="shared" ca="1" si="4"/>
        <v>53.61099999999999</v>
      </c>
      <c r="H21" s="108">
        <f t="shared" ca="1" si="5"/>
        <v>52.290000000000006</v>
      </c>
      <c r="I21" s="108">
        <f t="shared" ca="1" si="6"/>
        <v>52.673000000000002</v>
      </c>
      <c r="J21" s="108">
        <f t="shared" ca="1" si="7"/>
        <v>65.798299999999998</v>
      </c>
      <c r="K21" s="108">
        <f t="shared" ca="1" si="8"/>
        <v>61.740699999999997</v>
      </c>
      <c r="L21" s="108">
        <f t="shared" ca="1" si="9"/>
        <v>58.202800000000003</v>
      </c>
      <c r="M21" s="108">
        <f t="shared" ca="1" si="10"/>
        <v>54.562300000000008</v>
      </c>
      <c r="N21" s="108">
        <f t="shared" ca="1" si="11"/>
        <v>53.170899999999989</v>
      </c>
      <c r="O21" s="108">
        <f t="shared" ca="1" si="12"/>
        <v>51.896200000000007</v>
      </c>
      <c r="P21" s="108">
        <f t="shared" ca="1" si="13"/>
        <v>51.457999999999998</v>
      </c>
      <c r="Q21" s="108">
        <f t="shared" ca="1" si="14"/>
        <v>51.443000000000012</v>
      </c>
      <c r="R21" s="108">
        <f t="shared" ca="1" si="15"/>
        <v>51.918999999999997</v>
      </c>
      <c r="S21" s="108">
        <f t="shared" ca="1" si="16"/>
        <v>67.811999999999998</v>
      </c>
      <c r="T21" s="108">
        <f t="shared" ca="1" si="17"/>
        <v>62.590999999999994</v>
      </c>
      <c r="U21" s="108">
        <f t="shared" ca="1" si="18"/>
        <v>60.326000000000001</v>
      </c>
      <c r="V21" s="108">
        <f t="shared" ca="1" si="19"/>
        <v>55.18099999999999</v>
      </c>
      <c r="W21" s="109">
        <f t="shared" ca="1" si="20"/>
        <v>53.433</v>
      </c>
      <c r="X21" s="109">
        <f t="shared" ca="1" si="21"/>
        <v>97.155999999999977</v>
      </c>
      <c r="Y21" s="109">
        <f t="shared" ca="1" si="22"/>
        <v>81.177999999999983</v>
      </c>
      <c r="Z21" s="109">
        <f t="shared" ca="1" si="23"/>
        <v>106.26300000000001</v>
      </c>
      <c r="AA21" s="25">
        <f t="shared" ca="1" si="24"/>
        <v>0.95</v>
      </c>
      <c r="AB21" s="9">
        <f t="shared" ca="1" si="25"/>
        <v>8.0679999999999996</v>
      </c>
      <c r="AC21" s="9">
        <f t="shared" ca="1" si="26"/>
        <v>18.606999999999999</v>
      </c>
      <c r="AD21" s="9">
        <f t="shared" ca="1" si="27"/>
        <v>22.73</v>
      </c>
      <c r="AE21" s="9">
        <f t="shared" ca="1" si="28"/>
        <v>24.577999999999999</v>
      </c>
      <c r="AF21" s="9">
        <f t="shared" ca="1" si="29"/>
        <v>25.86</v>
      </c>
      <c r="AG21" s="9">
        <f t="shared" ca="1" si="30"/>
        <v>25.521000000000001</v>
      </c>
      <c r="AH21" s="9">
        <f t="shared" ca="1" si="31"/>
        <v>6.7850000000000001</v>
      </c>
      <c r="AI21" s="9">
        <f t="shared" ca="1" si="32"/>
        <v>10.85</v>
      </c>
      <c r="AJ21" s="9">
        <f t="shared" ca="1" si="33"/>
        <v>14.537000000000001</v>
      </c>
      <c r="AK21" s="9">
        <f t="shared" ca="1" si="34"/>
        <v>18.05</v>
      </c>
      <c r="AL21" s="9">
        <f t="shared" ca="1" si="35"/>
        <v>19.492000000000001</v>
      </c>
      <c r="AM21" s="9">
        <f t="shared" ca="1" si="36"/>
        <v>20.620999999999999</v>
      </c>
      <c r="AN21" s="9">
        <f t="shared" ca="1" si="37"/>
        <v>21.11</v>
      </c>
      <c r="AO21" s="9">
        <f t="shared" ca="1" si="38"/>
        <v>21.24</v>
      </c>
      <c r="AP21" s="9">
        <f t="shared" ca="1" si="39"/>
        <v>22.369</v>
      </c>
      <c r="AQ21" s="9">
        <f t="shared" ca="1" si="40"/>
        <v>32.682000000000002</v>
      </c>
      <c r="AR21" s="9">
        <f t="shared" ca="1" si="41"/>
        <v>23.92</v>
      </c>
      <c r="AS21" s="9">
        <f t="shared" ca="1" si="42"/>
        <v>33.619999999999997</v>
      </c>
      <c r="AT21" s="9">
        <f t="shared" ca="1" si="43"/>
        <v>38.770000000000003</v>
      </c>
      <c r="AU21" s="24">
        <f t="shared" ca="1" si="44"/>
        <v>40.497999999999998</v>
      </c>
      <c r="AV21" s="9">
        <f t="shared" ca="1" si="73"/>
        <v>31.760999999999999</v>
      </c>
      <c r="AW21" s="9">
        <f t="shared" ca="1" si="74"/>
        <v>47.912999999999997</v>
      </c>
      <c r="AX21" s="9">
        <f t="shared" ca="1" si="75"/>
        <v>23.137</v>
      </c>
      <c r="AY21" s="25">
        <f t="shared" ca="1" si="48"/>
        <v>55</v>
      </c>
      <c r="AZ21" s="9">
        <f t="shared" ca="1" si="49"/>
        <v>200</v>
      </c>
      <c r="BA21" s="9">
        <f t="shared" ca="1" si="50"/>
        <v>50</v>
      </c>
      <c r="BB21" s="9">
        <f t="shared" ca="1" si="51"/>
        <v>25</v>
      </c>
      <c r="BC21" s="9">
        <f t="shared" ca="1" si="52"/>
        <v>28</v>
      </c>
      <c r="BD21" s="9">
        <f t="shared" ca="1" si="53"/>
        <v>35</v>
      </c>
      <c r="BE21" s="9">
        <f t="shared" ca="1" si="54"/>
        <v>15</v>
      </c>
      <c r="BF21" s="9">
        <f t="shared" ca="1" si="55"/>
        <v>70</v>
      </c>
      <c r="BG21" s="9">
        <f t="shared" ca="1" si="56"/>
        <v>100</v>
      </c>
      <c r="BH21" s="9">
        <f t="shared" ca="1" si="57"/>
        <v>70</v>
      </c>
      <c r="BI21" s="9">
        <f t="shared" ca="1" si="58"/>
        <v>160</v>
      </c>
      <c r="BJ21" s="9">
        <f t="shared" ca="1" si="59"/>
        <v>12</v>
      </c>
      <c r="BK21" s="9">
        <f t="shared" ca="1" si="60"/>
        <v>12</v>
      </c>
      <c r="BL21" s="9">
        <f t="shared" ca="1" si="61"/>
        <v>15</v>
      </c>
      <c r="BM21" s="9">
        <f t="shared" ca="1" si="62"/>
        <v>15</v>
      </c>
      <c r="BN21" s="9">
        <f t="shared" ca="1" si="63"/>
        <v>20</v>
      </c>
      <c r="BO21" s="9">
        <f t="shared" ca="1" si="64"/>
        <v>10</v>
      </c>
      <c r="BP21" s="9">
        <f t="shared" ca="1" si="65"/>
        <v>12</v>
      </c>
      <c r="BQ21" s="9">
        <f t="shared" ca="1" si="66"/>
        <v>12</v>
      </c>
      <c r="BR21" s="9">
        <f t="shared" ca="1" si="67"/>
        <v>8</v>
      </c>
      <c r="BS21" s="24">
        <f t="shared" ca="1" si="68"/>
        <v>10</v>
      </c>
      <c r="BT21" s="9">
        <f t="shared" ca="1" si="76"/>
        <v>100</v>
      </c>
      <c r="BU21" s="9">
        <f t="shared" ca="1" si="77"/>
        <v>20</v>
      </c>
      <c r="BV21" s="9">
        <f t="shared" ca="1" si="78"/>
        <v>550</v>
      </c>
      <c r="BX21" s="120"/>
      <c r="BY21" s="10" t="s">
        <v>179</v>
      </c>
      <c r="BZ21" s="94">
        <v>93.686000000000007</v>
      </c>
      <c r="CA21" s="9">
        <v>93.930999999999997</v>
      </c>
    </row>
    <row r="22" spans="1:79" x14ac:dyDescent="0.15">
      <c r="A22" s="7" t="s">
        <v>114</v>
      </c>
      <c r="B22" s="22">
        <f t="shared" ca="1" si="0"/>
        <v>44705</v>
      </c>
      <c r="C22" s="108">
        <f t="shared" ca="1" si="72"/>
        <v>74.859699999999989</v>
      </c>
      <c r="D22" s="108">
        <f t="shared" ca="1" si="1"/>
        <v>70.037299999999988</v>
      </c>
      <c r="E22" s="108">
        <f t="shared" ca="1" si="2"/>
        <v>59.511000000000003</v>
      </c>
      <c r="F22" s="108">
        <f t="shared" ca="1" si="3"/>
        <v>55.546000000000006</v>
      </c>
      <c r="G22" s="108">
        <f t="shared" ca="1" si="4"/>
        <v>53.633999999999993</v>
      </c>
      <c r="H22" s="108">
        <f t="shared" ca="1" si="5"/>
        <v>52.27300000000001</v>
      </c>
      <c r="I22" s="108">
        <f t="shared" ca="1" si="6"/>
        <v>52.623000000000005</v>
      </c>
      <c r="J22" s="108">
        <f t="shared" ca="1" si="7"/>
        <v>65.427299999999988</v>
      </c>
      <c r="K22" s="108">
        <f t="shared" ca="1" si="8"/>
        <v>61.1387</v>
      </c>
      <c r="L22" s="108">
        <f t="shared" ca="1" si="9"/>
        <v>58.032800000000002</v>
      </c>
      <c r="M22" s="108">
        <f t="shared" ca="1" si="10"/>
        <v>54.712300000000006</v>
      </c>
      <c r="N22" s="108">
        <f t="shared" ca="1" si="11"/>
        <v>53.164899999999989</v>
      </c>
      <c r="O22" s="108">
        <f t="shared" ca="1" si="12"/>
        <v>51.897199999999998</v>
      </c>
      <c r="P22" s="108">
        <f t="shared" ca="1" si="13"/>
        <v>51.454999999999998</v>
      </c>
      <c r="Q22" s="108">
        <f t="shared" ca="1" si="14"/>
        <v>51.421000000000006</v>
      </c>
      <c r="R22" s="108">
        <f t="shared" ca="1" si="15"/>
        <v>51.824999999999996</v>
      </c>
      <c r="S22" s="108">
        <f t="shared" ca="1" si="16"/>
        <v>67.781000000000006</v>
      </c>
      <c r="T22" s="108">
        <f t="shared" ca="1" si="17"/>
        <v>62.577999999999996</v>
      </c>
      <c r="U22" s="108">
        <f t="shared" ca="1" si="18"/>
        <v>57.997</v>
      </c>
      <c r="V22" s="108">
        <f t="shared" ca="1" si="19"/>
        <v>55.187999999999995</v>
      </c>
      <c r="W22" s="109">
        <f t="shared" ca="1" si="20"/>
        <v>53.393999999999998</v>
      </c>
      <c r="X22" s="109">
        <f t="shared" ca="1" si="21"/>
        <v>97.33499999999998</v>
      </c>
      <c r="Y22" s="109">
        <f t="shared" ca="1" si="22"/>
        <v>81.240999999999985</v>
      </c>
      <c r="Z22" s="109">
        <f t="shared" ca="1" si="23"/>
        <v>105.045</v>
      </c>
      <c r="AA22" s="25">
        <f t="shared" ca="1" si="24"/>
        <v>3.2629999999999999</v>
      </c>
      <c r="AB22" s="9">
        <f t="shared" ca="1" si="25"/>
        <v>8.1739999999999995</v>
      </c>
      <c r="AC22" s="9">
        <f t="shared" ca="1" si="26"/>
        <v>18.658999999999999</v>
      </c>
      <c r="AD22" s="9">
        <f t="shared" ca="1" si="27"/>
        <v>22.635999999999999</v>
      </c>
      <c r="AE22" s="9">
        <f t="shared" ca="1" si="28"/>
        <v>24.555</v>
      </c>
      <c r="AF22" s="9">
        <f t="shared" ca="1" si="29"/>
        <v>25.876999999999999</v>
      </c>
      <c r="AG22" s="9">
        <f t="shared" ca="1" si="30"/>
        <v>25.571000000000002</v>
      </c>
      <c r="AH22" s="9">
        <f t="shared" ca="1" si="31"/>
        <v>7.1559999999999997</v>
      </c>
      <c r="AI22" s="9">
        <f t="shared" ca="1" si="32"/>
        <v>11.452</v>
      </c>
      <c r="AJ22" s="9">
        <f t="shared" ca="1" si="33"/>
        <v>14.707000000000001</v>
      </c>
      <c r="AK22" s="9">
        <f t="shared" ca="1" si="34"/>
        <v>17.899999999999999</v>
      </c>
      <c r="AL22" s="9">
        <f t="shared" ca="1" si="35"/>
        <v>19.498000000000001</v>
      </c>
      <c r="AM22" s="9">
        <f t="shared" ca="1" si="36"/>
        <v>20.62</v>
      </c>
      <c r="AN22" s="9">
        <f t="shared" ca="1" si="37"/>
        <v>21.113</v>
      </c>
      <c r="AO22" s="9">
        <f t="shared" ca="1" si="38"/>
        <v>21.262</v>
      </c>
      <c r="AP22" s="9">
        <f t="shared" ca="1" si="39"/>
        <v>22.463000000000001</v>
      </c>
      <c r="AQ22" s="9">
        <f t="shared" ca="1" si="40"/>
        <v>32.713000000000001</v>
      </c>
      <c r="AR22" s="9">
        <f t="shared" ca="1" si="41"/>
        <v>23.933</v>
      </c>
      <c r="AS22" s="9">
        <f t="shared" ca="1" si="42"/>
        <v>35.948999999999998</v>
      </c>
      <c r="AT22" s="9">
        <f t="shared" ca="1" si="43"/>
        <v>38.762999999999998</v>
      </c>
      <c r="AU22" s="24">
        <f t="shared" ca="1" si="44"/>
        <v>40.536999999999999</v>
      </c>
      <c r="AV22" s="9">
        <f t="shared" ca="1" si="73"/>
        <v>31.582000000000001</v>
      </c>
      <c r="AW22" s="9">
        <f t="shared" ca="1" si="74"/>
        <v>47.85</v>
      </c>
      <c r="AX22" s="9">
        <f t="shared" ca="1" si="75"/>
        <v>24.355</v>
      </c>
      <c r="AY22" s="25">
        <f t="shared" ca="1" si="48"/>
        <v>45</v>
      </c>
      <c r="AZ22" s="9">
        <f t="shared" ca="1" si="49"/>
        <v>190</v>
      </c>
      <c r="BA22" s="9">
        <f t="shared" ca="1" si="50"/>
        <v>55</v>
      </c>
      <c r="BB22" s="9">
        <f t="shared" ca="1" si="51"/>
        <v>20</v>
      </c>
      <c r="BC22" s="9">
        <f t="shared" ca="1" si="52"/>
        <v>30</v>
      </c>
      <c r="BD22" s="9">
        <f t="shared" ca="1" si="53"/>
        <v>30</v>
      </c>
      <c r="BE22" s="9">
        <f t="shared" ca="1" si="54"/>
        <v>12</v>
      </c>
      <c r="BF22" s="9">
        <f t="shared" ca="1" si="55"/>
        <v>60</v>
      </c>
      <c r="BG22" s="9">
        <f t="shared" ca="1" si="56"/>
        <v>100</v>
      </c>
      <c r="BH22" s="9">
        <f t="shared" ca="1" si="57"/>
        <v>60</v>
      </c>
      <c r="BI22" s="9">
        <f t="shared" ca="1" si="58"/>
        <v>70</v>
      </c>
      <c r="BJ22" s="9">
        <f t="shared" ca="1" si="59"/>
        <v>15</v>
      </c>
      <c r="BK22" s="9">
        <f t="shared" ca="1" si="60"/>
        <v>12</v>
      </c>
      <c r="BL22" s="9">
        <f t="shared" ca="1" si="61"/>
        <v>15</v>
      </c>
      <c r="BM22" s="9">
        <f t="shared" ca="1" si="62"/>
        <v>15</v>
      </c>
      <c r="BN22" s="9">
        <f t="shared" ca="1" si="63"/>
        <v>20</v>
      </c>
      <c r="BO22" s="9">
        <f t="shared" ca="1" si="64"/>
        <v>10</v>
      </c>
      <c r="BP22" s="9">
        <f t="shared" ca="1" si="65"/>
        <v>15</v>
      </c>
      <c r="BQ22" s="9">
        <f t="shared" ca="1" si="66"/>
        <v>10</v>
      </c>
      <c r="BR22" s="9">
        <f t="shared" ca="1" si="67"/>
        <v>8</v>
      </c>
      <c r="BS22" s="24">
        <f t="shared" ca="1" si="68"/>
        <v>12</v>
      </c>
      <c r="BT22" s="9">
        <f t="shared" ca="1" si="76"/>
        <v>100</v>
      </c>
      <c r="BU22" s="9">
        <f t="shared" ca="1" si="77"/>
        <v>25</v>
      </c>
      <c r="BV22" s="9">
        <f t="shared" ca="1" si="78"/>
        <v>650</v>
      </c>
      <c r="BX22" s="120"/>
      <c r="BY22" s="10" t="s">
        <v>180</v>
      </c>
      <c r="BZ22" s="94">
        <v>93.686000000000007</v>
      </c>
      <c r="CA22" s="9">
        <v>93.950999999999993</v>
      </c>
    </row>
    <row r="23" spans="1:79" x14ac:dyDescent="0.15">
      <c r="A23" s="7" t="s">
        <v>115</v>
      </c>
      <c r="B23" s="22">
        <f t="shared" ca="1" si="0"/>
        <v>44712</v>
      </c>
      <c r="C23" s="108">
        <f t="shared" ca="1" si="72"/>
        <v>76.957699999999988</v>
      </c>
      <c r="D23" s="108">
        <f t="shared" ca="1" si="1"/>
        <v>69.932299999999998</v>
      </c>
      <c r="E23" s="108">
        <f t="shared" ca="1" si="2"/>
        <v>59.385000000000005</v>
      </c>
      <c r="F23" s="108">
        <f t="shared" ca="1" si="3"/>
        <v>55.494</v>
      </c>
      <c r="G23" s="108">
        <f t="shared" ca="1" si="4"/>
        <v>53.574999999999989</v>
      </c>
      <c r="H23" s="108">
        <f t="shared" ca="1" si="5"/>
        <v>52.036000000000001</v>
      </c>
      <c r="I23" s="108">
        <f t="shared" ca="1" si="6"/>
        <v>51.853999999999999</v>
      </c>
      <c r="J23" s="108">
        <f t="shared" ca="1" si="7"/>
        <v>65.414299999999997</v>
      </c>
      <c r="K23" s="108">
        <f t="shared" ca="1" si="8"/>
        <v>60.140699999999995</v>
      </c>
      <c r="L23" s="108">
        <f t="shared" ca="1" si="9"/>
        <v>57.745800000000003</v>
      </c>
      <c r="M23" s="108">
        <f t="shared" ca="1" si="10"/>
        <v>54.634300000000003</v>
      </c>
      <c r="N23" s="108">
        <f t="shared" ca="1" si="11"/>
        <v>53.103899999999996</v>
      </c>
      <c r="O23" s="108">
        <f t="shared" ca="1" si="12"/>
        <v>51.709200000000003</v>
      </c>
      <c r="P23" s="108">
        <f t="shared" ca="1" si="13"/>
        <v>51.078000000000003</v>
      </c>
      <c r="Q23" s="108">
        <f t="shared" ca="1" si="14"/>
        <v>51.033000000000008</v>
      </c>
      <c r="R23" s="108">
        <f t="shared" ca="1" si="15"/>
        <v>51.42</v>
      </c>
      <c r="S23" s="108">
        <f t="shared" ca="1" si="16"/>
        <v>67.771000000000001</v>
      </c>
      <c r="T23" s="108">
        <f t="shared" ca="1" si="17"/>
        <v>62.454999999999998</v>
      </c>
      <c r="U23" s="108">
        <f t="shared" ca="1" si="18"/>
        <v>55.911000000000001</v>
      </c>
      <c r="V23" s="108">
        <f t="shared" ca="1" si="19"/>
        <v>55.18399999999999</v>
      </c>
      <c r="W23" s="109">
        <f t="shared" ca="1" si="20"/>
        <v>53.177999999999997</v>
      </c>
      <c r="X23" s="109">
        <f t="shared" ca="1" si="21"/>
        <v>97.467999999999975</v>
      </c>
      <c r="Y23" s="109">
        <f t="shared" ca="1" si="22"/>
        <v>81.301999999999978</v>
      </c>
      <c r="Z23" s="109">
        <f t="shared" ca="1" si="23"/>
        <v>104.38400000000001</v>
      </c>
      <c r="AA23" s="25">
        <f t="shared" ca="1" si="24"/>
        <v>1.165</v>
      </c>
      <c r="AB23" s="9">
        <f t="shared" ca="1" si="25"/>
        <v>8.2789999999999999</v>
      </c>
      <c r="AC23" s="9">
        <f t="shared" ca="1" si="26"/>
        <v>18.785</v>
      </c>
      <c r="AD23" s="9">
        <f t="shared" ca="1" si="27"/>
        <v>22.687999999999999</v>
      </c>
      <c r="AE23" s="9">
        <f t="shared" ca="1" si="28"/>
        <v>24.614000000000001</v>
      </c>
      <c r="AF23" s="9">
        <f t="shared" ca="1" si="29"/>
        <v>26.114000000000001</v>
      </c>
      <c r="AG23" s="9">
        <f t="shared" ca="1" si="30"/>
        <v>26.34</v>
      </c>
      <c r="AH23" s="9">
        <f t="shared" ca="1" si="31"/>
        <v>7.1689999999999996</v>
      </c>
      <c r="AI23" s="9">
        <f t="shared" ca="1" si="32"/>
        <v>12.45</v>
      </c>
      <c r="AJ23" s="9">
        <f t="shared" ca="1" si="33"/>
        <v>14.994</v>
      </c>
      <c r="AK23" s="9">
        <f t="shared" ca="1" si="34"/>
        <v>17.978000000000002</v>
      </c>
      <c r="AL23" s="9">
        <f t="shared" ca="1" si="35"/>
        <v>19.559000000000001</v>
      </c>
      <c r="AM23" s="9">
        <f t="shared" ca="1" si="36"/>
        <v>20.808</v>
      </c>
      <c r="AN23" s="9">
        <f t="shared" ca="1" si="37"/>
        <v>21.49</v>
      </c>
      <c r="AO23" s="9">
        <f t="shared" ca="1" si="38"/>
        <v>21.65</v>
      </c>
      <c r="AP23" s="9">
        <f t="shared" ca="1" si="39"/>
        <v>22.867999999999999</v>
      </c>
      <c r="AQ23" s="9">
        <f t="shared" ca="1" si="40"/>
        <v>32.722999999999999</v>
      </c>
      <c r="AR23" s="9">
        <f t="shared" ca="1" si="41"/>
        <v>24.056000000000001</v>
      </c>
      <c r="AS23" s="9">
        <f t="shared" ca="1" si="42"/>
        <v>38.034999999999997</v>
      </c>
      <c r="AT23" s="9">
        <f t="shared" ca="1" si="43"/>
        <v>38.767000000000003</v>
      </c>
      <c r="AU23" s="24">
        <f t="shared" ca="1" si="44"/>
        <v>40.753</v>
      </c>
      <c r="AV23" s="9">
        <f t="shared" ca="1" si="73"/>
        <v>31.449000000000002</v>
      </c>
      <c r="AW23" s="9">
        <f t="shared" ca="1" si="74"/>
        <v>47.789000000000001</v>
      </c>
      <c r="AX23" s="9">
        <f t="shared" ca="1" si="75"/>
        <v>25.015999999999998</v>
      </c>
      <c r="AY23" s="25">
        <f t="shared" ca="1" si="48"/>
        <v>30</v>
      </c>
      <c r="AZ23" s="9">
        <f t="shared" ca="1" si="49"/>
        <v>220</v>
      </c>
      <c r="BA23" s="9">
        <f t="shared" ca="1" si="50"/>
        <v>50</v>
      </c>
      <c r="BB23" s="9">
        <f t="shared" ca="1" si="51"/>
        <v>25</v>
      </c>
      <c r="BC23" s="9">
        <f t="shared" ca="1" si="52"/>
        <v>25</v>
      </c>
      <c r="BD23" s="9">
        <f t="shared" ca="1" si="53"/>
        <v>30</v>
      </c>
      <c r="BE23" s="9">
        <f t="shared" ca="1" si="54"/>
        <v>10</v>
      </c>
      <c r="BF23" s="9">
        <f t="shared" ca="1" si="55"/>
        <v>70</v>
      </c>
      <c r="BG23" s="9">
        <f t="shared" ca="1" si="56"/>
        <v>100</v>
      </c>
      <c r="BH23" s="9">
        <f t="shared" ca="1" si="57"/>
        <v>70</v>
      </c>
      <c r="BI23" s="9">
        <f t="shared" ca="1" si="58"/>
        <v>180</v>
      </c>
      <c r="BJ23" s="9">
        <f t="shared" ca="1" si="59"/>
        <v>12</v>
      </c>
      <c r="BK23" s="9">
        <f t="shared" ca="1" si="60"/>
        <v>10</v>
      </c>
      <c r="BL23" s="9">
        <f t="shared" ca="1" si="61"/>
        <v>15</v>
      </c>
      <c r="BM23" s="9">
        <f t="shared" ca="1" si="62"/>
        <v>12</v>
      </c>
      <c r="BN23" s="9">
        <f t="shared" ca="1" si="63"/>
        <v>20</v>
      </c>
      <c r="BO23" s="9">
        <f t="shared" ca="1" si="64"/>
        <v>8</v>
      </c>
      <c r="BP23" s="9">
        <f t="shared" ca="1" si="65"/>
        <v>12</v>
      </c>
      <c r="BQ23" s="9">
        <f t="shared" ca="1" si="66"/>
        <v>12</v>
      </c>
      <c r="BR23" s="9">
        <f t="shared" ca="1" si="67"/>
        <v>10</v>
      </c>
      <c r="BS23" s="24">
        <f t="shared" ca="1" si="68"/>
        <v>10</v>
      </c>
      <c r="BT23" s="9">
        <f t="shared" ca="1" si="76"/>
        <v>90</v>
      </c>
      <c r="BU23" s="9">
        <f t="shared" ca="1" si="77"/>
        <v>25</v>
      </c>
      <c r="BV23" s="9">
        <f t="shared" ca="1" si="78"/>
        <v>650</v>
      </c>
      <c r="BX23" s="120"/>
      <c r="BY23" s="10" t="s">
        <v>181</v>
      </c>
      <c r="BZ23" s="94">
        <v>93.686000000000007</v>
      </c>
      <c r="CA23" s="9">
        <v>93.947999999999993</v>
      </c>
    </row>
    <row r="24" spans="1:79" x14ac:dyDescent="0.15">
      <c r="A24" s="7" t="s">
        <v>116</v>
      </c>
      <c r="B24" s="22">
        <f t="shared" ca="1" si="0"/>
        <v>44719</v>
      </c>
      <c r="C24" s="108">
        <f t="shared" ca="1" si="72"/>
        <v>77.182699999999997</v>
      </c>
      <c r="D24" s="108">
        <f t="shared" ca="1" si="1"/>
        <v>69.907299999999992</v>
      </c>
      <c r="E24" s="108">
        <f t="shared" ca="1" si="2"/>
        <v>59.326000000000001</v>
      </c>
      <c r="F24" s="108">
        <f t="shared" ca="1" si="3"/>
        <v>55.378</v>
      </c>
      <c r="G24" s="108">
        <f t="shared" ca="1" si="4"/>
        <v>53.541999999999994</v>
      </c>
      <c r="H24" s="108">
        <f t="shared" ca="1" si="5"/>
        <v>51.960000000000008</v>
      </c>
      <c r="I24" s="108">
        <f t="shared" ca="1" si="6"/>
        <v>51.679000000000002</v>
      </c>
      <c r="J24" s="108">
        <f t="shared" ca="1" si="7"/>
        <v>65.533299999999997</v>
      </c>
      <c r="K24" s="108">
        <f t="shared" ca="1" si="8"/>
        <v>59.863699999999994</v>
      </c>
      <c r="L24" s="108">
        <f t="shared" ca="1" si="9"/>
        <v>57.719800000000006</v>
      </c>
      <c r="M24" s="108">
        <f t="shared" ca="1" si="10"/>
        <v>54.506300000000003</v>
      </c>
      <c r="N24" s="108">
        <f t="shared" ca="1" si="11"/>
        <v>53.06089999999999</v>
      </c>
      <c r="O24" s="108">
        <f t="shared" ca="1" si="12"/>
        <v>51.631200000000007</v>
      </c>
      <c r="P24" s="108">
        <f t="shared" ca="1" si="13"/>
        <v>50.935000000000002</v>
      </c>
      <c r="Q24" s="108">
        <f t="shared" ca="1" si="14"/>
        <v>50.869000000000007</v>
      </c>
      <c r="R24" s="108">
        <f t="shared" ca="1" si="15"/>
        <v>51.26</v>
      </c>
      <c r="S24" s="108">
        <f t="shared" ca="1" si="16"/>
        <v>67.685000000000002</v>
      </c>
      <c r="T24" s="108">
        <f t="shared" ca="1" si="17"/>
        <v>62.287999999999997</v>
      </c>
      <c r="U24" s="108">
        <f t="shared" ca="1" si="18"/>
        <v>53.262999999999998</v>
      </c>
      <c r="V24" s="108">
        <f t="shared" ca="1" si="19"/>
        <v>55.020999999999994</v>
      </c>
      <c r="W24" s="109">
        <f t="shared" ca="1" si="20"/>
        <v>53.070999999999998</v>
      </c>
      <c r="X24" s="109">
        <f t="shared" ca="1" si="21"/>
        <v>97.484999999999971</v>
      </c>
      <c r="Y24" s="109">
        <f t="shared" ca="1" si="22"/>
        <v>81.304999999999978</v>
      </c>
      <c r="Z24" s="109">
        <f t="shared" ca="1" si="23"/>
        <v>104.67</v>
      </c>
      <c r="AA24" s="25">
        <f t="shared" ca="1" si="24"/>
        <v>0.94</v>
      </c>
      <c r="AB24" s="9">
        <f t="shared" ca="1" si="25"/>
        <v>8.3040000000000003</v>
      </c>
      <c r="AC24" s="9">
        <f t="shared" ca="1" si="26"/>
        <v>18.844000000000001</v>
      </c>
      <c r="AD24" s="9">
        <f t="shared" ca="1" si="27"/>
        <v>22.803999999999998</v>
      </c>
      <c r="AE24" s="9">
        <f t="shared" ca="1" si="28"/>
        <v>24.646999999999998</v>
      </c>
      <c r="AF24" s="9">
        <f t="shared" ca="1" si="29"/>
        <v>26.19</v>
      </c>
      <c r="AG24" s="9">
        <f t="shared" ca="1" si="30"/>
        <v>26.515000000000001</v>
      </c>
      <c r="AH24" s="9">
        <f t="shared" ca="1" si="31"/>
        <v>7.05</v>
      </c>
      <c r="AI24" s="9">
        <f t="shared" ca="1" si="32"/>
        <v>12.727</v>
      </c>
      <c r="AJ24" s="9">
        <f t="shared" ca="1" si="33"/>
        <v>15.02</v>
      </c>
      <c r="AK24" s="9">
        <f t="shared" ca="1" si="34"/>
        <v>18.106000000000002</v>
      </c>
      <c r="AL24" s="9">
        <f t="shared" ca="1" si="35"/>
        <v>19.602</v>
      </c>
      <c r="AM24" s="9">
        <f t="shared" ca="1" si="36"/>
        <v>20.885999999999999</v>
      </c>
      <c r="AN24" s="9">
        <f t="shared" ca="1" si="37"/>
        <v>21.632999999999999</v>
      </c>
      <c r="AO24" s="9">
        <f t="shared" ca="1" si="38"/>
        <v>21.814</v>
      </c>
      <c r="AP24" s="9">
        <f t="shared" ca="1" si="39"/>
        <v>23.027999999999999</v>
      </c>
      <c r="AQ24" s="9">
        <f t="shared" ca="1" si="40"/>
        <v>32.808999999999997</v>
      </c>
      <c r="AR24" s="9">
        <f t="shared" ca="1" si="41"/>
        <v>24.222999999999999</v>
      </c>
      <c r="AS24" s="9">
        <f t="shared" ca="1" si="42"/>
        <v>40.683</v>
      </c>
      <c r="AT24" s="9">
        <f t="shared" ca="1" si="43"/>
        <v>38.93</v>
      </c>
      <c r="AU24" s="24">
        <f t="shared" ca="1" si="44"/>
        <v>40.86</v>
      </c>
      <c r="AV24" s="9">
        <f t="shared" ca="1" si="73"/>
        <v>31.431999999999999</v>
      </c>
      <c r="AW24" s="9">
        <f t="shared" ca="1" si="74"/>
        <v>47.786000000000001</v>
      </c>
      <c r="AX24" s="9">
        <f t="shared" ca="1" si="75"/>
        <v>24.73</v>
      </c>
      <c r="AY24" s="25">
        <f t="shared" ca="1" si="48"/>
        <v>25</v>
      </c>
      <c r="AZ24" s="9">
        <f t="shared" ca="1" si="49"/>
        <v>210</v>
      </c>
      <c r="BA24" s="9">
        <f t="shared" ca="1" si="50"/>
        <v>50</v>
      </c>
      <c r="BB24" s="9">
        <f t="shared" ca="1" si="51"/>
        <v>25</v>
      </c>
      <c r="BC24" s="9">
        <f t="shared" ca="1" si="52"/>
        <v>25</v>
      </c>
      <c r="BD24" s="9">
        <f t="shared" ca="1" si="53"/>
        <v>30</v>
      </c>
      <c r="BE24" s="9">
        <f t="shared" ca="1" si="54"/>
        <v>12</v>
      </c>
      <c r="BF24" s="9">
        <f t="shared" ca="1" si="55"/>
        <v>75</v>
      </c>
      <c r="BG24" s="9">
        <f t="shared" ca="1" si="56"/>
        <v>120</v>
      </c>
      <c r="BH24" s="9">
        <f t="shared" ca="1" si="57"/>
        <v>70</v>
      </c>
      <c r="BI24" s="9">
        <f t="shared" ca="1" si="58"/>
        <v>100</v>
      </c>
      <c r="BJ24" s="9">
        <f t="shared" ca="1" si="59"/>
        <v>12</v>
      </c>
      <c r="BK24" s="9">
        <f t="shared" ca="1" si="60"/>
        <v>8</v>
      </c>
      <c r="BL24" s="9">
        <f t="shared" ca="1" si="61"/>
        <v>20</v>
      </c>
      <c r="BM24" s="9">
        <f t="shared" ca="1" si="62"/>
        <v>15</v>
      </c>
      <c r="BN24" s="9">
        <f t="shared" ca="1" si="63"/>
        <v>15</v>
      </c>
      <c r="BO24" s="9">
        <f t="shared" ca="1" si="64"/>
        <v>8</v>
      </c>
      <c r="BP24" s="9">
        <f t="shared" ca="1" si="65"/>
        <v>15</v>
      </c>
      <c r="BQ24" s="9">
        <f t="shared" ca="1" si="66"/>
        <v>12</v>
      </c>
      <c r="BR24" s="9">
        <f t="shared" ca="1" si="67"/>
        <v>8</v>
      </c>
      <c r="BS24" s="24">
        <f t="shared" ca="1" si="68"/>
        <v>10</v>
      </c>
      <c r="BT24" s="9">
        <f t="shared" ca="1" si="76"/>
        <v>125</v>
      </c>
      <c r="BU24" s="9">
        <f t="shared" ca="1" si="77"/>
        <v>25</v>
      </c>
      <c r="BV24" s="9">
        <f t="shared" ca="1" si="78"/>
        <v>700</v>
      </c>
      <c r="BX24" s="119" t="s">
        <v>182</v>
      </c>
      <c r="BY24" s="10" t="s">
        <v>183</v>
      </c>
      <c r="BZ24" s="95">
        <v>128.47499999999999</v>
      </c>
      <c r="CA24" s="96">
        <v>128.91699999999997</v>
      </c>
    </row>
    <row r="25" spans="1:79" x14ac:dyDescent="0.15">
      <c r="A25" s="7" t="s">
        <v>118</v>
      </c>
      <c r="B25" s="22">
        <f t="shared" ca="1" si="0"/>
        <v>44726</v>
      </c>
      <c r="C25" s="108">
        <f t="shared" ca="1" si="72"/>
        <v>74.461699999999993</v>
      </c>
      <c r="D25" s="108">
        <f t="shared" ca="1" si="1"/>
        <v>69.708299999999994</v>
      </c>
      <c r="E25" s="108">
        <f t="shared" ca="1" si="2"/>
        <v>59.103000000000002</v>
      </c>
      <c r="F25" s="108">
        <f t="shared" ca="1" si="3"/>
        <v>55.21</v>
      </c>
      <c r="G25" s="108">
        <f t="shared" ca="1" si="4"/>
        <v>53.330999999999989</v>
      </c>
      <c r="H25" s="108">
        <f t="shared" ca="1" si="5"/>
        <v>51.790000000000006</v>
      </c>
      <c r="I25" s="108">
        <f t="shared" ca="1" si="6"/>
        <v>51.503</v>
      </c>
      <c r="J25" s="108">
        <f t="shared" ca="1" si="7"/>
        <v>65.031299999999987</v>
      </c>
      <c r="K25" s="108">
        <f t="shared" ca="1" si="8"/>
        <v>59.728699999999996</v>
      </c>
      <c r="L25" s="108">
        <f t="shared" ca="1" si="9"/>
        <v>57.546800000000005</v>
      </c>
      <c r="M25" s="108">
        <f t="shared" ca="1" si="10"/>
        <v>54.359300000000005</v>
      </c>
      <c r="N25" s="108">
        <f t="shared" ca="1" si="11"/>
        <v>52.869899999999994</v>
      </c>
      <c r="O25" s="108">
        <f t="shared" ca="1" si="12"/>
        <v>51.466200000000001</v>
      </c>
      <c r="P25" s="108">
        <f t="shared" ca="1" si="13"/>
        <v>50.781999999999996</v>
      </c>
      <c r="Q25" s="108">
        <f t="shared" ca="1" si="14"/>
        <v>50.730000000000004</v>
      </c>
      <c r="R25" s="108">
        <f t="shared" ca="1" si="15"/>
        <v>51.257999999999996</v>
      </c>
      <c r="S25" s="108">
        <f t="shared" ca="1" si="16"/>
        <v>67.510999999999996</v>
      </c>
      <c r="T25" s="108">
        <f t="shared" ca="1" si="17"/>
        <v>62.168999999999997</v>
      </c>
      <c r="U25" s="108">
        <f t="shared" ca="1" si="18"/>
        <v>52.674999999999997</v>
      </c>
      <c r="V25" s="108">
        <f t="shared" ca="1" si="19"/>
        <v>54.783999999999992</v>
      </c>
      <c r="W25" s="109">
        <f t="shared" ca="1" si="20"/>
        <v>52.888999999999996</v>
      </c>
      <c r="X25" s="109">
        <f t="shared" ca="1" si="21"/>
        <v>97.298999999999978</v>
      </c>
      <c r="Y25" s="109">
        <f t="shared" ca="1" si="22"/>
        <v>81.130999999999972</v>
      </c>
      <c r="Z25" s="109">
        <f t="shared" ca="1" si="23"/>
        <v>105.72800000000001</v>
      </c>
      <c r="AA25" s="25">
        <f t="shared" ca="1" si="24"/>
        <v>3.661</v>
      </c>
      <c r="AB25" s="9">
        <f t="shared" ca="1" si="25"/>
        <v>8.5030000000000001</v>
      </c>
      <c r="AC25" s="9">
        <f t="shared" ca="1" si="26"/>
        <v>19.067</v>
      </c>
      <c r="AD25" s="9">
        <f t="shared" ca="1" si="27"/>
        <v>22.972000000000001</v>
      </c>
      <c r="AE25" s="9">
        <f t="shared" ca="1" si="28"/>
        <v>24.858000000000001</v>
      </c>
      <c r="AF25" s="9">
        <f t="shared" ca="1" si="29"/>
        <v>26.36</v>
      </c>
      <c r="AG25" s="9">
        <f t="shared" ca="1" si="30"/>
        <v>26.690999999999999</v>
      </c>
      <c r="AH25" s="9">
        <f t="shared" ca="1" si="31"/>
        <v>7.5519999999999996</v>
      </c>
      <c r="AI25" s="9">
        <f t="shared" ca="1" si="32"/>
        <v>12.862</v>
      </c>
      <c r="AJ25" s="9">
        <f t="shared" ca="1" si="33"/>
        <v>15.193</v>
      </c>
      <c r="AK25" s="9">
        <f t="shared" ca="1" si="34"/>
        <v>18.253</v>
      </c>
      <c r="AL25" s="9">
        <f t="shared" ca="1" si="35"/>
        <v>19.792999999999999</v>
      </c>
      <c r="AM25" s="9">
        <f t="shared" ca="1" si="36"/>
        <v>21.050999999999998</v>
      </c>
      <c r="AN25" s="9">
        <f t="shared" ca="1" si="37"/>
        <v>21.786000000000001</v>
      </c>
      <c r="AO25" s="9">
        <f t="shared" ca="1" si="38"/>
        <v>21.952999999999999</v>
      </c>
      <c r="AP25" s="9">
        <f t="shared" ca="1" si="39"/>
        <v>23.03</v>
      </c>
      <c r="AQ25" s="9">
        <f t="shared" ca="1" si="40"/>
        <v>32.982999999999997</v>
      </c>
      <c r="AR25" s="9">
        <f t="shared" ca="1" si="41"/>
        <v>24.341999999999999</v>
      </c>
      <c r="AS25" s="9">
        <f t="shared" ca="1" si="42"/>
        <v>41.271000000000001</v>
      </c>
      <c r="AT25" s="9">
        <f t="shared" ca="1" si="43"/>
        <v>39.167000000000002</v>
      </c>
      <c r="AU25" s="24">
        <f t="shared" ca="1" si="44"/>
        <v>41.042000000000002</v>
      </c>
      <c r="AV25" s="9">
        <f t="shared" ca="1" si="73"/>
        <v>31.617999999999999</v>
      </c>
      <c r="AW25" s="9">
        <f t="shared" ca="1" si="74"/>
        <v>47.96</v>
      </c>
      <c r="AX25" s="9">
        <f t="shared" ca="1" si="75"/>
        <v>23.672000000000001</v>
      </c>
      <c r="AY25" s="25">
        <f t="shared" ca="1" si="48"/>
        <v>30</v>
      </c>
      <c r="AZ25" s="9">
        <f t="shared" ca="1" si="49"/>
        <v>220</v>
      </c>
      <c r="BA25" s="9">
        <f t="shared" ca="1" si="50"/>
        <v>60</v>
      </c>
      <c r="BB25" s="9">
        <f t="shared" ca="1" si="51"/>
        <v>25</v>
      </c>
      <c r="BC25" s="9">
        <f t="shared" ca="1" si="52"/>
        <v>30</v>
      </c>
      <c r="BD25" s="9">
        <f t="shared" ca="1" si="53"/>
        <v>30</v>
      </c>
      <c r="BE25" s="9">
        <f t="shared" ca="1" si="54"/>
        <v>20</v>
      </c>
      <c r="BF25" s="9">
        <f t="shared" ca="1" si="55"/>
        <v>75</v>
      </c>
      <c r="BG25" s="9">
        <f t="shared" ca="1" si="56"/>
        <v>120</v>
      </c>
      <c r="BH25" s="9">
        <f t="shared" ca="1" si="57"/>
        <v>70</v>
      </c>
      <c r="BI25" s="9">
        <f t="shared" ca="1" si="58"/>
        <v>60</v>
      </c>
      <c r="BJ25" s="9">
        <f t="shared" ca="1" si="59"/>
        <v>12</v>
      </c>
      <c r="BK25" s="9">
        <f t="shared" ca="1" si="60"/>
        <v>10</v>
      </c>
      <c r="BL25" s="9">
        <f t="shared" ca="1" si="61"/>
        <v>15</v>
      </c>
      <c r="BM25" s="9">
        <f t="shared" ca="1" si="62"/>
        <v>12</v>
      </c>
      <c r="BN25" s="9">
        <f t="shared" ca="1" si="63"/>
        <v>15</v>
      </c>
      <c r="BO25" s="9">
        <f t="shared" ca="1" si="64"/>
        <v>10</v>
      </c>
      <c r="BP25" s="9">
        <f t="shared" ca="1" si="65"/>
        <v>15</v>
      </c>
      <c r="BQ25" s="9">
        <f t="shared" ca="1" si="66"/>
        <v>15</v>
      </c>
      <c r="BR25" s="9">
        <f t="shared" ca="1" si="67"/>
        <v>8</v>
      </c>
      <c r="BS25" s="24">
        <f t="shared" ca="1" si="68"/>
        <v>10</v>
      </c>
      <c r="BT25" s="9">
        <f t="shared" ca="1" si="76"/>
        <v>130</v>
      </c>
      <c r="BU25" s="9">
        <f t="shared" ca="1" si="77"/>
        <v>25</v>
      </c>
      <c r="BV25" s="9">
        <f t="shared" ca="1" si="78"/>
        <v>600</v>
      </c>
      <c r="BX25" s="120"/>
      <c r="BY25" s="10" t="s">
        <v>184</v>
      </c>
      <c r="BZ25" s="95">
        <v>128.47499999999999</v>
      </c>
      <c r="CA25" s="96">
        <v>129.09099999999998</v>
      </c>
    </row>
    <row r="26" spans="1:79" x14ac:dyDescent="0.15">
      <c r="A26" s="7" t="s">
        <v>120</v>
      </c>
      <c r="B26" s="22">
        <f t="shared" ca="1" si="0"/>
        <v>44733</v>
      </c>
      <c r="C26" s="108">
        <f t="shared" ca="1" si="72"/>
        <v>74.679699999999997</v>
      </c>
      <c r="D26" s="108">
        <f t="shared" ca="1" si="1"/>
        <v>69.788299999999992</v>
      </c>
      <c r="E26" s="108">
        <f t="shared" ca="1" si="2"/>
        <v>59.132000000000005</v>
      </c>
      <c r="F26" s="108">
        <f t="shared" ca="1" si="3"/>
        <v>55.173000000000002</v>
      </c>
      <c r="G26" s="108">
        <f t="shared" ca="1" si="4"/>
        <v>53.325999999999993</v>
      </c>
      <c r="H26" s="108">
        <f t="shared" ca="1" si="5"/>
        <v>51.804000000000002</v>
      </c>
      <c r="I26" s="108">
        <f t="shared" ca="1" si="6"/>
        <v>51.522000000000006</v>
      </c>
      <c r="J26" s="108">
        <f t="shared" ca="1" si="7"/>
        <v>65.290299999999988</v>
      </c>
      <c r="K26" s="108">
        <f t="shared" ca="1" si="8"/>
        <v>59.610699999999994</v>
      </c>
      <c r="L26" s="108">
        <f t="shared" ca="1" si="9"/>
        <v>57.517800000000001</v>
      </c>
      <c r="M26" s="108">
        <f t="shared" ca="1" si="10"/>
        <v>54.305300000000003</v>
      </c>
      <c r="N26" s="108">
        <f t="shared" ca="1" si="11"/>
        <v>52.877899999999997</v>
      </c>
      <c r="O26" s="108">
        <f t="shared" ca="1" si="12"/>
        <v>51.479200000000006</v>
      </c>
      <c r="P26" s="108">
        <f t="shared" ca="1" si="13"/>
        <v>50.81</v>
      </c>
      <c r="Q26" s="108">
        <f t="shared" ca="1" si="14"/>
        <v>50.756000000000007</v>
      </c>
      <c r="R26" s="108">
        <f t="shared" ca="1" si="15"/>
        <v>51.141999999999996</v>
      </c>
      <c r="S26" s="108">
        <f t="shared" ca="1" si="16"/>
        <v>67.524000000000001</v>
      </c>
      <c r="T26" s="108">
        <f t="shared" ca="1" si="17"/>
        <v>62.185999999999993</v>
      </c>
      <c r="U26" s="108">
        <f t="shared" ca="1" si="18"/>
        <v>52.658000000000001</v>
      </c>
      <c r="V26" s="108">
        <f t="shared" ca="1" si="19"/>
        <v>54.846999999999994</v>
      </c>
      <c r="W26" s="109">
        <f t="shared" ca="1" si="20"/>
        <v>52.912999999999997</v>
      </c>
      <c r="X26" s="109">
        <f t="shared" ca="1" si="21"/>
        <v>97.328999999999979</v>
      </c>
      <c r="Y26" s="109">
        <f t="shared" ca="1" si="22"/>
        <v>81.151999999999987</v>
      </c>
      <c r="Z26" s="109">
        <f t="shared" ca="1" si="23"/>
        <v>106.58500000000001</v>
      </c>
      <c r="AA26" s="25">
        <f t="shared" ca="1" si="24"/>
        <v>3.4430000000000001</v>
      </c>
      <c r="AB26" s="9">
        <f t="shared" ca="1" si="25"/>
        <v>8.423</v>
      </c>
      <c r="AC26" s="9">
        <f t="shared" ca="1" si="26"/>
        <v>19.038</v>
      </c>
      <c r="AD26" s="9">
        <f t="shared" ca="1" si="27"/>
        <v>23.009</v>
      </c>
      <c r="AE26" s="9">
        <f t="shared" ca="1" si="28"/>
        <v>24.863</v>
      </c>
      <c r="AF26" s="9">
        <f t="shared" ca="1" si="29"/>
        <v>26.346</v>
      </c>
      <c r="AG26" s="9">
        <f t="shared" ca="1" si="30"/>
        <v>26.672000000000001</v>
      </c>
      <c r="AH26" s="9">
        <f t="shared" ca="1" si="31"/>
        <v>7.2930000000000001</v>
      </c>
      <c r="AI26" s="9">
        <f t="shared" ca="1" si="32"/>
        <v>12.98</v>
      </c>
      <c r="AJ26" s="9">
        <f t="shared" ca="1" si="33"/>
        <v>15.222</v>
      </c>
      <c r="AK26" s="9">
        <f t="shared" ca="1" si="34"/>
        <v>18.306999999999999</v>
      </c>
      <c r="AL26" s="9">
        <f t="shared" ca="1" si="35"/>
        <v>19.785</v>
      </c>
      <c r="AM26" s="9">
        <f t="shared" ca="1" si="36"/>
        <v>21.038</v>
      </c>
      <c r="AN26" s="9">
        <f t="shared" ca="1" si="37"/>
        <v>21.757999999999999</v>
      </c>
      <c r="AO26" s="9">
        <f t="shared" ca="1" si="38"/>
        <v>21.927</v>
      </c>
      <c r="AP26" s="9">
        <f t="shared" ca="1" si="39"/>
        <v>23.146000000000001</v>
      </c>
      <c r="AQ26" s="9">
        <f t="shared" ca="1" si="40"/>
        <v>32.97</v>
      </c>
      <c r="AR26" s="9">
        <f t="shared" ca="1" si="41"/>
        <v>24.324999999999999</v>
      </c>
      <c r="AS26" s="9">
        <f t="shared" ca="1" si="42"/>
        <v>41.287999999999997</v>
      </c>
      <c r="AT26" s="9">
        <f t="shared" ca="1" si="43"/>
        <v>39.103999999999999</v>
      </c>
      <c r="AU26" s="24">
        <f t="shared" ca="1" si="44"/>
        <v>41.018000000000001</v>
      </c>
      <c r="AV26" s="9">
        <f t="shared" ca="1" si="73"/>
        <v>31.588000000000001</v>
      </c>
      <c r="AW26" s="9">
        <f t="shared" ca="1" si="74"/>
        <v>47.939</v>
      </c>
      <c r="AX26" s="9">
        <f t="shared" ca="1" si="75"/>
        <v>22.815000000000001</v>
      </c>
      <c r="AY26" s="25">
        <f t="shared" ca="1" si="48"/>
        <v>50</v>
      </c>
      <c r="AZ26" s="9">
        <f t="shared" ca="1" si="49"/>
        <v>220</v>
      </c>
      <c r="BA26" s="9">
        <f t="shared" ca="1" si="50"/>
        <v>50</v>
      </c>
      <c r="BB26" s="9">
        <f t="shared" ca="1" si="51"/>
        <v>25</v>
      </c>
      <c r="BC26" s="9">
        <f t="shared" ca="1" si="52"/>
        <v>25</v>
      </c>
      <c r="BD26" s="9">
        <f t="shared" ca="1" si="53"/>
        <v>35</v>
      </c>
      <c r="BE26" s="9">
        <f t="shared" ca="1" si="54"/>
        <v>12</v>
      </c>
      <c r="BF26" s="9">
        <f t="shared" ca="1" si="55"/>
        <v>75</v>
      </c>
      <c r="BG26" s="9">
        <f t="shared" ca="1" si="56"/>
        <v>130</v>
      </c>
      <c r="BH26" s="9">
        <f t="shared" ca="1" si="57"/>
        <v>150</v>
      </c>
      <c r="BI26" s="9">
        <f t="shared" ca="1" si="58"/>
        <v>150</v>
      </c>
      <c r="BJ26" s="9">
        <f t="shared" ca="1" si="59"/>
        <v>15</v>
      </c>
      <c r="BK26" s="9">
        <f t="shared" ca="1" si="60"/>
        <v>10</v>
      </c>
      <c r="BL26" s="9">
        <f t="shared" ca="1" si="61"/>
        <v>15</v>
      </c>
      <c r="BM26" s="9">
        <f t="shared" ca="1" si="62"/>
        <v>15</v>
      </c>
      <c r="BN26" s="9">
        <f t="shared" ca="1" si="63"/>
        <v>20</v>
      </c>
      <c r="BO26" s="9">
        <f t="shared" ca="1" si="64"/>
        <v>10</v>
      </c>
      <c r="BP26" s="9">
        <f t="shared" ca="1" si="65"/>
        <v>12</v>
      </c>
      <c r="BQ26" s="9">
        <f t="shared" ca="1" si="66"/>
        <v>12</v>
      </c>
      <c r="BR26" s="9">
        <f t="shared" ca="1" si="67"/>
        <v>5</v>
      </c>
      <c r="BS26" s="24">
        <f t="shared" ca="1" si="68"/>
        <v>10</v>
      </c>
      <c r="BT26" s="9">
        <f t="shared" ca="1" si="76"/>
        <v>130</v>
      </c>
      <c r="BU26" s="9">
        <f t="shared" ca="1" si="77"/>
        <v>25</v>
      </c>
      <c r="BV26" s="9">
        <f t="shared" ca="1" si="78"/>
        <v>600</v>
      </c>
      <c r="BX26" s="121"/>
      <c r="BY26" s="10" t="s">
        <v>185</v>
      </c>
      <c r="BZ26" s="9">
        <v>128.47499999999999</v>
      </c>
      <c r="CA26" s="97">
        <v>129.4</v>
      </c>
    </row>
    <row r="27" spans="1:79" x14ac:dyDescent="0.15">
      <c r="A27" s="7" t="s">
        <v>152</v>
      </c>
      <c r="B27" s="22">
        <f t="shared" ca="1" si="0"/>
        <v>44740</v>
      </c>
      <c r="C27" s="108">
        <f t="shared" ca="1" si="72"/>
        <v>74.582699999999988</v>
      </c>
      <c r="D27" s="108">
        <f t="shared" ca="1" si="1"/>
        <v>69.760300000000001</v>
      </c>
      <c r="E27" s="108">
        <f t="shared" ca="1" si="2"/>
        <v>59.072000000000003</v>
      </c>
      <c r="F27" s="108">
        <f t="shared" ca="1" si="3"/>
        <v>55.108000000000004</v>
      </c>
      <c r="G27" s="108">
        <f t="shared" ca="1" si="4"/>
        <v>53.278999999999996</v>
      </c>
      <c r="H27" s="108">
        <f t="shared" ca="1" si="5"/>
        <v>51.762</v>
      </c>
      <c r="I27" s="108">
        <f t="shared" ca="1" si="6"/>
        <v>51.488</v>
      </c>
      <c r="J27" s="108">
        <f t="shared" ca="1" si="7"/>
        <v>65.036299999999997</v>
      </c>
      <c r="K27" s="108">
        <f t="shared" ca="1" si="8"/>
        <v>59.603699999999996</v>
      </c>
      <c r="L27" s="108">
        <f t="shared" ca="1" si="9"/>
        <v>57.472800000000007</v>
      </c>
      <c r="M27" s="108">
        <f t="shared" ca="1" si="10"/>
        <v>54.251300000000001</v>
      </c>
      <c r="N27" s="108">
        <f t="shared" ca="1" si="11"/>
        <v>52.847899999999996</v>
      </c>
      <c r="O27" s="108">
        <f t="shared" ca="1" si="12"/>
        <v>51.4392</v>
      </c>
      <c r="P27" s="108">
        <f t="shared" ca="1" si="13"/>
        <v>50.772999999999996</v>
      </c>
      <c r="Q27" s="108">
        <f t="shared" ca="1" si="14"/>
        <v>50.723000000000006</v>
      </c>
      <c r="R27" s="108">
        <f t="shared" ca="1" si="15"/>
        <v>51.110999999999997</v>
      </c>
      <c r="S27" s="108">
        <f t="shared" ca="1" si="16"/>
        <v>67.48599999999999</v>
      </c>
      <c r="T27" s="108">
        <f t="shared" ca="1" si="17"/>
        <v>62.140999999999991</v>
      </c>
      <c r="U27" s="108">
        <f t="shared" ca="1" si="18"/>
        <v>52.582000000000001</v>
      </c>
      <c r="V27" s="108">
        <f t="shared" ca="1" si="19"/>
        <v>54.795999999999992</v>
      </c>
      <c r="W27" s="109">
        <f t="shared" ca="1" si="20"/>
        <v>52.887</v>
      </c>
      <c r="X27" s="109">
        <f t="shared" ca="1" si="21"/>
        <v>97.339999999999975</v>
      </c>
      <c r="Y27" s="109">
        <f t="shared" ca="1" si="22"/>
        <v>81.10899999999998</v>
      </c>
      <c r="Z27" s="109">
        <f t="shared" ca="1" si="23"/>
        <v>106.928</v>
      </c>
      <c r="AA27" s="25">
        <f t="shared" ca="1" si="24"/>
        <v>3.54</v>
      </c>
      <c r="AB27" s="9">
        <f t="shared" ca="1" si="25"/>
        <v>8.4510000000000005</v>
      </c>
      <c r="AC27" s="9">
        <f t="shared" ca="1" si="26"/>
        <v>19.097999999999999</v>
      </c>
      <c r="AD27" s="9">
        <f t="shared" ca="1" si="27"/>
        <v>23.074000000000002</v>
      </c>
      <c r="AE27" s="9">
        <f t="shared" ca="1" si="28"/>
        <v>24.91</v>
      </c>
      <c r="AF27" s="9">
        <f t="shared" ca="1" si="29"/>
        <v>26.388000000000002</v>
      </c>
      <c r="AG27" s="9">
        <f t="shared" ca="1" si="30"/>
        <v>26.706</v>
      </c>
      <c r="AH27" s="9">
        <f t="shared" ca="1" si="31"/>
        <v>7.5469999999999997</v>
      </c>
      <c r="AI27" s="9">
        <f t="shared" ca="1" si="32"/>
        <v>12.987</v>
      </c>
      <c r="AJ27" s="9">
        <f t="shared" ca="1" si="33"/>
        <v>15.266999999999999</v>
      </c>
      <c r="AK27" s="9">
        <f t="shared" ca="1" si="34"/>
        <v>18.361000000000001</v>
      </c>
      <c r="AL27" s="9">
        <f t="shared" ca="1" si="35"/>
        <v>19.815000000000001</v>
      </c>
      <c r="AM27" s="9">
        <f t="shared" ca="1" si="36"/>
        <v>21.077999999999999</v>
      </c>
      <c r="AN27" s="9">
        <f t="shared" ca="1" si="37"/>
        <v>21.795000000000002</v>
      </c>
      <c r="AO27" s="9">
        <f t="shared" ca="1" si="38"/>
        <v>21.96</v>
      </c>
      <c r="AP27" s="9">
        <f t="shared" ca="1" si="39"/>
        <v>23.177</v>
      </c>
      <c r="AQ27" s="9">
        <f t="shared" ca="1" si="40"/>
        <v>33.008000000000003</v>
      </c>
      <c r="AR27" s="9">
        <f t="shared" ca="1" si="41"/>
        <v>24.37</v>
      </c>
      <c r="AS27" s="9">
        <f t="shared" ca="1" si="42"/>
        <v>41.363999999999997</v>
      </c>
      <c r="AT27" s="9">
        <f t="shared" ca="1" si="43"/>
        <v>39.155000000000001</v>
      </c>
      <c r="AU27" s="24">
        <f t="shared" ca="1" si="44"/>
        <v>41.043999999999997</v>
      </c>
      <c r="AV27" s="9">
        <f t="shared" ca="1" si="73"/>
        <v>31.577000000000002</v>
      </c>
      <c r="AW27" s="9">
        <f t="shared" ca="1" si="74"/>
        <v>47.981999999999999</v>
      </c>
      <c r="AX27" s="9">
        <f t="shared" ca="1" si="75"/>
        <v>22.472000000000001</v>
      </c>
      <c r="AY27" s="25">
        <f t="shared" ca="1" si="48"/>
        <v>75</v>
      </c>
      <c r="AZ27" s="9">
        <f t="shared" ca="1" si="49"/>
        <v>210</v>
      </c>
      <c r="BA27" s="9">
        <f t="shared" ca="1" si="50"/>
        <v>50</v>
      </c>
      <c r="BB27" s="9">
        <f t="shared" ca="1" si="51"/>
        <v>25</v>
      </c>
      <c r="BC27" s="9">
        <f t="shared" ca="1" si="52"/>
        <v>25</v>
      </c>
      <c r="BD27" s="9">
        <f t="shared" ca="1" si="53"/>
        <v>40</v>
      </c>
      <c r="BE27" s="9">
        <f t="shared" ca="1" si="54"/>
        <v>12</v>
      </c>
      <c r="BF27" s="9">
        <f t="shared" ca="1" si="55"/>
        <v>75</v>
      </c>
      <c r="BG27" s="9">
        <f t="shared" ca="1" si="56"/>
        <v>110</v>
      </c>
      <c r="BH27" s="9">
        <f t="shared" ca="1" si="57"/>
        <v>100</v>
      </c>
      <c r="BI27" s="9">
        <f t="shared" ca="1" si="58"/>
        <v>110</v>
      </c>
      <c r="BJ27" s="9">
        <f t="shared" ca="1" si="59"/>
        <v>10</v>
      </c>
      <c r="BK27" s="9">
        <f t="shared" ca="1" si="60"/>
        <v>12</v>
      </c>
      <c r="BL27" s="9">
        <f t="shared" ca="1" si="61"/>
        <v>20</v>
      </c>
      <c r="BM27" s="9">
        <f t="shared" ca="1" si="62"/>
        <v>12</v>
      </c>
      <c r="BN27" s="9">
        <f t="shared" ca="1" si="63"/>
        <v>20</v>
      </c>
      <c r="BO27" s="9">
        <f t="shared" ca="1" si="64"/>
        <v>10</v>
      </c>
      <c r="BP27" s="9">
        <f t="shared" ca="1" si="65"/>
        <v>12</v>
      </c>
      <c r="BQ27" s="9">
        <f t="shared" ca="1" si="66"/>
        <v>15</v>
      </c>
      <c r="BR27" s="9">
        <f t="shared" ca="1" si="67"/>
        <v>8</v>
      </c>
      <c r="BS27" s="24">
        <f t="shared" ca="1" si="68"/>
        <v>12</v>
      </c>
      <c r="BT27" s="9">
        <f t="shared" ca="1" si="76"/>
        <v>130</v>
      </c>
      <c r="BU27" s="9">
        <f t="shared" ca="1" si="77"/>
        <v>20</v>
      </c>
      <c r="BV27" s="9">
        <f t="shared" ca="1" si="78"/>
        <v>550</v>
      </c>
    </row>
    <row r="28" spans="1:79" x14ac:dyDescent="0.15">
      <c r="A28" s="7" t="s">
        <v>121</v>
      </c>
      <c r="B28" s="22">
        <f t="shared" ca="1" si="0"/>
        <v>44747</v>
      </c>
      <c r="C28" s="108">
        <f t="shared" ca="1" si="72"/>
        <v>74.318699999999993</v>
      </c>
      <c r="D28" s="108">
        <f t="shared" ca="1" si="1"/>
        <v>69.678299999999993</v>
      </c>
      <c r="E28" s="108">
        <f t="shared" ca="1" si="2"/>
        <v>59.055999999999997</v>
      </c>
      <c r="F28" s="108">
        <f t="shared" ca="1" si="3"/>
        <v>55.093000000000004</v>
      </c>
      <c r="G28" s="108">
        <f t="shared" ca="1" si="4"/>
        <v>53.266999999999996</v>
      </c>
      <c r="H28" s="108">
        <f t="shared" ca="1" si="5"/>
        <v>51.75500000000001</v>
      </c>
      <c r="I28" s="108">
        <f t="shared" ca="1" si="6"/>
        <v>51.477000000000004</v>
      </c>
      <c r="J28" s="108">
        <f t="shared" ca="1" si="7"/>
        <v>64.909299999999988</v>
      </c>
      <c r="K28" s="108">
        <f t="shared" ca="1" si="8"/>
        <v>59.483699999999999</v>
      </c>
      <c r="L28" s="108">
        <f t="shared" ca="1" si="9"/>
        <v>57.444800000000001</v>
      </c>
      <c r="M28" s="108">
        <f t="shared" ca="1" si="10"/>
        <v>54.235300000000009</v>
      </c>
      <c r="N28" s="108">
        <f t="shared" ca="1" si="11"/>
        <v>52.833899999999993</v>
      </c>
      <c r="O28" s="108">
        <f t="shared" ca="1" si="12"/>
        <v>51.423200000000001</v>
      </c>
      <c r="P28" s="108">
        <f t="shared" ca="1" si="13"/>
        <v>50.757999999999996</v>
      </c>
      <c r="Q28" s="108">
        <f t="shared" ca="1" si="14"/>
        <v>50.706000000000003</v>
      </c>
      <c r="R28" s="108">
        <f t="shared" ca="1" si="15"/>
        <v>51.094999999999999</v>
      </c>
      <c r="S28" s="108">
        <f t="shared" ca="1" si="16"/>
        <v>67.475999999999999</v>
      </c>
      <c r="T28" s="108">
        <f t="shared" ca="1" si="17"/>
        <v>62.125999999999991</v>
      </c>
      <c r="U28" s="108">
        <f t="shared" ca="1" si="18"/>
        <v>52.483999999999995</v>
      </c>
      <c r="V28" s="108">
        <f t="shared" ca="1" si="19"/>
        <v>54.700999999999993</v>
      </c>
      <c r="W28" s="109">
        <f t="shared" ca="1" si="20"/>
        <v>52.870999999999995</v>
      </c>
      <c r="X28" s="109">
        <f t="shared" ca="1" si="21"/>
        <v>97.303999999999974</v>
      </c>
      <c r="Y28" s="109">
        <f t="shared" ca="1" si="22"/>
        <v>81.101999999999975</v>
      </c>
      <c r="Z28" s="109">
        <f t="shared" ca="1" si="23"/>
        <v>107.00700000000001</v>
      </c>
      <c r="AA28" s="25">
        <f t="shared" ca="1" si="24"/>
        <v>3.8039999999999998</v>
      </c>
      <c r="AB28" s="9">
        <f t="shared" ca="1" si="25"/>
        <v>8.5329999999999995</v>
      </c>
      <c r="AC28" s="9">
        <f t="shared" ca="1" si="26"/>
        <v>19.114000000000001</v>
      </c>
      <c r="AD28" s="9">
        <f t="shared" ca="1" si="27"/>
        <v>23.088999999999999</v>
      </c>
      <c r="AE28" s="9">
        <f t="shared" ca="1" si="28"/>
        <v>24.922000000000001</v>
      </c>
      <c r="AF28" s="9">
        <f t="shared" ca="1" si="29"/>
        <v>26.395</v>
      </c>
      <c r="AG28" s="9">
        <f t="shared" ca="1" si="30"/>
        <v>26.716999999999999</v>
      </c>
      <c r="AH28" s="9">
        <f t="shared" ca="1" si="31"/>
        <v>7.6740000000000004</v>
      </c>
      <c r="AI28" s="9">
        <f t="shared" ca="1" si="32"/>
        <v>13.106999999999999</v>
      </c>
      <c r="AJ28" s="9">
        <f t="shared" ca="1" si="33"/>
        <v>15.295</v>
      </c>
      <c r="AK28" s="9">
        <f t="shared" ca="1" si="34"/>
        <v>18.376999999999999</v>
      </c>
      <c r="AL28" s="9">
        <f t="shared" ca="1" si="35"/>
        <v>19.829000000000001</v>
      </c>
      <c r="AM28" s="9">
        <f t="shared" ca="1" si="36"/>
        <v>21.094000000000001</v>
      </c>
      <c r="AN28" s="9">
        <f t="shared" ca="1" si="37"/>
        <v>21.81</v>
      </c>
      <c r="AO28" s="9">
        <f t="shared" ca="1" si="38"/>
        <v>21.977</v>
      </c>
      <c r="AP28" s="9">
        <f t="shared" ca="1" si="39"/>
        <v>23.193000000000001</v>
      </c>
      <c r="AQ28" s="9">
        <f t="shared" ca="1" si="40"/>
        <v>33.018000000000001</v>
      </c>
      <c r="AR28" s="9">
        <f t="shared" ca="1" si="41"/>
        <v>24.385000000000002</v>
      </c>
      <c r="AS28" s="9">
        <f t="shared" ca="1" si="42"/>
        <v>41.462000000000003</v>
      </c>
      <c r="AT28" s="9">
        <f t="shared" ca="1" si="43"/>
        <v>39.25</v>
      </c>
      <c r="AU28" s="24">
        <f t="shared" ca="1" si="44"/>
        <v>41.06</v>
      </c>
      <c r="AV28" s="9">
        <f t="shared" ca="1" si="73"/>
        <v>31.613</v>
      </c>
      <c r="AW28" s="9">
        <f t="shared" ca="1" si="74"/>
        <v>47.988999999999997</v>
      </c>
      <c r="AX28" s="9">
        <f t="shared" ca="1" si="75"/>
        <v>22.393000000000001</v>
      </c>
      <c r="AY28" s="25">
        <f t="shared" ca="1" si="48"/>
        <v>80</v>
      </c>
      <c r="AZ28" s="9">
        <f t="shared" ca="1" si="49"/>
        <v>210</v>
      </c>
      <c r="BA28" s="9">
        <f t="shared" ca="1" si="50"/>
        <v>50</v>
      </c>
      <c r="BB28" s="9">
        <f t="shared" ca="1" si="51"/>
        <v>25</v>
      </c>
      <c r="BC28" s="9">
        <f t="shared" ca="1" si="52"/>
        <v>25</v>
      </c>
      <c r="BD28" s="9">
        <f t="shared" ca="1" si="53"/>
        <v>30</v>
      </c>
      <c r="BE28" s="9">
        <f t="shared" ca="1" si="54"/>
        <v>15</v>
      </c>
      <c r="BF28" s="9">
        <f t="shared" ca="1" si="55"/>
        <v>90</v>
      </c>
      <c r="BG28" s="9">
        <f t="shared" ca="1" si="56"/>
        <v>150</v>
      </c>
      <c r="BH28" s="9">
        <f t="shared" ca="1" si="57"/>
        <v>90</v>
      </c>
      <c r="BI28" s="9">
        <f t="shared" ca="1" si="58"/>
        <v>170</v>
      </c>
      <c r="BJ28" s="9">
        <f t="shared" ca="1" si="59"/>
        <v>12</v>
      </c>
      <c r="BK28" s="9">
        <f t="shared" ca="1" si="60"/>
        <v>10</v>
      </c>
      <c r="BL28" s="9">
        <f t="shared" ca="1" si="61"/>
        <v>20</v>
      </c>
      <c r="BM28" s="9">
        <f t="shared" ca="1" si="62"/>
        <v>20</v>
      </c>
      <c r="BN28" s="9">
        <f t="shared" ca="1" si="63"/>
        <v>20</v>
      </c>
      <c r="BO28" s="9">
        <f t="shared" ca="1" si="64"/>
        <v>10</v>
      </c>
      <c r="BP28" s="9">
        <f t="shared" ca="1" si="65"/>
        <v>15</v>
      </c>
      <c r="BQ28" s="9">
        <f t="shared" ca="1" si="66"/>
        <v>15</v>
      </c>
      <c r="BR28" s="9">
        <f t="shared" ca="1" si="67"/>
        <v>8</v>
      </c>
      <c r="BS28" s="24">
        <f t="shared" ca="1" si="68"/>
        <v>10</v>
      </c>
      <c r="BT28" s="9">
        <f t="shared" ca="1" si="76"/>
        <v>130</v>
      </c>
      <c r="BU28" s="9">
        <f t="shared" ca="1" si="77"/>
        <v>25</v>
      </c>
      <c r="BV28" s="9">
        <f t="shared" ca="1" si="78"/>
        <v>600</v>
      </c>
    </row>
    <row r="29" spans="1:79" x14ac:dyDescent="0.15">
      <c r="A29" s="7" t="s">
        <v>122</v>
      </c>
      <c r="B29" s="22">
        <f t="shared" ca="1" si="0"/>
        <v>44754</v>
      </c>
      <c r="C29" s="108">
        <f t="shared" ca="1" si="72"/>
        <v>74.222699999999989</v>
      </c>
      <c r="D29" s="108">
        <f t="shared" ca="1" si="1"/>
        <v>69.556299999999993</v>
      </c>
      <c r="E29" s="108">
        <f t="shared" ca="1" si="2"/>
        <v>59.034000000000006</v>
      </c>
      <c r="F29" s="108">
        <f t="shared" ca="1" si="3"/>
        <v>55.064000000000007</v>
      </c>
      <c r="G29" s="108">
        <f t="shared" ca="1" si="4"/>
        <v>53.22699999999999</v>
      </c>
      <c r="H29" s="108">
        <f t="shared" ca="1" si="5"/>
        <v>51.722000000000008</v>
      </c>
      <c r="I29" s="108">
        <f t="shared" ca="1" si="6"/>
        <v>51.433999999999997</v>
      </c>
      <c r="J29" s="108">
        <f t="shared" ca="1" si="7"/>
        <v>64.813299999999998</v>
      </c>
      <c r="K29" s="108">
        <f t="shared" ca="1" si="8"/>
        <v>59.392699999999998</v>
      </c>
      <c r="L29" s="108">
        <f t="shared" ca="1" si="9"/>
        <v>57.401800000000001</v>
      </c>
      <c r="M29" s="108">
        <f t="shared" ca="1" si="10"/>
        <v>54.217300000000009</v>
      </c>
      <c r="N29" s="108">
        <f t="shared" ca="1" si="11"/>
        <v>52.795899999999989</v>
      </c>
      <c r="O29" s="108">
        <f t="shared" ca="1" si="12"/>
        <v>51.397199999999998</v>
      </c>
      <c r="P29" s="108">
        <f t="shared" ca="1" si="13"/>
        <v>50.723999999999997</v>
      </c>
      <c r="Q29" s="108">
        <f t="shared" ca="1" si="14"/>
        <v>50.674000000000007</v>
      </c>
      <c r="R29" s="108">
        <f t="shared" ca="1" si="15"/>
        <v>51.072999999999993</v>
      </c>
      <c r="S29" s="108">
        <f t="shared" ca="1" si="16"/>
        <v>67.451999999999998</v>
      </c>
      <c r="T29" s="108">
        <f t="shared" ca="1" si="17"/>
        <v>62.103999999999999</v>
      </c>
      <c r="U29" s="108">
        <f t="shared" ca="1" si="18"/>
        <v>52.427</v>
      </c>
      <c r="V29" s="108">
        <f t="shared" ca="1" si="19"/>
        <v>54.728999999999992</v>
      </c>
      <c r="W29" s="109">
        <f t="shared" ca="1" si="20"/>
        <v>52.835999999999999</v>
      </c>
      <c r="X29" s="109">
        <f t="shared" ca="1" si="21"/>
        <v>97.184999999999974</v>
      </c>
      <c r="Y29" s="109">
        <f t="shared" ca="1" si="22"/>
        <v>81.07099999999997</v>
      </c>
      <c r="Z29" s="109">
        <f t="shared" ca="1" si="23"/>
        <v>106.64400000000001</v>
      </c>
      <c r="AA29" s="25">
        <f t="shared" ca="1" si="24"/>
        <v>3.9</v>
      </c>
      <c r="AB29" s="9">
        <f t="shared" ca="1" si="25"/>
        <v>8.6549999999999994</v>
      </c>
      <c r="AC29" s="9">
        <f t="shared" ca="1" si="26"/>
        <v>19.135999999999999</v>
      </c>
      <c r="AD29" s="9">
        <f t="shared" ca="1" si="27"/>
        <v>23.117999999999999</v>
      </c>
      <c r="AE29" s="9">
        <f t="shared" ca="1" si="28"/>
        <v>24.962</v>
      </c>
      <c r="AF29" s="9">
        <f t="shared" ca="1" si="29"/>
        <v>26.428000000000001</v>
      </c>
      <c r="AG29" s="9">
        <f t="shared" ca="1" si="30"/>
        <v>26.76</v>
      </c>
      <c r="AH29" s="9">
        <f t="shared" ca="1" si="31"/>
        <v>7.77</v>
      </c>
      <c r="AI29" s="9">
        <f t="shared" ca="1" si="32"/>
        <v>13.198</v>
      </c>
      <c r="AJ29" s="9">
        <f t="shared" ca="1" si="33"/>
        <v>15.337999999999999</v>
      </c>
      <c r="AK29" s="9">
        <f t="shared" ca="1" si="34"/>
        <v>18.395</v>
      </c>
      <c r="AL29" s="9">
        <f t="shared" ca="1" si="35"/>
        <v>19.867000000000001</v>
      </c>
      <c r="AM29" s="9">
        <f t="shared" ca="1" si="36"/>
        <v>21.12</v>
      </c>
      <c r="AN29" s="9">
        <f t="shared" ca="1" si="37"/>
        <v>21.844000000000001</v>
      </c>
      <c r="AO29" s="9">
        <f t="shared" ca="1" si="38"/>
        <v>22.009</v>
      </c>
      <c r="AP29" s="9">
        <f t="shared" ca="1" si="39"/>
        <v>23.215</v>
      </c>
      <c r="AQ29" s="9">
        <f t="shared" ca="1" si="40"/>
        <v>33.042000000000002</v>
      </c>
      <c r="AR29" s="9">
        <f t="shared" ca="1" si="41"/>
        <v>24.407</v>
      </c>
      <c r="AS29" s="9">
        <f t="shared" ca="1" si="42"/>
        <v>41.518999999999998</v>
      </c>
      <c r="AT29" s="9">
        <f t="shared" ca="1" si="43"/>
        <v>39.222000000000001</v>
      </c>
      <c r="AU29" s="24">
        <f t="shared" ca="1" si="44"/>
        <v>41.094999999999999</v>
      </c>
      <c r="AV29" s="9">
        <f t="shared" ca="1" si="73"/>
        <v>31.731999999999999</v>
      </c>
      <c r="AW29" s="9">
        <f t="shared" ca="1" si="74"/>
        <v>48.02</v>
      </c>
      <c r="AX29" s="9">
        <f t="shared" ca="1" si="75"/>
        <v>22.756</v>
      </c>
      <c r="AY29" s="25">
        <f t="shared" ca="1" si="48"/>
        <v>75</v>
      </c>
      <c r="AZ29" s="9">
        <f t="shared" ca="1" si="49"/>
        <v>210</v>
      </c>
      <c r="BA29" s="9">
        <f t="shared" ca="1" si="50"/>
        <v>55</v>
      </c>
      <c r="BB29" s="9">
        <f t="shared" ca="1" si="51"/>
        <v>25</v>
      </c>
      <c r="BC29" s="9">
        <f t="shared" ca="1" si="52"/>
        <v>25</v>
      </c>
      <c r="BD29" s="9">
        <f t="shared" ca="1" si="53"/>
        <v>25</v>
      </c>
      <c r="BE29" s="9">
        <f t="shared" ca="1" si="54"/>
        <v>12</v>
      </c>
      <c r="BF29" s="9">
        <f t="shared" ca="1" si="55"/>
        <v>90</v>
      </c>
      <c r="BG29" s="9">
        <f t="shared" ca="1" si="56"/>
        <v>140</v>
      </c>
      <c r="BH29" s="9">
        <f t="shared" ca="1" si="57"/>
        <v>300</v>
      </c>
      <c r="BI29" s="9">
        <f t="shared" ca="1" si="58"/>
        <v>140</v>
      </c>
      <c r="BJ29" s="9">
        <f t="shared" ca="1" si="59"/>
        <v>12</v>
      </c>
      <c r="BK29" s="9">
        <f t="shared" ca="1" si="60"/>
        <v>8</v>
      </c>
      <c r="BL29" s="9">
        <f t="shared" ca="1" si="61"/>
        <v>20</v>
      </c>
      <c r="BM29" s="9">
        <f t="shared" ca="1" si="62"/>
        <v>12</v>
      </c>
      <c r="BN29" s="9">
        <f t="shared" ca="1" si="63"/>
        <v>15</v>
      </c>
      <c r="BO29" s="9">
        <f t="shared" ca="1" si="64"/>
        <v>10</v>
      </c>
      <c r="BP29" s="9">
        <f t="shared" ca="1" si="65"/>
        <v>15</v>
      </c>
      <c r="BQ29" s="9">
        <f t="shared" ca="1" si="66"/>
        <v>12</v>
      </c>
      <c r="BR29" s="9">
        <f t="shared" ca="1" si="67"/>
        <v>10</v>
      </c>
      <c r="BS29" s="24">
        <f t="shared" ca="1" si="68"/>
        <v>10</v>
      </c>
      <c r="BT29" s="9">
        <f t="shared" ca="1" si="76"/>
        <v>110</v>
      </c>
      <c r="BU29" s="9">
        <f t="shared" ca="1" si="77"/>
        <v>25</v>
      </c>
      <c r="BV29" s="9">
        <f t="shared" ca="1" si="78"/>
        <v>600</v>
      </c>
    </row>
    <row r="30" spans="1:79" x14ac:dyDescent="0.15">
      <c r="A30" s="7" t="s">
        <v>153</v>
      </c>
      <c r="B30" s="22">
        <f t="shared" ca="1" si="0"/>
        <v>44762</v>
      </c>
      <c r="C30" s="108">
        <f t="shared" ca="1" si="72"/>
        <v>76.991699999999994</v>
      </c>
      <c r="D30" s="108">
        <f t="shared" ca="1" si="1"/>
        <v>69.673299999999998</v>
      </c>
      <c r="E30" s="108">
        <f t="shared" ca="1" si="2"/>
        <v>59.055999999999997</v>
      </c>
      <c r="F30" s="108">
        <f t="shared" ca="1" si="3"/>
        <v>55.054000000000002</v>
      </c>
      <c r="G30" s="108">
        <f t="shared" ca="1" si="4"/>
        <v>53.23599999999999</v>
      </c>
      <c r="H30" s="108">
        <f t="shared" ca="1" si="5"/>
        <v>51.771000000000001</v>
      </c>
      <c r="I30" s="108">
        <f t="shared" ca="1" si="6"/>
        <v>51.557000000000002</v>
      </c>
      <c r="J30" s="108">
        <f t="shared" ca="1" si="7"/>
        <v>64.753299999999996</v>
      </c>
      <c r="K30" s="108">
        <f t="shared" ca="1" si="8"/>
        <v>59.427700000000002</v>
      </c>
      <c r="L30" s="108">
        <f t="shared" ca="1" si="9"/>
        <v>57.446800000000003</v>
      </c>
      <c r="M30" s="108">
        <f t="shared" ca="1" si="10"/>
        <v>54.217300000000009</v>
      </c>
      <c r="N30" s="108">
        <f t="shared" ca="1" si="11"/>
        <v>52.830899999999993</v>
      </c>
      <c r="O30" s="108">
        <f t="shared" ca="1" si="12"/>
        <v>51.440200000000004</v>
      </c>
      <c r="P30" s="108">
        <f t="shared" ca="1" si="13"/>
        <v>50.756</v>
      </c>
      <c r="Q30" s="108">
        <f t="shared" ca="1" si="14"/>
        <v>50.741000000000007</v>
      </c>
      <c r="R30" s="108">
        <f t="shared" ca="1" si="15"/>
        <v>51.104999999999997</v>
      </c>
      <c r="S30" s="108">
        <f t="shared" ca="1" si="16"/>
        <v>67.468999999999994</v>
      </c>
      <c r="T30" s="108">
        <f t="shared" ca="1" si="17"/>
        <v>62.107999999999997</v>
      </c>
      <c r="U30" s="108">
        <f t="shared" ca="1" si="18"/>
        <v>52.556999999999995</v>
      </c>
      <c r="V30" s="108">
        <f t="shared" ca="1" si="19"/>
        <v>54.660999999999994</v>
      </c>
      <c r="W30" s="109">
        <f t="shared" ca="1" si="20"/>
        <v>52.89</v>
      </c>
      <c r="X30" s="109">
        <f t="shared" ca="1" si="21"/>
        <v>97.059999999999974</v>
      </c>
      <c r="Y30" s="109">
        <f t="shared" ca="1" si="22"/>
        <v>81.069999999999979</v>
      </c>
      <c r="Z30" s="109">
        <f t="shared" ca="1" si="23"/>
        <v>106.88800000000001</v>
      </c>
      <c r="AA30" s="25">
        <f t="shared" ca="1" si="24"/>
        <v>1.131</v>
      </c>
      <c r="AB30" s="9">
        <f t="shared" ca="1" si="25"/>
        <v>8.5380000000000003</v>
      </c>
      <c r="AC30" s="9">
        <f t="shared" ca="1" si="26"/>
        <v>19.114000000000001</v>
      </c>
      <c r="AD30" s="9">
        <f t="shared" ca="1" si="27"/>
        <v>23.128</v>
      </c>
      <c r="AE30" s="9">
        <f t="shared" ca="1" si="28"/>
        <v>24.952999999999999</v>
      </c>
      <c r="AF30" s="9">
        <f t="shared" ca="1" si="29"/>
        <v>26.379000000000001</v>
      </c>
      <c r="AG30" s="9">
        <f t="shared" ca="1" si="30"/>
        <v>26.637</v>
      </c>
      <c r="AH30" s="9">
        <f t="shared" ca="1" si="31"/>
        <v>7.83</v>
      </c>
      <c r="AI30" s="9">
        <f t="shared" ca="1" si="32"/>
        <v>13.163</v>
      </c>
      <c r="AJ30" s="9">
        <f t="shared" ca="1" si="33"/>
        <v>15.292999999999999</v>
      </c>
      <c r="AK30" s="9">
        <f t="shared" ca="1" si="34"/>
        <v>18.395</v>
      </c>
      <c r="AL30" s="9">
        <f t="shared" ca="1" si="35"/>
        <v>19.832000000000001</v>
      </c>
      <c r="AM30" s="9">
        <f t="shared" ca="1" si="36"/>
        <v>21.077000000000002</v>
      </c>
      <c r="AN30" s="9">
        <f t="shared" ca="1" si="37"/>
        <v>21.812000000000001</v>
      </c>
      <c r="AO30" s="9">
        <f t="shared" ca="1" si="38"/>
        <v>21.942</v>
      </c>
      <c r="AP30" s="9">
        <f t="shared" ca="1" si="39"/>
        <v>23.183</v>
      </c>
      <c r="AQ30" s="9">
        <f t="shared" ca="1" si="40"/>
        <v>33.024999999999999</v>
      </c>
      <c r="AR30" s="9">
        <f t="shared" ca="1" si="41"/>
        <v>24.402999999999999</v>
      </c>
      <c r="AS30" s="9">
        <f t="shared" ca="1" si="42"/>
        <v>41.389000000000003</v>
      </c>
      <c r="AT30" s="9">
        <f t="shared" ca="1" si="43"/>
        <v>39.29</v>
      </c>
      <c r="AU30" s="24">
        <f t="shared" ca="1" si="44"/>
        <v>41.040999999999997</v>
      </c>
      <c r="AV30" s="9">
        <f t="shared" ca="1" si="73"/>
        <v>31.856999999999999</v>
      </c>
      <c r="AW30" s="9">
        <f t="shared" ca="1" si="74"/>
        <v>48.021000000000001</v>
      </c>
      <c r="AX30" s="9">
        <f t="shared" ca="1" si="75"/>
        <v>22.512</v>
      </c>
      <c r="AY30" s="25">
        <f t="shared" ca="1" si="48"/>
        <v>55</v>
      </c>
      <c r="AZ30" s="9">
        <f t="shared" ca="1" si="49"/>
        <v>200</v>
      </c>
      <c r="BA30" s="9">
        <f t="shared" ca="1" si="50"/>
        <v>55</v>
      </c>
      <c r="BB30" s="9">
        <f t="shared" ca="1" si="51"/>
        <v>25</v>
      </c>
      <c r="BC30" s="9">
        <f t="shared" ca="1" si="52"/>
        <v>25</v>
      </c>
      <c r="BD30" s="9">
        <f t="shared" ca="1" si="53"/>
        <v>30</v>
      </c>
      <c r="BE30" s="9">
        <f t="shared" ca="1" si="54"/>
        <v>12</v>
      </c>
      <c r="BF30" s="9">
        <f t="shared" ca="1" si="55"/>
        <v>75</v>
      </c>
      <c r="BG30" s="9">
        <f t="shared" ca="1" si="56"/>
        <v>140</v>
      </c>
      <c r="BH30" s="9">
        <f t="shared" ca="1" si="57"/>
        <v>100</v>
      </c>
      <c r="BI30" s="9">
        <f t="shared" ca="1" si="58"/>
        <v>60</v>
      </c>
      <c r="BJ30" s="9">
        <f t="shared" ca="1" si="59"/>
        <v>15</v>
      </c>
      <c r="BK30" s="9">
        <f t="shared" ca="1" si="60"/>
        <v>8</v>
      </c>
      <c r="BL30" s="9">
        <f t="shared" ca="1" si="61"/>
        <v>15</v>
      </c>
      <c r="BM30" s="9">
        <f t="shared" ca="1" si="62"/>
        <v>15</v>
      </c>
      <c r="BN30" s="9">
        <f t="shared" ca="1" si="63"/>
        <v>15</v>
      </c>
      <c r="BO30" s="9">
        <f t="shared" ca="1" si="64"/>
        <v>10</v>
      </c>
      <c r="BP30" s="9">
        <f t="shared" ca="1" si="65"/>
        <v>15</v>
      </c>
      <c r="BQ30" s="9">
        <f t="shared" ca="1" si="66"/>
        <v>12</v>
      </c>
      <c r="BR30" s="9">
        <f t="shared" ca="1" si="67"/>
        <v>10</v>
      </c>
      <c r="BS30" s="24">
        <f t="shared" ca="1" si="68"/>
        <v>8</v>
      </c>
      <c r="BT30" s="9">
        <f t="shared" ca="1" si="76"/>
        <v>140</v>
      </c>
      <c r="BU30" s="9">
        <f t="shared" ca="1" si="77"/>
        <v>20</v>
      </c>
      <c r="BV30" s="9">
        <f t="shared" ca="1" si="78"/>
        <v>550</v>
      </c>
      <c r="BX30" s="98"/>
      <c r="BZ30" s="21"/>
      <c r="CA30" s="21"/>
    </row>
    <row r="31" spans="1:79" x14ac:dyDescent="0.15">
      <c r="A31" s="7" t="s">
        <v>154</v>
      </c>
      <c r="B31" s="22">
        <f t="shared" ca="1" si="0"/>
        <v>44768</v>
      </c>
      <c r="C31" s="108">
        <f t="shared" ca="1" si="72"/>
        <v>77.210699999999989</v>
      </c>
      <c r="D31" s="108">
        <f t="shared" ca="1" si="1"/>
        <v>69.585299999999989</v>
      </c>
      <c r="E31" s="108">
        <f t="shared" ca="1" si="2"/>
        <v>58.957999999999998</v>
      </c>
      <c r="F31" s="108">
        <f t="shared" ca="1" si="3"/>
        <v>55.028000000000006</v>
      </c>
      <c r="G31" s="108">
        <f t="shared" ca="1" si="4"/>
        <v>53.192999999999998</v>
      </c>
      <c r="H31" s="108">
        <f t="shared" ca="1" si="5"/>
        <v>51.699000000000005</v>
      </c>
      <c r="I31" s="108">
        <f t="shared" ca="1" si="6"/>
        <v>51.417000000000002</v>
      </c>
      <c r="J31" s="108">
        <f t="shared" ca="1" si="7"/>
        <v>64.693299999999994</v>
      </c>
      <c r="K31" s="108">
        <f t="shared" ca="1" si="8"/>
        <v>59.368699999999997</v>
      </c>
      <c r="L31" s="108">
        <f t="shared" ca="1" si="9"/>
        <v>57.422800000000002</v>
      </c>
      <c r="M31" s="108">
        <f t="shared" ca="1" si="10"/>
        <v>54.169300000000007</v>
      </c>
      <c r="N31" s="108">
        <f t="shared" ca="1" si="11"/>
        <v>52.752899999999997</v>
      </c>
      <c r="O31" s="108">
        <f t="shared" ca="1" si="12"/>
        <v>51.373200000000004</v>
      </c>
      <c r="P31" s="108">
        <f t="shared" ca="1" si="13"/>
        <v>50.711999999999996</v>
      </c>
      <c r="Q31" s="108">
        <f t="shared" ca="1" si="14"/>
        <v>50.660000000000011</v>
      </c>
      <c r="R31" s="108">
        <f t="shared" ca="1" si="15"/>
        <v>51.05</v>
      </c>
      <c r="S31" s="108">
        <f t="shared" ca="1" si="16"/>
        <v>67.406000000000006</v>
      </c>
      <c r="T31" s="108">
        <f t="shared" ca="1" si="17"/>
        <v>62.072999999999993</v>
      </c>
      <c r="U31" s="110"/>
      <c r="V31" s="108">
        <f t="shared" ca="1" si="19"/>
        <v>54.625999999999991</v>
      </c>
      <c r="W31" s="109">
        <f t="shared" ca="1" si="20"/>
        <v>52.797999999999995</v>
      </c>
      <c r="X31" s="109">
        <f t="shared" ca="1" si="21"/>
        <v>96.916999999999973</v>
      </c>
      <c r="Y31" s="109">
        <f t="shared" ca="1" si="22"/>
        <v>80.966999999999985</v>
      </c>
      <c r="Z31" s="109">
        <f t="shared" ca="1" si="23"/>
        <v>107.12800000000001</v>
      </c>
      <c r="AA31" s="25">
        <f t="shared" ca="1" si="24"/>
        <v>0.91200000000000003</v>
      </c>
      <c r="AB31" s="9">
        <f t="shared" ca="1" si="25"/>
        <v>8.6259999999999994</v>
      </c>
      <c r="AC31" s="9">
        <f t="shared" ca="1" si="26"/>
        <v>19.212</v>
      </c>
      <c r="AD31" s="9">
        <f t="shared" ca="1" si="27"/>
        <v>23.154</v>
      </c>
      <c r="AE31" s="9">
        <f t="shared" ca="1" si="28"/>
        <v>24.995999999999999</v>
      </c>
      <c r="AF31" s="9">
        <f t="shared" ca="1" si="29"/>
        <v>26.451000000000001</v>
      </c>
      <c r="AG31" s="9">
        <f t="shared" ca="1" si="30"/>
        <v>26.777000000000001</v>
      </c>
      <c r="AH31" s="9">
        <f t="shared" ca="1" si="31"/>
        <v>7.89</v>
      </c>
      <c r="AI31" s="9">
        <f t="shared" ca="1" si="32"/>
        <v>13.222</v>
      </c>
      <c r="AJ31" s="9">
        <f t="shared" ca="1" si="33"/>
        <v>15.317</v>
      </c>
      <c r="AK31" s="9">
        <f t="shared" ca="1" si="34"/>
        <v>18.443000000000001</v>
      </c>
      <c r="AL31" s="9">
        <f t="shared" ca="1" si="35"/>
        <v>19.91</v>
      </c>
      <c r="AM31" s="9">
        <f t="shared" ca="1" si="36"/>
        <v>21.143999999999998</v>
      </c>
      <c r="AN31" s="9">
        <f t="shared" ca="1" si="37"/>
        <v>21.856000000000002</v>
      </c>
      <c r="AO31" s="9">
        <f t="shared" ca="1" si="38"/>
        <v>22.023</v>
      </c>
      <c r="AP31" s="9">
        <f t="shared" ca="1" si="39"/>
        <v>23.238</v>
      </c>
      <c r="AQ31" s="9">
        <f t="shared" ca="1" si="40"/>
        <v>33.088000000000001</v>
      </c>
      <c r="AR31" s="9">
        <f t="shared" ca="1" si="41"/>
        <v>24.437999999999999</v>
      </c>
      <c r="AS31" s="9" t="str">
        <f t="shared" ca="1" si="42"/>
        <v>×</v>
      </c>
      <c r="AT31" s="9">
        <f t="shared" ca="1" si="43"/>
        <v>39.325000000000003</v>
      </c>
      <c r="AU31" s="24">
        <f t="shared" ca="1" si="44"/>
        <v>41.133000000000003</v>
      </c>
      <c r="AV31" s="9">
        <f t="shared" ca="1" si="73"/>
        <v>32</v>
      </c>
      <c r="AW31" s="9">
        <f t="shared" ca="1" si="74"/>
        <v>48.124000000000002</v>
      </c>
      <c r="AX31" s="9">
        <f t="shared" ca="1" si="75"/>
        <v>22.271999999999998</v>
      </c>
      <c r="AY31" s="25">
        <f t="shared" ca="1" si="48"/>
        <v>50</v>
      </c>
      <c r="AZ31" s="9">
        <f t="shared" ca="1" si="49"/>
        <v>210</v>
      </c>
      <c r="BA31" s="9">
        <f t="shared" ca="1" si="50"/>
        <v>50</v>
      </c>
      <c r="BB31" s="9">
        <f t="shared" ca="1" si="51"/>
        <v>25</v>
      </c>
      <c r="BC31" s="9">
        <f t="shared" ca="1" si="52"/>
        <v>25</v>
      </c>
      <c r="BD31" s="9">
        <f t="shared" ca="1" si="53"/>
        <v>30</v>
      </c>
      <c r="BE31" s="9">
        <f t="shared" ca="1" si="54"/>
        <v>12</v>
      </c>
      <c r="BF31" s="9">
        <f t="shared" ca="1" si="55"/>
        <v>75</v>
      </c>
      <c r="BG31" s="9">
        <f t="shared" ca="1" si="56"/>
        <v>140</v>
      </c>
      <c r="BH31" s="9">
        <f t="shared" ca="1" si="57"/>
        <v>510</v>
      </c>
      <c r="BI31" s="9">
        <f t="shared" ca="1" si="58"/>
        <v>150</v>
      </c>
      <c r="BJ31" s="9">
        <f t="shared" ca="1" si="59"/>
        <v>12</v>
      </c>
      <c r="BK31" s="9">
        <f t="shared" ca="1" si="60"/>
        <v>8</v>
      </c>
      <c r="BL31" s="9">
        <f t="shared" ca="1" si="61"/>
        <v>20</v>
      </c>
      <c r="BM31" s="9">
        <f t="shared" ca="1" si="62"/>
        <v>15</v>
      </c>
      <c r="BN31" s="9">
        <f t="shared" ca="1" si="63"/>
        <v>20</v>
      </c>
      <c r="BO31" s="9">
        <f t="shared" ca="1" si="64"/>
        <v>12</v>
      </c>
      <c r="BP31" s="9">
        <f t="shared" ca="1" si="65"/>
        <v>12</v>
      </c>
      <c r="BQ31" s="71"/>
      <c r="BR31" s="9">
        <f t="shared" ca="1" si="67"/>
        <v>8</v>
      </c>
      <c r="BS31" s="24">
        <f t="shared" ca="1" si="68"/>
        <v>10</v>
      </c>
      <c r="BT31" s="9">
        <f t="shared" ca="1" si="76"/>
        <v>90</v>
      </c>
      <c r="BU31" s="9">
        <f t="shared" ca="1" si="77"/>
        <v>20</v>
      </c>
      <c r="BV31" s="9">
        <f t="shared" ca="1" si="78"/>
        <v>600</v>
      </c>
      <c r="BX31" s="118"/>
      <c r="BY31" s="21"/>
      <c r="BZ31" s="99"/>
      <c r="CA31" s="99"/>
    </row>
    <row r="32" spans="1:79" x14ac:dyDescent="0.15">
      <c r="A32" s="7" t="s">
        <v>125</v>
      </c>
      <c r="B32" s="22">
        <f t="shared" ca="1" si="0"/>
        <v>44775</v>
      </c>
      <c r="C32" s="108">
        <f t="shared" ca="1" si="72"/>
        <v>74.307699999999997</v>
      </c>
      <c r="D32" s="108">
        <f t="shared" ca="1" si="1"/>
        <v>69.556299999999993</v>
      </c>
      <c r="E32" s="108">
        <f t="shared" ca="1" si="2"/>
        <v>58.972000000000001</v>
      </c>
      <c r="F32" s="108">
        <f t="shared" ca="1" si="3"/>
        <v>55.004000000000005</v>
      </c>
      <c r="G32" s="108">
        <f t="shared" ca="1" si="4"/>
        <v>53.168999999999997</v>
      </c>
      <c r="H32" s="108">
        <f t="shared" ca="1" si="5"/>
        <v>51.677000000000007</v>
      </c>
      <c r="I32" s="108">
        <f t="shared" ca="1" si="6"/>
        <v>51.398000000000003</v>
      </c>
      <c r="J32" s="108">
        <f t="shared" ca="1" si="7"/>
        <v>64.648299999999992</v>
      </c>
      <c r="K32" s="108">
        <f t="shared" ca="1" si="8"/>
        <v>59.347699999999996</v>
      </c>
      <c r="L32" s="108">
        <f t="shared" ca="1" si="9"/>
        <v>57.367800000000003</v>
      </c>
      <c r="M32" s="108">
        <f t="shared" ca="1" si="10"/>
        <v>54.150300000000001</v>
      </c>
      <c r="N32" s="108">
        <f t="shared" ca="1" si="11"/>
        <v>52.734899999999996</v>
      </c>
      <c r="O32" s="108">
        <f t="shared" ca="1" si="12"/>
        <v>51.338200000000001</v>
      </c>
      <c r="P32" s="108">
        <f t="shared" ca="1" si="13"/>
        <v>50.686999999999998</v>
      </c>
      <c r="Q32" s="108">
        <f t="shared" ca="1" si="14"/>
        <v>50.641000000000005</v>
      </c>
      <c r="R32" s="108">
        <f t="shared" ca="1" si="15"/>
        <v>51.021000000000001</v>
      </c>
      <c r="S32" s="108">
        <f t="shared" ca="1" si="16"/>
        <v>67.371000000000009</v>
      </c>
      <c r="T32" s="108">
        <f t="shared" ca="1" si="17"/>
        <v>62.022999999999996</v>
      </c>
      <c r="U32" s="108">
        <f t="shared" ca="1" si="18"/>
        <v>52.330999999999996</v>
      </c>
      <c r="V32" s="108">
        <f t="shared" ca="1" si="19"/>
        <v>54.562999999999995</v>
      </c>
      <c r="W32" s="109">
        <f t="shared" ca="1" si="20"/>
        <v>52.781999999999996</v>
      </c>
      <c r="X32" s="109">
        <f t="shared" ca="1" si="21"/>
        <v>96.866999999999976</v>
      </c>
      <c r="Y32" s="109">
        <f t="shared" ca="1" si="22"/>
        <v>80.915999999999983</v>
      </c>
      <c r="Z32" s="109">
        <f t="shared" ca="1" si="23"/>
        <v>107.197</v>
      </c>
      <c r="AA32" s="25">
        <f t="shared" ca="1" si="24"/>
        <v>3.8149999999999999</v>
      </c>
      <c r="AB32" s="9">
        <f t="shared" ca="1" si="25"/>
        <v>8.6549999999999994</v>
      </c>
      <c r="AC32" s="9">
        <f t="shared" ca="1" si="26"/>
        <v>19.198</v>
      </c>
      <c r="AD32" s="9">
        <f t="shared" ca="1" si="27"/>
        <v>23.178000000000001</v>
      </c>
      <c r="AE32" s="9">
        <f t="shared" ca="1" si="28"/>
        <v>25.02</v>
      </c>
      <c r="AF32" s="9">
        <f t="shared" ca="1" si="29"/>
        <v>26.472999999999999</v>
      </c>
      <c r="AG32" s="9">
        <f t="shared" ca="1" si="30"/>
        <v>26.795999999999999</v>
      </c>
      <c r="AH32" s="9">
        <f t="shared" ca="1" si="31"/>
        <v>7.9349999999999996</v>
      </c>
      <c r="AI32" s="9">
        <f t="shared" ca="1" si="32"/>
        <v>13.243</v>
      </c>
      <c r="AJ32" s="9">
        <f t="shared" ca="1" si="33"/>
        <v>15.372</v>
      </c>
      <c r="AK32" s="9">
        <f t="shared" ca="1" si="34"/>
        <v>18.462</v>
      </c>
      <c r="AL32" s="9">
        <f t="shared" ca="1" si="35"/>
        <v>19.928000000000001</v>
      </c>
      <c r="AM32" s="9">
        <f t="shared" ca="1" si="36"/>
        <v>21.178999999999998</v>
      </c>
      <c r="AN32" s="9">
        <f t="shared" ca="1" si="37"/>
        <v>21.881</v>
      </c>
      <c r="AO32" s="9">
        <f t="shared" ca="1" si="38"/>
        <v>22.042000000000002</v>
      </c>
      <c r="AP32" s="9">
        <f t="shared" ca="1" si="39"/>
        <v>23.266999999999999</v>
      </c>
      <c r="AQ32" s="9">
        <f t="shared" ca="1" si="40"/>
        <v>33.122999999999998</v>
      </c>
      <c r="AR32" s="9">
        <f t="shared" ca="1" si="41"/>
        <v>24.488</v>
      </c>
      <c r="AS32" s="9">
        <f t="shared" ca="1" si="42"/>
        <v>41.615000000000002</v>
      </c>
      <c r="AT32" s="9">
        <f t="shared" ca="1" si="43"/>
        <v>39.387999999999998</v>
      </c>
      <c r="AU32" s="24">
        <f t="shared" ca="1" si="44"/>
        <v>41.149000000000001</v>
      </c>
      <c r="AV32" s="9">
        <f t="shared" ca="1" si="73"/>
        <v>32.049999999999997</v>
      </c>
      <c r="AW32" s="9">
        <f t="shared" ca="1" si="74"/>
        <v>48.174999999999997</v>
      </c>
      <c r="AX32" s="9">
        <f t="shared" ca="1" si="75"/>
        <v>22.202999999999999</v>
      </c>
      <c r="AY32" s="25">
        <f t="shared" ca="1" si="48"/>
        <v>50</v>
      </c>
      <c r="AZ32" s="9">
        <f t="shared" ca="1" si="49"/>
        <v>210</v>
      </c>
      <c r="BA32" s="9">
        <f t="shared" ca="1" si="50"/>
        <v>60</v>
      </c>
      <c r="BB32" s="9">
        <f t="shared" ca="1" si="51"/>
        <v>25</v>
      </c>
      <c r="BC32" s="9">
        <f t="shared" ca="1" si="52"/>
        <v>30</v>
      </c>
      <c r="BD32" s="9">
        <f t="shared" ca="1" si="53"/>
        <v>30</v>
      </c>
      <c r="BE32" s="9">
        <f t="shared" ca="1" si="54"/>
        <v>12</v>
      </c>
      <c r="BF32" s="9">
        <f t="shared" ca="1" si="55"/>
        <v>75</v>
      </c>
      <c r="BG32" s="9">
        <f t="shared" ca="1" si="56"/>
        <v>160</v>
      </c>
      <c r="BH32" s="9">
        <f t="shared" ca="1" si="57"/>
        <v>100</v>
      </c>
      <c r="BI32" s="9">
        <f t="shared" ca="1" si="58"/>
        <v>140</v>
      </c>
      <c r="BJ32" s="9">
        <f t="shared" ca="1" si="59"/>
        <v>12</v>
      </c>
      <c r="BK32" s="9">
        <f t="shared" ca="1" si="60"/>
        <v>8</v>
      </c>
      <c r="BL32" s="9">
        <f t="shared" ca="1" si="61"/>
        <v>15</v>
      </c>
      <c r="BM32" s="9">
        <f t="shared" ca="1" si="62"/>
        <v>15</v>
      </c>
      <c r="BN32" s="9">
        <f t="shared" ca="1" si="63"/>
        <v>15</v>
      </c>
      <c r="BO32" s="9">
        <f t="shared" ca="1" si="64"/>
        <v>10</v>
      </c>
      <c r="BP32" s="9">
        <f t="shared" ca="1" si="65"/>
        <v>12</v>
      </c>
      <c r="BQ32" s="9">
        <f t="shared" ca="1" si="66"/>
        <v>12</v>
      </c>
      <c r="BR32" s="9">
        <f t="shared" ca="1" si="67"/>
        <v>8</v>
      </c>
      <c r="BS32" s="24">
        <f t="shared" ca="1" si="68"/>
        <v>10</v>
      </c>
      <c r="BT32" s="9">
        <f t="shared" ca="1" si="76"/>
        <v>130</v>
      </c>
      <c r="BU32" s="9">
        <f t="shared" ca="1" si="77"/>
        <v>25</v>
      </c>
      <c r="BV32" s="9">
        <f t="shared" ca="1" si="78"/>
        <v>600</v>
      </c>
      <c r="BX32" s="118"/>
      <c r="BY32" s="21"/>
      <c r="BZ32" s="99"/>
      <c r="CA32" s="99"/>
    </row>
    <row r="33" spans="1:79" x14ac:dyDescent="0.15">
      <c r="A33" s="7" t="s">
        <v>155</v>
      </c>
      <c r="B33" s="22">
        <f t="shared" ca="1" si="0"/>
        <v>44781</v>
      </c>
      <c r="C33" s="108">
        <f t="shared" ca="1" si="72"/>
        <v>75.020699999999991</v>
      </c>
      <c r="D33" s="108">
        <f t="shared" ca="1" si="1"/>
        <v>69.621299999999991</v>
      </c>
      <c r="E33" s="108">
        <f t="shared" ca="1" si="2"/>
        <v>58.96</v>
      </c>
      <c r="F33" s="108">
        <f t="shared" ca="1" si="3"/>
        <v>54.981999999999999</v>
      </c>
      <c r="G33" s="108">
        <f t="shared" ca="1" si="4"/>
        <v>53.180999999999997</v>
      </c>
      <c r="H33" s="108">
        <f t="shared" ca="1" si="5"/>
        <v>51.814000000000007</v>
      </c>
      <c r="I33" s="108">
        <f t="shared" ca="1" si="6"/>
        <v>51.909000000000006</v>
      </c>
      <c r="J33" s="108">
        <f t="shared" ca="1" si="7"/>
        <v>64.813299999999998</v>
      </c>
      <c r="K33" s="108">
        <f t="shared" ca="1" si="8"/>
        <v>59.421700000000001</v>
      </c>
      <c r="L33" s="108">
        <f t="shared" ca="1" si="9"/>
        <v>57.372799999999998</v>
      </c>
      <c r="M33" s="108">
        <f t="shared" ca="1" si="10"/>
        <v>54.130300000000005</v>
      </c>
      <c r="N33" s="108">
        <f t="shared" ca="1" si="11"/>
        <v>52.754899999999992</v>
      </c>
      <c r="O33" s="108">
        <f t="shared" ca="1" si="12"/>
        <v>51.458200000000005</v>
      </c>
      <c r="P33" s="108">
        <f t="shared" ca="1" si="13"/>
        <v>50.932000000000002</v>
      </c>
      <c r="Q33" s="108">
        <f t="shared" ca="1" si="14"/>
        <v>50.894000000000005</v>
      </c>
      <c r="R33" s="108">
        <f t="shared" ca="1" si="15"/>
        <v>51.210999999999999</v>
      </c>
      <c r="S33" s="108">
        <f t="shared" ca="1" si="16"/>
        <v>67.414999999999992</v>
      </c>
      <c r="T33" s="108">
        <f t="shared" ca="1" si="17"/>
        <v>62.14</v>
      </c>
      <c r="U33" s="108">
        <f t="shared" ca="1" si="18"/>
        <v>53.122999999999998</v>
      </c>
      <c r="V33" s="108">
        <f t="shared" ca="1" si="19"/>
        <v>54.612999999999992</v>
      </c>
      <c r="W33" s="109">
        <f t="shared" ca="1" si="20"/>
        <v>52.902999999999999</v>
      </c>
      <c r="X33" s="109">
        <f t="shared" ca="1" si="21"/>
        <v>96.791999999999973</v>
      </c>
      <c r="Y33" s="109">
        <f t="shared" ca="1" si="22"/>
        <v>80.897999999999982</v>
      </c>
      <c r="Z33" s="109">
        <f t="shared" ca="1" si="23"/>
        <v>107.28500000000001</v>
      </c>
      <c r="AA33" s="25">
        <f t="shared" ca="1" si="24"/>
        <v>3.1019999999999999</v>
      </c>
      <c r="AB33" s="9">
        <f t="shared" ca="1" si="25"/>
        <v>8.59</v>
      </c>
      <c r="AC33" s="9">
        <f t="shared" ca="1" si="26"/>
        <v>19.21</v>
      </c>
      <c r="AD33" s="9">
        <f t="shared" ca="1" si="27"/>
        <v>23.2</v>
      </c>
      <c r="AE33" s="9">
        <f t="shared" ca="1" si="28"/>
        <v>25.007999999999999</v>
      </c>
      <c r="AF33" s="9">
        <f t="shared" ca="1" si="29"/>
        <v>26.335999999999999</v>
      </c>
      <c r="AG33" s="9">
        <f t="shared" ca="1" si="30"/>
        <v>26.285</v>
      </c>
      <c r="AH33" s="9">
        <f t="shared" ca="1" si="31"/>
        <v>7.77</v>
      </c>
      <c r="AI33" s="9">
        <f t="shared" ca="1" si="32"/>
        <v>13.169</v>
      </c>
      <c r="AJ33" s="9">
        <f t="shared" ca="1" si="33"/>
        <v>15.367000000000001</v>
      </c>
      <c r="AK33" s="9">
        <f t="shared" ca="1" si="34"/>
        <v>18.481999999999999</v>
      </c>
      <c r="AL33" s="9">
        <f t="shared" ca="1" si="35"/>
        <v>19.908000000000001</v>
      </c>
      <c r="AM33" s="9">
        <f t="shared" ca="1" si="36"/>
        <v>21.059000000000001</v>
      </c>
      <c r="AN33" s="9">
        <f t="shared" ca="1" si="37"/>
        <v>21.635999999999999</v>
      </c>
      <c r="AO33" s="9">
        <f t="shared" ca="1" si="38"/>
        <v>21.789000000000001</v>
      </c>
      <c r="AP33" s="9">
        <f t="shared" ca="1" si="39"/>
        <v>23.077000000000002</v>
      </c>
      <c r="AQ33" s="9">
        <f t="shared" ca="1" si="40"/>
        <v>33.079000000000001</v>
      </c>
      <c r="AR33" s="9">
        <f t="shared" ca="1" si="41"/>
        <v>24.370999999999999</v>
      </c>
      <c r="AS33" s="9">
        <f t="shared" ca="1" si="42"/>
        <v>40.823</v>
      </c>
      <c r="AT33" s="9">
        <f t="shared" ca="1" si="43"/>
        <v>39.338000000000001</v>
      </c>
      <c r="AU33" s="24">
        <f t="shared" ca="1" si="44"/>
        <v>41.027999999999999</v>
      </c>
      <c r="AV33" s="9">
        <f t="shared" ca="1" si="73"/>
        <v>32.125</v>
      </c>
      <c r="AW33" s="9">
        <f t="shared" ca="1" si="74"/>
        <v>48.192999999999998</v>
      </c>
      <c r="AX33" s="9">
        <f t="shared" ca="1" si="75"/>
        <v>22.114999999999998</v>
      </c>
      <c r="AY33" s="25">
        <f t="shared" ca="1" si="48"/>
        <v>50</v>
      </c>
      <c r="AZ33" s="9">
        <f t="shared" ca="1" si="49"/>
        <v>210</v>
      </c>
      <c r="BA33" s="9">
        <f t="shared" ca="1" si="50"/>
        <v>50</v>
      </c>
      <c r="BB33" s="9">
        <f t="shared" ca="1" si="51"/>
        <v>30</v>
      </c>
      <c r="BC33" s="9">
        <f t="shared" ca="1" si="52"/>
        <v>30</v>
      </c>
      <c r="BD33" s="9">
        <f t="shared" ca="1" si="53"/>
        <v>30</v>
      </c>
      <c r="BE33" s="9">
        <f t="shared" ca="1" si="54"/>
        <v>12</v>
      </c>
      <c r="BF33" s="9">
        <f t="shared" ca="1" si="55"/>
        <v>75</v>
      </c>
      <c r="BG33" s="9">
        <f t="shared" ca="1" si="56"/>
        <v>140</v>
      </c>
      <c r="BH33" s="9">
        <f t="shared" ca="1" si="57"/>
        <v>700</v>
      </c>
      <c r="BI33" s="9">
        <f t="shared" ca="1" si="58"/>
        <v>75</v>
      </c>
      <c r="BJ33" s="9">
        <f t="shared" ca="1" si="59"/>
        <v>15</v>
      </c>
      <c r="BK33" s="9">
        <f t="shared" ca="1" si="60"/>
        <v>8</v>
      </c>
      <c r="BL33" s="9">
        <f t="shared" ca="1" si="61"/>
        <v>15</v>
      </c>
      <c r="BM33" s="9">
        <f t="shared" ca="1" si="62"/>
        <v>12</v>
      </c>
      <c r="BN33" s="9">
        <f t="shared" ca="1" si="63"/>
        <v>15</v>
      </c>
      <c r="BO33" s="9">
        <f t="shared" ca="1" si="64"/>
        <v>8</v>
      </c>
      <c r="BP33" s="9">
        <f t="shared" ca="1" si="65"/>
        <v>12</v>
      </c>
      <c r="BQ33" s="9">
        <f t="shared" ca="1" si="66"/>
        <v>12</v>
      </c>
      <c r="BR33" s="9">
        <f t="shared" ca="1" si="67"/>
        <v>8</v>
      </c>
      <c r="BS33" s="24">
        <f t="shared" ca="1" si="68"/>
        <v>12</v>
      </c>
      <c r="BT33" s="9">
        <f t="shared" ca="1" si="76"/>
        <v>75</v>
      </c>
      <c r="BU33" s="9">
        <f t="shared" ca="1" si="77"/>
        <v>20</v>
      </c>
      <c r="BV33" s="9">
        <f t="shared" ca="1" si="78"/>
        <v>600</v>
      </c>
      <c r="BX33" s="118"/>
      <c r="BY33" s="21"/>
      <c r="BZ33" s="99"/>
      <c r="CA33" s="99"/>
    </row>
    <row r="34" spans="1:79" x14ac:dyDescent="0.15">
      <c r="A34" s="7" t="s">
        <v>156</v>
      </c>
      <c r="B34" s="22">
        <f t="shared" ca="1" si="0"/>
        <v>44789</v>
      </c>
      <c r="C34" s="108">
        <f t="shared" ca="1" si="72"/>
        <v>74.844699999999989</v>
      </c>
      <c r="D34" s="108">
        <f t="shared" ca="1" si="1"/>
        <v>69.72829999999999</v>
      </c>
      <c r="E34" s="108">
        <f t="shared" ca="1" si="2"/>
        <v>59.023000000000003</v>
      </c>
      <c r="F34" s="108">
        <f t="shared" ca="1" si="3"/>
        <v>55</v>
      </c>
      <c r="G34" s="108">
        <f t="shared" ca="1" si="4"/>
        <v>53.192999999999998</v>
      </c>
      <c r="H34" s="108">
        <f t="shared" ca="1" si="5"/>
        <v>51.738000000000007</v>
      </c>
      <c r="I34" s="108">
        <f t="shared" ca="1" si="6"/>
        <v>51.478000000000002</v>
      </c>
      <c r="J34" s="108">
        <f t="shared" ca="1" si="7"/>
        <v>65.2423</v>
      </c>
      <c r="K34" s="108">
        <f t="shared" ca="1" si="8"/>
        <v>59.546700000000001</v>
      </c>
      <c r="L34" s="108">
        <f t="shared" ca="1" si="9"/>
        <v>57.428800000000003</v>
      </c>
      <c r="M34" s="108">
        <f t="shared" ca="1" si="10"/>
        <v>54.148300000000006</v>
      </c>
      <c r="N34" s="108">
        <f t="shared" ca="1" si="11"/>
        <v>52.780899999999988</v>
      </c>
      <c r="O34" s="108">
        <f t="shared" ca="1" si="12"/>
        <v>51.406199999999998</v>
      </c>
      <c r="P34" s="108">
        <f t="shared" ca="1" si="13"/>
        <v>50.765000000000001</v>
      </c>
      <c r="Q34" s="108">
        <f t="shared" ca="1" si="14"/>
        <v>50.713000000000008</v>
      </c>
      <c r="R34" s="108">
        <f t="shared" ca="1" si="15"/>
        <v>51.087999999999994</v>
      </c>
      <c r="S34" s="108">
        <f t="shared" ca="1" si="16"/>
        <v>67.406999999999996</v>
      </c>
      <c r="T34" s="108">
        <f t="shared" ca="1" si="17"/>
        <v>62.087999999999994</v>
      </c>
      <c r="U34" s="108">
        <f t="shared" ca="1" si="18"/>
        <v>52.634</v>
      </c>
      <c r="V34" s="108">
        <f t="shared" ca="1" si="19"/>
        <v>54.660999999999994</v>
      </c>
      <c r="W34" s="109">
        <f t="shared" ca="1" si="20"/>
        <v>52.843999999999994</v>
      </c>
      <c r="X34" s="109">
        <f t="shared" ca="1" si="21"/>
        <v>96.814999999999969</v>
      </c>
      <c r="Y34" s="109">
        <f t="shared" ca="1" si="22"/>
        <v>80.933999999999983</v>
      </c>
      <c r="Z34" s="109">
        <f t="shared" ca="1" si="23"/>
        <v>107.28</v>
      </c>
      <c r="AA34" s="25">
        <f t="shared" ca="1" si="24"/>
        <v>3.278</v>
      </c>
      <c r="AB34" s="9">
        <f t="shared" ca="1" si="25"/>
        <v>8.4830000000000005</v>
      </c>
      <c r="AC34" s="9">
        <f t="shared" ca="1" si="26"/>
        <v>19.146999999999998</v>
      </c>
      <c r="AD34" s="9">
        <f t="shared" ca="1" si="27"/>
        <v>23.181999999999999</v>
      </c>
      <c r="AE34" s="9">
        <f t="shared" ca="1" si="28"/>
        <v>24.995999999999999</v>
      </c>
      <c r="AF34" s="9">
        <f t="shared" ca="1" si="29"/>
        <v>26.411999999999999</v>
      </c>
      <c r="AG34" s="9">
        <f t="shared" ca="1" si="30"/>
        <v>26.716000000000001</v>
      </c>
      <c r="AH34" s="9">
        <f t="shared" ca="1" si="31"/>
        <v>7.3410000000000002</v>
      </c>
      <c r="AI34" s="9">
        <f t="shared" ca="1" si="32"/>
        <v>13.044</v>
      </c>
      <c r="AJ34" s="9">
        <f t="shared" ca="1" si="33"/>
        <v>15.311</v>
      </c>
      <c r="AK34" s="9">
        <f t="shared" ca="1" si="34"/>
        <v>18.463999999999999</v>
      </c>
      <c r="AL34" s="9">
        <f t="shared" ca="1" si="35"/>
        <v>19.882000000000001</v>
      </c>
      <c r="AM34" s="9">
        <f t="shared" ca="1" si="36"/>
        <v>21.111000000000001</v>
      </c>
      <c r="AN34" s="9">
        <f t="shared" ca="1" si="37"/>
        <v>21.803000000000001</v>
      </c>
      <c r="AO34" s="9">
        <f t="shared" ca="1" si="38"/>
        <v>21.97</v>
      </c>
      <c r="AP34" s="9">
        <f t="shared" ca="1" si="39"/>
        <v>23.2</v>
      </c>
      <c r="AQ34" s="9">
        <f t="shared" ca="1" si="40"/>
        <v>33.087000000000003</v>
      </c>
      <c r="AR34" s="9">
        <f t="shared" ca="1" si="41"/>
        <v>24.422999999999998</v>
      </c>
      <c r="AS34" s="9">
        <f t="shared" ca="1" si="42"/>
        <v>41.311999999999998</v>
      </c>
      <c r="AT34" s="9">
        <f t="shared" ca="1" si="43"/>
        <v>39.29</v>
      </c>
      <c r="AU34" s="24">
        <f t="shared" ca="1" si="44"/>
        <v>41.087000000000003</v>
      </c>
      <c r="AV34" s="9">
        <f t="shared" ca="1" si="73"/>
        <v>32.101999999999997</v>
      </c>
      <c r="AW34" s="9">
        <f t="shared" ca="1" si="74"/>
        <v>48.156999999999996</v>
      </c>
      <c r="AX34" s="9">
        <f t="shared" ca="1" si="75"/>
        <v>22.12</v>
      </c>
      <c r="AY34" s="25">
        <f t="shared" ca="1" si="48"/>
        <v>80</v>
      </c>
      <c r="AZ34" s="9">
        <f t="shared" ca="1" si="49"/>
        <v>200</v>
      </c>
      <c r="BA34" s="9">
        <f t="shared" ca="1" si="50"/>
        <v>55</v>
      </c>
      <c r="BB34" s="9">
        <f t="shared" ca="1" si="51"/>
        <v>25</v>
      </c>
      <c r="BC34" s="9">
        <f t="shared" ca="1" si="52"/>
        <v>25</v>
      </c>
      <c r="BD34" s="9">
        <f t="shared" ca="1" si="53"/>
        <v>35</v>
      </c>
      <c r="BE34" s="9">
        <f t="shared" ca="1" si="54"/>
        <v>15</v>
      </c>
      <c r="BF34" s="9">
        <f t="shared" ca="1" si="55"/>
        <v>70</v>
      </c>
      <c r="BG34" s="9">
        <f t="shared" ca="1" si="56"/>
        <v>120</v>
      </c>
      <c r="BH34" s="9">
        <f t="shared" ca="1" si="57"/>
        <v>460</v>
      </c>
      <c r="BI34" s="9">
        <f t="shared" ca="1" si="58"/>
        <v>150</v>
      </c>
      <c r="BJ34" s="9">
        <f t="shared" ca="1" si="59"/>
        <v>12</v>
      </c>
      <c r="BK34" s="9">
        <f t="shared" ca="1" si="60"/>
        <v>10</v>
      </c>
      <c r="BL34" s="9">
        <f t="shared" ca="1" si="61"/>
        <v>20</v>
      </c>
      <c r="BM34" s="9">
        <f t="shared" ca="1" si="62"/>
        <v>12</v>
      </c>
      <c r="BN34" s="9">
        <f t="shared" ca="1" si="63"/>
        <v>15</v>
      </c>
      <c r="BO34" s="9">
        <f t="shared" ca="1" si="64"/>
        <v>8</v>
      </c>
      <c r="BP34" s="9">
        <f t="shared" ca="1" si="65"/>
        <v>12</v>
      </c>
      <c r="BQ34" s="9">
        <f t="shared" ca="1" si="66"/>
        <v>15</v>
      </c>
      <c r="BR34" s="9">
        <f t="shared" ca="1" si="67"/>
        <v>8</v>
      </c>
      <c r="BS34" s="24">
        <f t="shared" ca="1" si="68"/>
        <v>10</v>
      </c>
      <c r="BT34" s="9">
        <f t="shared" ca="1" si="76"/>
        <v>100</v>
      </c>
      <c r="BU34" s="9">
        <f t="shared" ca="1" si="77"/>
        <v>25</v>
      </c>
      <c r="BV34" s="9">
        <f t="shared" ca="1" si="78"/>
        <v>550</v>
      </c>
      <c r="BX34" s="118"/>
      <c r="BY34" s="21"/>
      <c r="BZ34" s="99"/>
      <c r="CA34" s="99"/>
    </row>
    <row r="35" spans="1:79" x14ac:dyDescent="0.15">
      <c r="A35" s="7" t="s">
        <v>134</v>
      </c>
      <c r="B35" s="22">
        <f t="shared" ref="B35:B53" ca="1" si="79">INDIRECT(A35&amp;"!A8")</f>
        <v>44796</v>
      </c>
      <c r="C35" s="108">
        <f t="shared" ca="1" si="72"/>
        <v>74.452699999999993</v>
      </c>
      <c r="D35" s="108">
        <f t="shared" ca="1" si="1"/>
        <v>69.657299999999992</v>
      </c>
      <c r="E35" s="108">
        <f t="shared" ca="1" si="2"/>
        <v>58.977000000000004</v>
      </c>
      <c r="F35" s="108">
        <f t="shared" ca="1" si="3"/>
        <v>54.981000000000002</v>
      </c>
      <c r="G35" s="108">
        <f t="shared" ca="1" si="4"/>
        <v>53.158999999999992</v>
      </c>
      <c r="H35" s="108">
        <f t="shared" ca="1" si="5"/>
        <v>51.693000000000005</v>
      </c>
      <c r="I35" s="108">
        <f t="shared" ca="1" si="6"/>
        <v>51.441000000000003</v>
      </c>
      <c r="J35" s="108">
        <f t="shared" ca="1" si="7"/>
        <v>64.781299999999987</v>
      </c>
      <c r="K35" s="108">
        <f t="shared" ca="1" si="8"/>
        <v>59.470700000000001</v>
      </c>
      <c r="L35" s="108">
        <f t="shared" ca="1" si="9"/>
        <v>57.387799999999999</v>
      </c>
      <c r="M35" s="108">
        <f t="shared" ca="1" si="10"/>
        <v>54.132300000000001</v>
      </c>
      <c r="N35" s="108">
        <f t="shared" ca="1" si="11"/>
        <v>52.754899999999992</v>
      </c>
      <c r="O35" s="108">
        <f t="shared" ca="1" si="12"/>
        <v>51.368200000000002</v>
      </c>
      <c r="P35" s="108">
        <f t="shared" ca="1" si="13"/>
        <v>50.720999999999997</v>
      </c>
      <c r="Q35" s="108">
        <f t="shared" ca="1" si="14"/>
        <v>50.672000000000011</v>
      </c>
      <c r="R35" s="108">
        <f t="shared" ca="1" si="15"/>
        <v>51.055999999999997</v>
      </c>
      <c r="S35" s="108">
        <f t="shared" ca="1" si="16"/>
        <v>67.371000000000009</v>
      </c>
      <c r="T35" s="108">
        <f t="shared" ca="1" si="17"/>
        <v>62.037999999999997</v>
      </c>
      <c r="U35" s="108">
        <f t="shared" ca="1" si="18"/>
        <v>52.488</v>
      </c>
      <c r="V35" s="108">
        <f t="shared" ca="1" si="19"/>
        <v>54.571999999999996</v>
      </c>
      <c r="W35" s="109">
        <f t="shared" ca="1" si="20"/>
        <v>52.797999999999995</v>
      </c>
      <c r="X35" s="109">
        <f t="shared" ca="1" si="21"/>
        <v>96.767999999999972</v>
      </c>
      <c r="Y35" s="109">
        <f t="shared" ca="1" si="22"/>
        <v>80.892999999999972</v>
      </c>
      <c r="Z35" s="109">
        <f t="shared" ca="1" si="23"/>
        <v>107.065</v>
      </c>
      <c r="AA35" s="25">
        <f t="shared" ref="AA35:AA53" ca="1" si="80">INDIRECT(A35&amp;"!B9")</f>
        <v>3.67</v>
      </c>
      <c r="AB35" s="9">
        <f t="shared" ref="AB35:AB53" ca="1" si="81">INDIRECT(A35&amp;"!C9")</f>
        <v>8.5540000000000003</v>
      </c>
      <c r="AC35" s="9">
        <f t="shared" ref="AC35:AC53" ca="1" si="82">INDIRECT(A35&amp;"!D9")</f>
        <v>19.193000000000001</v>
      </c>
      <c r="AD35" s="9">
        <f t="shared" ref="AD35:AD53" ca="1" si="83">INDIRECT(A35&amp;"!E9")</f>
        <v>23.201000000000001</v>
      </c>
      <c r="AE35" s="9">
        <f t="shared" ref="AE35:AE53" ca="1" si="84">INDIRECT(A35&amp;"!F9")</f>
        <v>25.03</v>
      </c>
      <c r="AF35" s="9">
        <f t="shared" ref="AF35:AF53" ca="1" si="85">INDIRECT(A35&amp;"!G9")</f>
        <v>26.457000000000001</v>
      </c>
      <c r="AG35" s="9">
        <f t="shared" ref="AG35:AG53" ca="1" si="86">INDIRECT(A35&amp;"!H9")</f>
        <v>26.753</v>
      </c>
      <c r="AH35" s="9">
        <f t="shared" ref="AH35:AH53" ca="1" si="87">INDIRECT(A35&amp;"!B16")</f>
        <v>7.8019999999999996</v>
      </c>
      <c r="AI35" s="9">
        <f t="shared" ref="AI35:AI53" ca="1" si="88">INDIRECT(A35&amp;"!C16")</f>
        <v>13.12</v>
      </c>
      <c r="AJ35" s="9">
        <f t="shared" ref="AJ35:AJ53" ca="1" si="89">INDIRECT(A35&amp;"!D16")</f>
        <v>15.352</v>
      </c>
      <c r="AK35" s="9">
        <f t="shared" ref="AK35:AK53" ca="1" si="90">INDIRECT(A35&amp;"!E16")</f>
        <v>18.48</v>
      </c>
      <c r="AL35" s="9">
        <f t="shared" ref="AL35:AL53" ca="1" si="91">INDIRECT(A35&amp;"!F16")</f>
        <v>19.908000000000001</v>
      </c>
      <c r="AM35" s="9">
        <f t="shared" ref="AM35:AM53" ca="1" si="92">INDIRECT(A35&amp;"!G16")</f>
        <v>21.149000000000001</v>
      </c>
      <c r="AN35" s="9">
        <f t="shared" ref="AN35:AN53" ca="1" si="93">INDIRECT(A35&amp;"!H16")</f>
        <v>21.847000000000001</v>
      </c>
      <c r="AO35" s="9">
        <f t="shared" ref="AO35:AO53" ca="1" si="94">INDIRECT(A35&amp;"!B23")</f>
        <v>22.010999999999999</v>
      </c>
      <c r="AP35" s="9">
        <f t="shared" ref="AP35:AP53" ca="1" si="95">INDIRECT(A35&amp;"!C23")</f>
        <v>23.231999999999999</v>
      </c>
      <c r="AQ35" s="9">
        <f t="shared" ref="AQ35:AQ53" ca="1" si="96">INDIRECT(A35&amp;"!D23")</f>
        <v>33.122999999999998</v>
      </c>
      <c r="AR35" s="9">
        <f t="shared" ref="AR35:AR53" ca="1" si="97">INDIRECT(A35&amp;"!E23")</f>
        <v>24.472999999999999</v>
      </c>
      <c r="AS35" s="9">
        <f t="shared" ref="AS35:AS53" ca="1" si="98">INDIRECT(A35&amp;"!F23")</f>
        <v>41.457999999999998</v>
      </c>
      <c r="AT35" s="9">
        <f t="shared" ref="AT35:AT53" ca="1" si="99">INDIRECT(A35&amp;"!Ｇ23")</f>
        <v>39.378999999999998</v>
      </c>
      <c r="AU35" s="24">
        <f t="shared" ref="AU35:AU53" ca="1" si="100">INDIRECT(A35&amp;"!Ｈ23")</f>
        <v>41.133000000000003</v>
      </c>
      <c r="AV35" s="9">
        <f t="shared" ca="1" si="73"/>
        <v>32.149000000000001</v>
      </c>
      <c r="AW35" s="9">
        <f t="shared" ca="1" si="74"/>
        <v>48.198</v>
      </c>
      <c r="AX35" s="9">
        <f t="shared" ca="1" si="75"/>
        <v>22.335000000000001</v>
      </c>
      <c r="AY35" s="25">
        <f t="shared" ref="AY35:AY53" ca="1" si="101">INDIRECT(A35&amp;"!B11")</f>
        <v>75</v>
      </c>
      <c r="AZ35" s="9">
        <f t="shared" ref="AZ35:AZ53" ca="1" si="102">INDIRECT(A35&amp;"!C11")</f>
        <v>210</v>
      </c>
      <c r="BA35" s="9">
        <f t="shared" ref="BA35:BA53" ca="1" si="103">INDIRECT(A35&amp;"!D11")</f>
        <v>45</v>
      </c>
      <c r="BB35" s="9">
        <f t="shared" ref="BB35:BB53" ca="1" si="104">INDIRECT(A35&amp;"!E11")</f>
        <v>30</v>
      </c>
      <c r="BC35" s="9">
        <f t="shared" ref="BC35:BC53" ca="1" si="105">INDIRECT(A35&amp;"!F11")</f>
        <v>20</v>
      </c>
      <c r="BD35" s="9">
        <f t="shared" ref="BD35:BD53" ca="1" si="106">INDIRECT(A35&amp;"!G11")</f>
        <v>30</v>
      </c>
      <c r="BE35" s="9">
        <f t="shared" ref="BE35:BE53" ca="1" si="107">INDIRECT(A35&amp;"!H11")</f>
        <v>12</v>
      </c>
      <c r="BF35" s="9">
        <f t="shared" ref="BF35:BF53" ca="1" si="108">INDIRECT(A35&amp;"!B18")</f>
        <v>70</v>
      </c>
      <c r="BG35" s="9">
        <f t="shared" ref="BG35:BG53" ca="1" si="109">INDIRECT(A35&amp;"!C18")</f>
        <v>140</v>
      </c>
      <c r="BH35" s="9">
        <f t="shared" ref="BH35:BH53" ca="1" si="110">INDIRECT(A35&amp;"!D18")</f>
        <v>160</v>
      </c>
      <c r="BI35" s="9">
        <f t="shared" ref="BI35:BI53" ca="1" si="111">INDIRECT(A35&amp;"!E18")</f>
        <v>120</v>
      </c>
      <c r="BJ35" s="9">
        <f t="shared" ref="BJ35:BJ53" ca="1" si="112">INDIRECT(A35&amp;"!F18")</f>
        <v>10</v>
      </c>
      <c r="BK35" s="9">
        <f t="shared" ref="BK35:BK53" ca="1" si="113">INDIRECT(A35&amp;"!G18")</f>
        <v>8</v>
      </c>
      <c r="BL35" s="9">
        <f t="shared" ref="BL35:BL53" ca="1" si="114">INDIRECT(A35&amp;"!H18")</f>
        <v>20</v>
      </c>
      <c r="BM35" s="9">
        <f t="shared" ref="BM35:BM53" ca="1" si="115">INDIRECT(A35&amp;"!B25")</f>
        <v>10</v>
      </c>
      <c r="BN35" s="9">
        <f t="shared" ref="BN35:BN53" ca="1" si="116">INDIRECT(A35&amp;"!C25")</f>
        <v>15</v>
      </c>
      <c r="BO35" s="9">
        <f t="shared" ref="BO35:BO53" ca="1" si="117">INDIRECT(A35&amp;"!D25")</f>
        <v>8</v>
      </c>
      <c r="BP35" s="9">
        <f t="shared" ref="BP35:BP53" ca="1" si="118">INDIRECT(A35&amp;"!E25")</f>
        <v>12</v>
      </c>
      <c r="BQ35" s="9">
        <f t="shared" ref="BQ35:BQ53" ca="1" si="119">INDIRECT(A35&amp;"!F25")</f>
        <v>15</v>
      </c>
      <c r="BR35" s="9">
        <f t="shared" ref="BR35:BR53" ca="1" si="120">INDIRECT(A35&amp;"!G25")</f>
        <v>6</v>
      </c>
      <c r="BS35" s="24">
        <f t="shared" ref="BS35:BS53" ca="1" si="121">INDIRECT(A35&amp;"!H25")</f>
        <v>12</v>
      </c>
      <c r="BT35" s="9">
        <f t="shared" ca="1" si="76"/>
        <v>130</v>
      </c>
      <c r="BU35" s="9">
        <f t="shared" ca="1" si="77"/>
        <v>20</v>
      </c>
      <c r="BV35" s="9">
        <f t="shared" ca="1" si="78"/>
        <v>700</v>
      </c>
      <c r="BX35" s="118"/>
      <c r="BY35" s="21"/>
      <c r="BZ35" s="99"/>
      <c r="CA35" s="99"/>
    </row>
    <row r="36" spans="1:79" x14ac:dyDescent="0.15">
      <c r="A36" s="7" t="s">
        <v>135</v>
      </c>
      <c r="B36" s="22">
        <f t="shared" ca="1" si="79"/>
        <v>44803</v>
      </c>
      <c r="C36" s="108">
        <f t="shared" ca="1" si="72"/>
        <v>74.670699999999997</v>
      </c>
      <c r="D36" s="108">
        <f t="shared" ca="1" si="1"/>
        <v>69.576299999999989</v>
      </c>
      <c r="E36" s="108">
        <f t="shared" ca="1" si="2"/>
        <v>58.917000000000002</v>
      </c>
      <c r="F36" s="108">
        <f t="shared" ca="1" si="3"/>
        <v>54.95</v>
      </c>
      <c r="G36" s="108">
        <f t="shared" ca="1" si="4"/>
        <v>53.140999999999991</v>
      </c>
      <c r="H36" s="108">
        <f t="shared" ca="1" si="5"/>
        <v>51.675000000000004</v>
      </c>
      <c r="I36" s="108">
        <f t="shared" ca="1" si="6"/>
        <v>51.432000000000002</v>
      </c>
      <c r="J36" s="108">
        <f t="shared" ca="1" si="7"/>
        <v>64.690299999999993</v>
      </c>
      <c r="K36" s="108">
        <f t="shared" ca="1" si="8"/>
        <v>59.414699999999996</v>
      </c>
      <c r="L36" s="108">
        <f t="shared" ca="1" si="9"/>
        <v>57.345800000000004</v>
      </c>
      <c r="M36" s="108">
        <f t="shared" ca="1" si="10"/>
        <v>54.174300000000002</v>
      </c>
      <c r="N36" s="108">
        <f t="shared" ca="1" si="11"/>
        <v>52.727899999999991</v>
      </c>
      <c r="O36" s="108">
        <f t="shared" ca="1" si="12"/>
        <v>51.345200000000006</v>
      </c>
      <c r="P36" s="108">
        <f t="shared" ca="1" si="13"/>
        <v>50.706999999999994</v>
      </c>
      <c r="Q36" s="108">
        <f t="shared" ca="1" si="14"/>
        <v>50.660000000000011</v>
      </c>
      <c r="R36" s="108">
        <f t="shared" ca="1" si="15"/>
        <v>51.01</v>
      </c>
      <c r="S36" s="108">
        <f t="shared" ca="1" si="16"/>
        <v>67.325999999999993</v>
      </c>
      <c r="T36" s="108">
        <f t="shared" ca="1" si="17"/>
        <v>62.015999999999991</v>
      </c>
      <c r="U36" s="108">
        <f t="shared" ca="1" si="18"/>
        <v>52.417999999999999</v>
      </c>
      <c r="V36" s="108">
        <f t="shared" ca="1" si="19"/>
        <v>54.580999999999996</v>
      </c>
      <c r="W36" s="109">
        <f t="shared" ca="1" si="20"/>
        <v>52.776999999999994</v>
      </c>
      <c r="X36" s="109">
        <f t="shared" ca="1" si="21"/>
        <v>96.648999999999972</v>
      </c>
      <c r="Y36" s="109">
        <f t="shared" ca="1" si="22"/>
        <v>80.811999999999983</v>
      </c>
      <c r="Z36" s="109">
        <f t="shared" ca="1" si="23"/>
        <v>106.283</v>
      </c>
      <c r="AA36" s="25">
        <f t="shared" ca="1" si="80"/>
        <v>3.452</v>
      </c>
      <c r="AB36" s="9">
        <f t="shared" ca="1" si="81"/>
        <v>8.6349999999999998</v>
      </c>
      <c r="AC36" s="9">
        <f t="shared" ca="1" si="82"/>
        <v>19.253</v>
      </c>
      <c r="AD36" s="9">
        <f t="shared" ca="1" si="83"/>
        <v>23.231999999999999</v>
      </c>
      <c r="AE36" s="9">
        <f t="shared" ca="1" si="84"/>
        <v>25.047999999999998</v>
      </c>
      <c r="AF36" s="9">
        <f t="shared" ca="1" si="85"/>
        <v>26.475000000000001</v>
      </c>
      <c r="AG36" s="9">
        <f t="shared" ca="1" si="86"/>
        <v>26.762</v>
      </c>
      <c r="AH36" s="9">
        <f t="shared" ca="1" si="87"/>
        <v>7.8929999999999998</v>
      </c>
      <c r="AI36" s="9">
        <f t="shared" ca="1" si="88"/>
        <v>13.176</v>
      </c>
      <c r="AJ36" s="9">
        <f t="shared" ca="1" si="89"/>
        <v>15.394</v>
      </c>
      <c r="AK36" s="9">
        <f t="shared" ca="1" si="90"/>
        <v>18.437999999999999</v>
      </c>
      <c r="AL36" s="9">
        <f t="shared" ca="1" si="91"/>
        <v>19.934999999999999</v>
      </c>
      <c r="AM36" s="9">
        <f t="shared" ca="1" si="92"/>
        <v>21.172000000000001</v>
      </c>
      <c r="AN36" s="9">
        <f t="shared" ca="1" si="93"/>
        <v>21.861000000000001</v>
      </c>
      <c r="AO36" s="9">
        <f t="shared" ca="1" si="94"/>
        <v>22.023</v>
      </c>
      <c r="AP36" s="9">
        <f t="shared" ca="1" si="95"/>
        <v>23.277999999999999</v>
      </c>
      <c r="AQ36" s="9">
        <f t="shared" ca="1" si="96"/>
        <v>33.167999999999999</v>
      </c>
      <c r="AR36" s="9">
        <f t="shared" ca="1" si="97"/>
        <v>24.495000000000001</v>
      </c>
      <c r="AS36" s="9">
        <f t="shared" ca="1" si="98"/>
        <v>41.527999999999999</v>
      </c>
      <c r="AT36" s="9">
        <f t="shared" ca="1" si="99"/>
        <v>39.369999999999997</v>
      </c>
      <c r="AU36" s="24">
        <f t="shared" ca="1" si="100"/>
        <v>41.154000000000003</v>
      </c>
      <c r="AV36" s="9">
        <f t="shared" ca="1" si="73"/>
        <v>32.268000000000001</v>
      </c>
      <c r="AW36" s="9">
        <f t="shared" ca="1" si="74"/>
        <v>48.279000000000003</v>
      </c>
      <c r="AX36" s="9">
        <f t="shared" ca="1" si="75"/>
        <v>23.117000000000001</v>
      </c>
      <c r="AY36" s="25">
        <f t="shared" ca="1" si="101"/>
        <v>90</v>
      </c>
      <c r="AZ36" s="9">
        <f t="shared" ca="1" si="102"/>
        <v>210</v>
      </c>
      <c r="BA36" s="9">
        <f t="shared" ca="1" si="103"/>
        <v>40</v>
      </c>
      <c r="BB36" s="9">
        <f t="shared" ca="1" si="104"/>
        <v>20</v>
      </c>
      <c r="BC36" s="9">
        <f t="shared" ca="1" si="105"/>
        <v>20</v>
      </c>
      <c r="BD36" s="9">
        <f t="shared" ca="1" si="106"/>
        <v>25</v>
      </c>
      <c r="BE36" s="9">
        <f t="shared" ca="1" si="107"/>
        <v>12</v>
      </c>
      <c r="BF36" s="9">
        <f t="shared" ca="1" si="108"/>
        <v>70</v>
      </c>
      <c r="BG36" s="9">
        <f t="shared" ca="1" si="109"/>
        <v>120</v>
      </c>
      <c r="BH36" s="9">
        <f t="shared" ca="1" si="110"/>
        <v>430</v>
      </c>
      <c r="BI36" s="9">
        <f t="shared" ca="1" si="111"/>
        <v>130</v>
      </c>
      <c r="BJ36" s="9">
        <f t="shared" ca="1" si="112"/>
        <v>12</v>
      </c>
      <c r="BK36" s="9">
        <f t="shared" ca="1" si="113"/>
        <v>8</v>
      </c>
      <c r="BL36" s="9">
        <f t="shared" ca="1" si="114"/>
        <v>12</v>
      </c>
      <c r="BM36" s="9">
        <f t="shared" ca="1" si="115"/>
        <v>10</v>
      </c>
      <c r="BN36" s="9">
        <f t="shared" ca="1" si="116"/>
        <v>12</v>
      </c>
      <c r="BO36" s="9">
        <f t="shared" ca="1" si="117"/>
        <v>6</v>
      </c>
      <c r="BP36" s="9">
        <f t="shared" ca="1" si="118"/>
        <v>10</v>
      </c>
      <c r="BQ36" s="9">
        <f t="shared" ca="1" si="119"/>
        <v>12</v>
      </c>
      <c r="BR36" s="9">
        <f t="shared" ca="1" si="120"/>
        <v>8</v>
      </c>
      <c r="BS36" s="24">
        <f t="shared" ca="1" si="121"/>
        <v>8</v>
      </c>
      <c r="BT36" s="9">
        <f t="shared" ca="1" si="76"/>
        <v>95</v>
      </c>
      <c r="BU36" s="9">
        <f t="shared" ca="1" si="77"/>
        <v>20</v>
      </c>
      <c r="BV36" s="9">
        <f t="shared" ca="1" si="78"/>
        <v>550</v>
      </c>
      <c r="BX36" s="118"/>
      <c r="BY36" s="21"/>
      <c r="BZ36" s="99"/>
      <c r="CA36" s="99"/>
    </row>
    <row r="37" spans="1:79" x14ac:dyDescent="0.15">
      <c r="A37" s="7" t="s">
        <v>137</v>
      </c>
      <c r="B37" s="22">
        <f t="shared" ca="1" si="79"/>
        <v>44809</v>
      </c>
      <c r="C37" s="108">
        <f t="shared" ca="1" si="72"/>
        <v>78.024699999999996</v>
      </c>
      <c r="D37" s="108">
        <f t="shared" ca="1" si="1"/>
        <v>69.717299999999994</v>
      </c>
      <c r="E37" s="108">
        <f t="shared" ca="1" si="2"/>
        <v>58.941000000000003</v>
      </c>
      <c r="F37" s="108">
        <f t="shared" ca="1" si="3"/>
        <v>54.966999999999999</v>
      </c>
      <c r="G37" s="108">
        <f t="shared" ca="1" si="4"/>
        <v>53.176999999999992</v>
      </c>
      <c r="H37" s="108">
        <f t="shared" ca="1" si="5"/>
        <v>51.750000000000007</v>
      </c>
      <c r="I37" s="108">
        <f t="shared" ca="1" si="6"/>
        <v>51.662000000000006</v>
      </c>
      <c r="J37" s="108">
        <f t="shared" ca="1" si="7"/>
        <v>65.711299999999994</v>
      </c>
      <c r="K37" s="108">
        <f t="shared" ca="1" si="8"/>
        <v>59.509699999999995</v>
      </c>
      <c r="L37" s="108">
        <f t="shared" ca="1" si="9"/>
        <v>57.387799999999999</v>
      </c>
      <c r="M37" s="108">
        <f t="shared" ca="1" si="10"/>
        <v>54.134300000000003</v>
      </c>
      <c r="N37" s="108">
        <f t="shared" ca="1" si="11"/>
        <v>52.765899999999995</v>
      </c>
      <c r="O37" s="108">
        <f t="shared" ca="1" si="12"/>
        <v>51.405200000000008</v>
      </c>
      <c r="P37" s="108">
        <f t="shared" ca="1" si="13"/>
        <v>50.777999999999999</v>
      </c>
      <c r="Q37" s="108">
        <f t="shared" ca="1" si="14"/>
        <v>50.740000000000009</v>
      </c>
      <c r="R37" s="108">
        <f t="shared" ca="1" si="15"/>
        <v>51.155000000000001</v>
      </c>
      <c r="S37" s="108">
        <f t="shared" ca="1" si="16"/>
        <v>67.353999999999999</v>
      </c>
      <c r="T37" s="108">
        <f t="shared" ca="1" si="17"/>
        <v>62.08</v>
      </c>
      <c r="U37" s="108">
        <f t="shared" ca="1" si="18"/>
        <v>53.378</v>
      </c>
      <c r="V37" s="108">
        <f t="shared" ca="1" si="19"/>
        <v>54.611999999999995</v>
      </c>
      <c r="W37" s="109">
        <f t="shared" ca="1" si="20"/>
        <v>52.781999999999996</v>
      </c>
      <c r="X37" s="109">
        <f t="shared" ca="1" si="21"/>
        <v>96.593999999999966</v>
      </c>
      <c r="Y37" s="109">
        <f t="shared" ca="1" si="22"/>
        <v>80.814999999999969</v>
      </c>
      <c r="Z37" s="109">
        <f t="shared" ca="1" si="23"/>
        <v>105.84800000000001</v>
      </c>
      <c r="AA37" s="25">
        <f t="shared" ca="1" si="80"/>
        <v>9.8000000000000004E-2</v>
      </c>
      <c r="AB37" s="9">
        <f t="shared" ca="1" si="81"/>
        <v>8.4939999999999998</v>
      </c>
      <c r="AC37" s="9">
        <f t="shared" ca="1" si="82"/>
        <v>19.228999999999999</v>
      </c>
      <c r="AD37" s="9">
        <f t="shared" ca="1" si="83"/>
        <v>23.215</v>
      </c>
      <c r="AE37" s="9">
        <f t="shared" ca="1" si="84"/>
        <v>25.012</v>
      </c>
      <c r="AF37" s="9">
        <f t="shared" ca="1" si="85"/>
        <v>26.4</v>
      </c>
      <c r="AG37" s="9">
        <f t="shared" ca="1" si="86"/>
        <v>26.532</v>
      </c>
      <c r="AH37" s="9">
        <f t="shared" ca="1" si="87"/>
        <v>6.8719999999999999</v>
      </c>
      <c r="AI37" s="9">
        <f t="shared" ca="1" si="88"/>
        <v>13.081</v>
      </c>
      <c r="AJ37" s="9">
        <f t="shared" ca="1" si="89"/>
        <v>15.352</v>
      </c>
      <c r="AK37" s="9">
        <f t="shared" ca="1" si="90"/>
        <v>18.478000000000002</v>
      </c>
      <c r="AL37" s="9">
        <f t="shared" ca="1" si="91"/>
        <v>19.896999999999998</v>
      </c>
      <c r="AM37" s="9">
        <f t="shared" ca="1" si="92"/>
        <v>21.111999999999998</v>
      </c>
      <c r="AN37" s="9">
        <f t="shared" ca="1" si="93"/>
        <v>21.79</v>
      </c>
      <c r="AO37" s="9">
        <f t="shared" ca="1" si="94"/>
        <v>21.943000000000001</v>
      </c>
      <c r="AP37" s="9">
        <f t="shared" ca="1" si="95"/>
        <v>23.132999999999999</v>
      </c>
      <c r="AQ37" s="9">
        <f t="shared" ca="1" si="96"/>
        <v>33.14</v>
      </c>
      <c r="AR37" s="9">
        <f t="shared" ca="1" si="97"/>
        <v>24.431000000000001</v>
      </c>
      <c r="AS37" s="9">
        <f t="shared" ca="1" si="98"/>
        <v>40.567999999999998</v>
      </c>
      <c r="AT37" s="9">
        <f t="shared" ca="1" si="99"/>
        <v>39.338999999999999</v>
      </c>
      <c r="AU37" s="24">
        <f t="shared" ca="1" si="100"/>
        <v>41.149000000000001</v>
      </c>
      <c r="AV37" s="9">
        <f t="shared" ca="1" si="73"/>
        <v>32.323</v>
      </c>
      <c r="AW37" s="9">
        <f t="shared" ca="1" si="74"/>
        <v>48.276000000000003</v>
      </c>
      <c r="AX37" s="9">
        <f t="shared" ca="1" si="75"/>
        <v>23.552</v>
      </c>
      <c r="AY37" s="25">
        <f t="shared" ca="1" si="101"/>
        <v>75</v>
      </c>
      <c r="AZ37" s="9">
        <f t="shared" ca="1" si="102"/>
        <v>210</v>
      </c>
      <c r="BA37" s="9">
        <f t="shared" ca="1" si="103"/>
        <v>40</v>
      </c>
      <c r="BB37" s="9">
        <f t="shared" ca="1" si="104"/>
        <v>20</v>
      </c>
      <c r="BC37" s="9">
        <f t="shared" ca="1" si="105"/>
        <v>20</v>
      </c>
      <c r="BD37" s="9">
        <f t="shared" ca="1" si="106"/>
        <v>25</v>
      </c>
      <c r="BE37" s="9">
        <f t="shared" ca="1" si="107"/>
        <v>12</v>
      </c>
      <c r="BF37" s="9">
        <f t="shared" ca="1" si="108"/>
        <v>60</v>
      </c>
      <c r="BG37" s="9">
        <f t="shared" ca="1" si="109"/>
        <v>140</v>
      </c>
      <c r="BH37" s="9">
        <f t="shared" ca="1" si="110"/>
        <v>430</v>
      </c>
      <c r="BI37" s="9">
        <f t="shared" ca="1" si="111"/>
        <v>130</v>
      </c>
      <c r="BJ37" s="9">
        <f t="shared" ca="1" si="112"/>
        <v>10</v>
      </c>
      <c r="BK37" s="9">
        <f t="shared" ca="1" si="113"/>
        <v>8</v>
      </c>
      <c r="BL37" s="9">
        <f t="shared" ca="1" si="114"/>
        <v>10</v>
      </c>
      <c r="BM37" s="9">
        <f t="shared" ca="1" si="115"/>
        <v>10</v>
      </c>
      <c r="BN37" s="9">
        <f t="shared" ca="1" si="116"/>
        <v>15</v>
      </c>
      <c r="BO37" s="9">
        <f t="shared" ca="1" si="117"/>
        <v>6</v>
      </c>
      <c r="BP37" s="9">
        <f t="shared" ca="1" si="118"/>
        <v>12</v>
      </c>
      <c r="BQ37" s="9">
        <f t="shared" ca="1" si="119"/>
        <v>10</v>
      </c>
      <c r="BR37" s="9">
        <f t="shared" ca="1" si="120"/>
        <v>6</v>
      </c>
      <c r="BS37" s="24">
        <f t="shared" ca="1" si="121"/>
        <v>8</v>
      </c>
      <c r="BT37" s="9">
        <f t="shared" ca="1" si="76"/>
        <v>80</v>
      </c>
      <c r="BU37" s="9">
        <f t="shared" ca="1" si="77"/>
        <v>20</v>
      </c>
      <c r="BV37" s="9">
        <f t="shared" ca="1" si="78"/>
        <v>600</v>
      </c>
      <c r="BX37" s="118"/>
      <c r="BY37" s="21"/>
      <c r="BZ37" s="99"/>
      <c r="CA37" s="99"/>
    </row>
    <row r="38" spans="1:79" x14ac:dyDescent="0.15">
      <c r="A38" s="7" t="s">
        <v>138</v>
      </c>
      <c r="B38" s="22">
        <f t="shared" ca="1" si="79"/>
        <v>44816</v>
      </c>
      <c r="C38" s="108">
        <f t="shared" ca="1" si="72"/>
        <v>74.599699999999999</v>
      </c>
      <c r="D38" s="108">
        <f t="shared" ca="1" si="1"/>
        <v>69.711299999999994</v>
      </c>
      <c r="E38" s="108">
        <f t="shared" ca="1" si="2"/>
        <v>58.97</v>
      </c>
      <c r="F38" s="108">
        <f t="shared" ca="1" si="3"/>
        <v>54.984999999999999</v>
      </c>
      <c r="G38" s="108">
        <f t="shared" ca="1" si="4"/>
        <v>53.197999999999993</v>
      </c>
      <c r="H38" s="108">
        <f t="shared" ca="1" si="5"/>
        <v>51.862000000000009</v>
      </c>
      <c r="I38" s="108">
        <f t="shared" ca="1" si="6"/>
        <v>52.048000000000002</v>
      </c>
      <c r="J38" s="108">
        <f t="shared" ca="1" si="7"/>
        <v>64.828299999999999</v>
      </c>
      <c r="K38" s="108">
        <f t="shared" ca="1" si="8"/>
        <v>59.543700000000001</v>
      </c>
      <c r="L38" s="108">
        <f t="shared" ca="1" si="9"/>
        <v>57.392800000000001</v>
      </c>
      <c r="M38" s="108">
        <f t="shared" ca="1" si="10"/>
        <v>54.139300000000006</v>
      </c>
      <c r="N38" s="108">
        <f t="shared" ca="1" si="11"/>
        <v>52.788899999999998</v>
      </c>
      <c r="O38" s="108">
        <f t="shared" ca="1" si="12"/>
        <v>51.504199999999997</v>
      </c>
      <c r="P38" s="108">
        <f t="shared" ca="1" si="13"/>
        <v>51.021000000000001</v>
      </c>
      <c r="Q38" s="108">
        <f t="shared" ca="1" si="14"/>
        <v>50.985000000000007</v>
      </c>
      <c r="R38" s="108">
        <f t="shared" ca="1" si="15"/>
        <v>51.337999999999994</v>
      </c>
      <c r="S38" s="108">
        <f t="shared" ca="1" si="16"/>
        <v>67.430000000000007</v>
      </c>
      <c r="T38" s="108">
        <f t="shared" ca="1" si="17"/>
        <v>62.168999999999997</v>
      </c>
      <c r="U38" s="108">
        <f t="shared" ca="1" si="18"/>
        <v>53.475000000000001</v>
      </c>
      <c r="V38" s="108">
        <f t="shared" ca="1" si="19"/>
        <v>54.609999999999992</v>
      </c>
      <c r="W38" s="109">
        <f t="shared" ca="1" si="20"/>
        <v>52.966999999999999</v>
      </c>
      <c r="X38" s="109">
        <f t="shared" ca="1" si="21"/>
        <v>96.646999999999963</v>
      </c>
      <c r="Y38" s="109">
        <f t="shared" ca="1" si="22"/>
        <v>80.85299999999998</v>
      </c>
      <c r="Z38" s="109">
        <f t="shared" ca="1" si="23"/>
        <v>105.62700000000001</v>
      </c>
      <c r="AA38" s="25">
        <f t="shared" ca="1" si="80"/>
        <v>3.5230000000000001</v>
      </c>
      <c r="AB38" s="9">
        <f t="shared" ca="1" si="81"/>
        <v>8.5</v>
      </c>
      <c r="AC38" s="9">
        <f t="shared" ca="1" si="82"/>
        <v>19.2</v>
      </c>
      <c r="AD38" s="9">
        <f t="shared" ca="1" si="83"/>
        <v>23.196999999999999</v>
      </c>
      <c r="AE38" s="9">
        <f t="shared" ca="1" si="84"/>
        <v>24.991</v>
      </c>
      <c r="AF38" s="9">
        <f t="shared" ca="1" si="85"/>
        <v>26.288</v>
      </c>
      <c r="AG38" s="9">
        <f t="shared" ca="1" si="86"/>
        <v>26.146000000000001</v>
      </c>
      <c r="AH38" s="9">
        <f t="shared" ca="1" si="87"/>
        <v>7.7549999999999999</v>
      </c>
      <c r="AI38" s="9">
        <f t="shared" ca="1" si="88"/>
        <v>13.047000000000001</v>
      </c>
      <c r="AJ38" s="9">
        <f t="shared" ca="1" si="89"/>
        <v>15.347</v>
      </c>
      <c r="AK38" s="9">
        <f t="shared" ca="1" si="90"/>
        <v>18.472999999999999</v>
      </c>
      <c r="AL38" s="9">
        <f t="shared" ca="1" si="91"/>
        <v>19.873999999999999</v>
      </c>
      <c r="AM38" s="9">
        <f t="shared" ca="1" si="92"/>
        <v>21.013000000000002</v>
      </c>
      <c r="AN38" s="9">
        <f t="shared" ca="1" si="93"/>
        <v>21.547000000000001</v>
      </c>
      <c r="AO38" s="9">
        <f t="shared" ca="1" si="94"/>
        <v>21.698</v>
      </c>
      <c r="AP38" s="9">
        <f t="shared" ca="1" si="95"/>
        <v>22.95</v>
      </c>
      <c r="AQ38" s="9">
        <f t="shared" ca="1" si="96"/>
        <v>33.064</v>
      </c>
      <c r="AR38" s="9">
        <f t="shared" ca="1" si="97"/>
        <v>24.341999999999999</v>
      </c>
      <c r="AS38" s="9">
        <f t="shared" ca="1" si="98"/>
        <v>40.470999999999997</v>
      </c>
      <c r="AT38" s="9">
        <f t="shared" ca="1" si="99"/>
        <v>39.341000000000001</v>
      </c>
      <c r="AU38" s="24">
        <f t="shared" ca="1" si="100"/>
        <v>40.963999999999999</v>
      </c>
      <c r="AV38" s="9">
        <f t="shared" ca="1" si="73"/>
        <v>32.270000000000003</v>
      </c>
      <c r="AW38" s="9">
        <f t="shared" ca="1" si="74"/>
        <v>48.238</v>
      </c>
      <c r="AX38" s="9">
        <f t="shared" ca="1" si="75"/>
        <v>23.773</v>
      </c>
      <c r="AY38" s="25">
        <f t="shared" ca="1" si="101"/>
        <v>70</v>
      </c>
      <c r="AZ38" s="9">
        <f t="shared" ca="1" si="102"/>
        <v>210</v>
      </c>
      <c r="BA38" s="9">
        <f t="shared" ca="1" si="103"/>
        <v>50</v>
      </c>
      <c r="BB38" s="9">
        <f t="shared" ca="1" si="104"/>
        <v>25</v>
      </c>
      <c r="BC38" s="9">
        <f t="shared" ca="1" si="105"/>
        <v>30</v>
      </c>
      <c r="BD38" s="9">
        <f t="shared" ca="1" si="106"/>
        <v>25</v>
      </c>
      <c r="BE38" s="9">
        <f t="shared" ca="1" si="107"/>
        <v>12</v>
      </c>
      <c r="BF38" s="9">
        <f t="shared" ca="1" si="108"/>
        <v>65</v>
      </c>
      <c r="BG38" s="9">
        <f t="shared" ca="1" si="109"/>
        <v>140</v>
      </c>
      <c r="BH38" s="9">
        <f t="shared" ca="1" si="110"/>
        <v>90</v>
      </c>
      <c r="BI38" s="9">
        <f t="shared" ca="1" si="111"/>
        <v>140</v>
      </c>
      <c r="BJ38" s="9">
        <f t="shared" ca="1" si="112"/>
        <v>12</v>
      </c>
      <c r="BK38" s="9">
        <f t="shared" ca="1" si="113"/>
        <v>8</v>
      </c>
      <c r="BL38" s="9">
        <f t="shared" ca="1" si="114"/>
        <v>15</v>
      </c>
      <c r="BM38" s="9">
        <f t="shared" ca="1" si="115"/>
        <v>12</v>
      </c>
      <c r="BN38" s="9">
        <f t="shared" ca="1" si="116"/>
        <v>15</v>
      </c>
      <c r="BO38" s="9">
        <f t="shared" ca="1" si="117"/>
        <v>8</v>
      </c>
      <c r="BP38" s="9">
        <f t="shared" ca="1" si="118"/>
        <v>10</v>
      </c>
      <c r="BQ38" s="9">
        <f t="shared" ca="1" si="119"/>
        <v>25</v>
      </c>
      <c r="BR38" s="9">
        <f t="shared" ca="1" si="120"/>
        <v>8</v>
      </c>
      <c r="BS38" s="24">
        <f t="shared" ca="1" si="121"/>
        <v>8</v>
      </c>
      <c r="BT38" s="9">
        <f t="shared" ca="1" si="76"/>
        <v>130</v>
      </c>
      <c r="BU38" s="9">
        <f t="shared" ca="1" si="77"/>
        <v>25</v>
      </c>
      <c r="BV38" s="9">
        <f t="shared" ca="1" si="78"/>
        <v>700</v>
      </c>
      <c r="BX38" s="118"/>
      <c r="BY38" s="21"/>
      <c r="BZ38" s="99"/>
      <c r="CA38" s="99"/>
    </row>
    <row r="39" spans="1:79" x14ac:dyDescent="0.15">
      <c r="A39" s="7" t="s">
        <v>139</v>
      </c>
      <c r="B39" s="22">
        <f t="shared" ca="1" si="79"/>
        <v>44825</v>
      </c>
      <c r="C39" s="108">
        <f t="shared" ca="1" si="72"/>
        <v>76.680700000000002</v>
      </c>
      <c r="D39" s="108">
        <f t="shared" ca="1" si="1"/>
        <v>69.821299999999994</v>
      </c>
      <c r="E39" s="108">
        <f t="shared" ca="1" si="2"/>
        <v>58.965000000000003</v>
      </c>
      <c r="F39" s="108">
        <f t="shared" ca="1" si="3"/>
        <v>55.051000000000002</v>
      </c>
      <c r="G39" s="108">
        <f t="shared" ca="1" si="4"/>
        <v>53.338999999999992</v>
      </c>
      <c r="H39" s="108">
        <f t="shared" ca="1" si="5"/>
        <v>51.87700000000001</v>
      </c>
      <c r="I39" s="108">
        <f t="shared" ca="1" si="6"/>
        <v>51.849000000000004</v>
      </c>
      <c r="J39" s="108">
        <f t="shared" ca="1" si="7"/>
        <v>65.157299999999992</v>
      </c>
      <c r="K39" s="108">
        <f t="shared" ca="1" si="8"/>
        <v>59.5687</v>
      </c>
      <c r="L39" s="108">
        <f t="shared" ca="1" si="9"/>
        <v>57.453800000000001</v>
      </c>
      <c r="M39" s="108">
        <f t="shared" ca="1" si="10"/>
        <v>54.184300000000007</v>
      </c>
      <c r="N39" s="108">
        <f t="shared" ca="1" si="11"/>
        <v>52.890899999999995</v>
      </c>
      <c r="O39" s="108">
        <f t="shared" ca="1" si="12"/>
        <v>51.523200000000003</v>
      </c>
      <c r="P39" s="108">
        <f t="shared" ca="1" si="13"/>
        <v>50.997999999999998</v>
      </c>
      <c r="Q39" s="108">
        <f t="shared" ca="1" si="14"/>
        <v>51.004000000000005</v>
      </c>
      <c r="R39" s="108">
        <f t="shared" ca="1" si="15"/>
        <v>51.307999999999993</v>
      </c>
      <c r="S39" s="108">
        <f t="shared" ca="1" si="16"/>
        <v>67.463999999999999</v>
      </c>
      <c r="T39" s="108">
        <f t="shared" ca="1" si="17"/>
        <v>62.247</v>
      </c>
      <c r="U39" s="108">
        <f t="shared" ca="1" si="18"/>
        <v>53.543999999999997</v>
      </c>
      <c r="V39" s="108">
        <f t="shared" ca="1" si="19"/>
        <v>54.608999999999995</v>
      </c>
      <c r="W39" s="109">
        <f t="shared" ca="1" si="20"/>
        <v>52.942999999999998</v>
      </c>
      <c r="X39" s="109">
        <f t="shared" ca="1" si="21"/>
        <v>96.627999999999972</v>
      </c>
      <c r="Y39" s="109">
        <f t="shared" ca="1" si="22"/>
        <v>80.859999999999985</v>
      </c>
      <c r="Z39" s="109">
        <f t="shared" ca="1" si="23"/>
        <v>105.42</v>
      </c>
      <c r="AA39" s="25">
        <f t="shared" ca="1" si="80"/>
        <v>1.4419999999999999</v>
      </c>
      <c r="AB39" s="9">
        <f t="shared" ca="1" si="81"/>
        <v>8.39</v>
      </c>
      <c r="AC39" s="9">
        <f t="shared" ca="1" si="82"/>
        <v>19.204999999999998</v>
      </c>
      <c r="AD39" s="9">
        <f t="shared" ca="1" si="83"/>
        <v>23.131</v>
      </c>
      <c r="AE39" s="9">
        <f t="shared" ca="1" si="84"/>
        <v>24.85</v>
      </c>
      <c r="AF39" s="9">
        <f t="shared" ca="1" si="85"/>
        <v>26.273</v>
      </c>
      <c r="AG39" s="9">
        <f t="shared" ca="1" si="86"/>
        <v>26.344999999999999</v>
      </c>
      <c r="AH39" s="9">
        <f t="shared" ca="1" si="87"/>
        <v>7.4260000000000002</v>
      </c>
      <c r="AI39" s="9">
        <f t="shared" ca="1" si="88"/>
        <v>13.022</v>
      </c>
      <c r="AJ39" s="9">
        <f t="shared" ca="1" si="89"/>
        <v>15.286</v>
      </c>
      <c r="AK39" s="9">
        <f t="shared" ca="1" si="90"/>
        <v>18.428000000000001</v>
      </c>
      <c r="AL39" s="9">
        <f t="shared" ca="1" si="91"/>
        <v>19.771999999999998</v>
      </c>
      <c r="AM39" s="9">
        <f t="shared" ca="1" si="92"/>
        <v>20.994</v>
      </c>
      <c r="AN39" s="9">
        <f t="shared" ca="1" si="93"/>
        <v>21.57</v>
      </c>
      <c r="AO39" s="9">
        <f t="shared" ca="1" si="94"/>
        <v>21.678999999999998</v>
      </c>
      <c r="AP39" s="9">
        <f t="shared" ca="1" si="95"/>
        <v>22.98</v>
      </c>
      <c r="AQ39" s="9">
        <f t="shared" ca="1" si="96"/>
        <v>33.03</v>
      </c>
      <c r="AR39" s="9">
        <f t="shared" ca="1" si="97"/>
        <v>24.263999999999999</v>
      </c>
      <c r="AS39" s="9">
        <f t="shared" ca="1" si="98"/>
        <v>40.402000000000001</v>
      </c>
      <c r="AT39" s="9">
        <f t="shared" ca="1" si="99"/>
        <v>39.341999999999999</v>
      </c>
      <c r="AU39" s="24">
        <f t="shared" ca="1" si="100"/>
        <v>40.988</v>
      </c>
      <c r="AV39" s="9">
        <f t="shared" ca="1" si="73"/>
        <v>32.289000000000001</v>
      </c>
      <c r="AW39" s="9">
        <f t="shared" ca="1" si="74"/>
        <v>48.231000000000002</v>
      </c>
      <c r="AX39" s="9">
        <f t="shared" ca="1" si="75"/>
        <v>23.98</v>
      </c>
      <c r="AY39" s="25">
        <f t="shared" ca="1" si="101"/>
        <v>100</v>
      </c>
      <c r="AZ39" s="9">
        <f t="shared" ca="1" si="102"/>
        <v>190</v>
      </c>
      <c r="BA39" s="9">
        <f t="shared" ca="1" si="103"/>
        <v>60</v>
      </c>
      <c r="BB39" s="9">
        <f t="shared" ca="1" si="104"/>
        <v>25</v>
      </c>
      <c r="BC39" s="9">
        <f t="shared" ca="1" si="105"/>
        <v>30</v>
      </c>
      <c r="BD39" s="9">
        <f t="shared" ca="1" si="106"/>
        <v>20</v>
      </c>
      <c r="BE39" s="9">
        <f t="shared" ca="1" si="107"/>
        <v>12</v>
      </c>
      <c r="BF39" s="9">
        <f t="shared" ca="1" si="108"/>
        <v>75</v>
      </c>
      <c r="BG39" s="9">
        <f t="shared" ca="1" si="109"/>
        <v>110</v>
      </c>
      <c r="BH39" s="9">
        <f t="shared" ca="1" si="110"/>
        <v>120</v>
      </c>
      <c r="BI39" s="9">
        <f t="shared" ca="1" si="111"/>
        <v>200</v>
      </c>
      <c r="BJ39" s="9">
        <f t="shared" ca="1" si="112"/>
        <v>12</v>
      </c>
      <c r="BK39" s="9">
        <f t="shared" ca="1" si="113"/>
        <v>8</v>
      </c>
      <c r="BL39" s="9">
        <f t="shared" ca="1" si="114"/>
        <v>12</v>
      </c>
      <c r="BM39" s="9">
        <f t="shared" ca="1" si="115"/>
        <v>15</v>
      </c>
      <c r="BN39" s="9">
        <f t="shared" ca="1" si="116"/>
        <v>15</v>
      </c>
      <c r="BO39" s="9">
        <f t="shared" ca="1" si="117"/>
        <v>8</v>
      </c>
      <c r="BP39" s="9">
        <f t="shared" ca="1" si="118"/>
        <v>15</v>
      </c>
      <c r="BQ39" s="9">
        <f t="shared" ca="1" si="119"/>
        <v>25</v>
      </c>
      <c r="BR39" s="9">
        <f t="shared" ca="1" si="120"/>
        <v>8</v>
      </c>
      <c r="BS39" s="24">
        <f t="shared" ca="1" si="121"/>
        <v>10</v>
      </c>
      <c r="BT39" s="9">
        <f t="shared" ca="1" si="76"/>
        <v>110</v>
      </c>
      <c r="BU39" s="9">
        <f t="shared" ca="1" si="77"/>
        <v>20</v>
      </c>
      <c r="BV39" s="9">
        <f t="shared" ca="1" si="78"/>
        <v>700</v>
      </c>
      <c r="BX39" s="118"/>
      <c r="BY39" s="21"/>
      <c r="BZ39" s="99"/>
      <c r="CA39" s="99"/>
    </row>
    <row r="40" spans="1:79" x14ac:dyDescent="0.15">
      <c r="A40" s="7" t="s">
        <v>140</v>
      </c>
      <c r="B40" s="22">
        <f t="shared" ca="1" si="79"/>
        <v>44830</v>
      </c>
      <c r="C40" s="108">
        <f t="shared" ca="1" si="72"/>
        <v>75.425699999999992</v>
      </c>
      <c r="D40" s="108">
        <f t="shared" ca="1" si="1"/>
        <v>69.829299999999989</v>
      </c>
      <c r="E40" s="108">
        <f t="shared" ca="1" si="2"/>
        <v>58.978000000000002</v>
      </c>
      <c r="F40" s="108">
        <f t="shared" ca="1" si="3"/>
        <v>55.039000000000001</v>
      </c>
      <c r="G40" s="108">
        <f t="shared" ca="1" si="4"/>
        <v>53.265999999999991</v>
      </c>
      <c r="H40" s="108">
        <f t="shared" ca="1" si="5"/>
        <v>51.963000000000008</v>
      </c>
      <c r="I40" s="108">
        <f t="shared" ca="1" si="6"/>
        <v>52.212000000000003</v>
      </c>
      <c r="J40" s="108">
        <f t="shared" ca="1" si="7"/>
        <v>65.180299999999988</v>
      </c>
      <c r="K40" s="108">
        <f t="shared" ca="1" si="8"/>
        <v>59.684699999999999</v>
      </c>
      <c r="L40" s="108">
        <f t="shared" ca="1" si="9"/>
        <v>57.425800000000002</v>
      </c>
      <c r="M40" s="108">
        <f t="shared" ca="1" si="10"/>
        <v>54.205300000000008</v>
      </c>
      <c r="N40" s="108">
        <f t="shared" ca="1" si="11"/>
        <v>52.863899999999994</v>
      </c>
      <c r="O40" s="108">
        <f t="shared" ca="1" si="12"/>
        <v>51.595200000000006</v>
      </c>
      <c r="P40" s="108">
        <f t="shared" ca="1" si="13"/>
        <v>51.137999999999998</v>
      </c>
      <c r="Q40" s="108">
        <f t="shared" ca="1" si="14"/>
        <v>51.103000000000009</v>
      </c>
      <c r="R40" s="108">
        <f t="shared" ca="1" si="15"/>
        <v>51.375999999999998</v>
      </c>
      <c r="S40" s="108">
        <f t="shared" ca="1" si="16"/>
        <v>67.496000000000009</v>
      </c>
      <c r="T40" s="108">
        <f t="shared" ca="1" si="17"/>
        <v>62.278999999999996</v>
      </c>
      <c r="U40" s="108">
        <f t="shared" ca="1" si="18"/>
        <v>55.037999999999997</v>
      </c>
      <c r="V40" s="108">
        <f t="shared" ca="1" si="19"/>
        <v>54.687999999999995</v>
      </c>
      <c r="W40" s="109">
        <f t="shared" ca="1" si="20"/>
        <v>53.085000000000001</v>
      </c>
      <c r="X40" s="109">
        <f t="shared" ca="1" si="21"/>
        <v>96.688999999999965</v>
      </c>
      <c r="Y40" s="109">
        <f t="shared" ca="1" si="22"/>
        <v>80.851999999999975</v>
      </c>
      <c r="Z40" s="109">
        <f t="shared" ca="1" si="23"/>
        <v>105.245</v>
      </c>
      <c r="AA40" s="25">
        <f t="shared" ca="1" si="80"/>
        <v>2.6970000000000001</v>
      </c>
      <c r="AB40" s="9">
        <f t="shared" ca="1" si="81"/>
        <v>8.3819999999999997</v>
      </c>
      <c r="AC40" s="9">
        <f t="shared" ca="1" si="82"/>
        <v>19.192</v>
      </c>
      <c r="AD40" s="9">
        <f t="shared" ca="1" si="83"/>
        <v>23.143000000000001</v>
      </c>
      <c r="AE40" s="9">
        <f t="shared" ca="1" si="84"/>
        <v>24.922999999999998</v>
      </c>
      <c r="AF40" s="9">
        <f t="shared" ca="1" si="85"/>
        <v>26.187000000000001</v>
      </c>
      <c r="AG40" s="9">
        <f t="shared" ca="1" si="86"/>
        <v>25.981999999999999</v>
      </c>
      <c r="AH40" s="9">
        <f t="shared" ca="1" si="87"/>
        <v>7.4029999999999996</v>
      </c>
      <c r="AI40" s="9">
        <f t="shared" ca="1" si="88"/>
        <v>12.906000000000001</v>
      </c>
      <c r="AJ40" s="9">
        <f t="shared" ca="1" si="89"/>
        <v>15.314</v>
      </c>
      <c r="AK40" s="9">
        <f t="shared" ca="1" si="90"/>
        <v>18.407</v>
      </c>
      <c r="AL40" s="9">
        <f t="shared" ca="1" si="91"/>
        <v>19.798999999999999</v>
      </c>
      <c r="AM40" s="9">
        <f t="shared" ca="1" si="92"/>
        <v>20.922000000000001</v>
      </c>
      <c r="AN40" s="9">
        <f t="shared" ca="1" si="93"/>
        <v>21.43</v>
      </c>
      <c r="AO40" s="9">
        <f t="shared" ca="1" si="94"/>
        <v>21.58</v>
      </c>
      <c r="AP40" s="9">
        <f t="shared" ca="1" si="95"/>
        <v>22.911999999999999</v>
      </c>
      <c r="AQ40" s="9">
        <f t="shared" ca="1" si="96"/>
        <v>32.997999999999998</v>
      </c>
      <c r="AR40" s="9">
        <f t="shared" ca="1" si="97"/>
        <v>24.231999999999999</v>
      </c>
      <c r="AS40" s="9">
        <f t="shared" ca="1" si="98"/>
        <v>38.908000000000001</v>
      </c>
      <c r="AT40" s="9">
        <f t="shared" ca="1" si="99"/>
        <v>39.262999999999998</v>
      </c>
      <c r="AU40" s="24">
        <f t="shared" ca="1" si="100"/>
        <v>40.845999999999997</v>
      </c>
      <c r="AV40" s="9">
        <f t="shared" ca="1" si="73"/>
        <v>32.228000000000002</v>
      </c>
      <c r="AW40" s="9">
        <f t="shared" ca="1" si="74"/>
        <v>48.238999999999997</v>
      </c>
      <c r="AX40" s="9">
        <f t="shared" ca="1" si="75"/>
        <v>24.155000000000001</v>
      </c>
      <c r="AY40" s="25">
        <f t="shared" ca="1" si="101"/>
        <v>120</v>
      </c>
      <c r="AZ40" s="9">
        <f t="shared" ca="1" si="102"/>
        <v>180</v>
      </c>
      <c r="BA40" s="9">
        <f t="shared" ca="1" si="103"/>
        <v>55</v>
      </c>
      <c r="BB40" s="9">
        <f t="shared" ca="1" si="104"/>
        <v>25</v>
      </c>
      <c r="BC40" s="9">
        <f t="shared" ca="1" si="105"/>
        <v>20</v>
      </c>
      <c r="BD40" s="9">
        <f t="shared" ca="1" si="106"/>
        <v>30</v>
      </c>
      <c r="BE40" s="9">
        <f t="shared" ca="1" si="107"/>
        <v>15</v>
      </c>
      <c r="BF40" s="9">
        <f t="shared" ca="1" si="108"/>
        <v>60</v>
      </c>
      <c r="BG40" s="9">
        <f t="shared" ca="1" si="109"/>
        <v>190</v>
      </c>
      <c r="BH40" s="9">
        <f t="shared" ca="1" si="110"/>
        <v>100</v>
      </c>
      <c r="BI40" s="9">
        <f t="shared" ca="1" si="111"/>
        <v>210</v>
      </c>
      <c r="BJ40" s="9">
        <f t="shared" ca="1" si="112"/>
        <v>10</v>
      </c>
      <c r="BK40" s="9">
        <f t="shared" ca="1" si="113"/>
        <v>8</v>
      </c>
      <c r="BL40" s="9">
        <f t="shared" ca="1" si="114"/>
        <v>12</v>
      </c>
      <c r="BM40" s="9">
        <f t="shared" ca="1" si="115"/>
        <v>10</v>
      </c>
      <c r="BN40" s="9">
        <f t="shared" ca="1" si="116"/>
        <v>15</v>
      </c>
      <c r="BO40" s="9">
        <f t="shared" ca="1" si="117"/>
        <v>8</v>
      </c>
      <c r="BP40" s="9">
        <f t="shared" ca="1" si="118"/>
        <v>15</v>
      </c>
      <c r="BQ40" s="9">
        <f t="shared" ca="1" si="119"/>
        <v>25</v>
      </c>
      <c r="BR40" s="9">
        <f t="shared" ca="1" si="120"/>
        <v>8</v>
      </c>
      <c r="BS40" s="24">
        <f t="shared" ca="1" si="121"/>
        <v>10</v>
      </c>
      <c r="BT40" s="9">
        <f t="shared" ca="1" si="76"/>
        <v>120</v>
      </c>
      <c r="BU40" s="9">
        <f t="shared" ca="1" si="77"/>
        <v>25</v>
      </c>
      <c r="BV40" s="9">
        <f t="shared" ca="1" si="78"/>
        <v>700</v>
      </c>
      <c r="BX40" s="118"/>
      <c r="BY40" s="21"/>
      <c r="BZ40" s="99"/>
      <c r="CA40" s="99"/>
    </row>
    <row r="41" spans="1:79" x14ac:dyDescent="0.15">
      <c r="A41" s="7" t="s">
        <v>141</v>
      </c>
      <c r="B41" s="22">
        <f t="shared" ca="1" si="79"/>
        <v>44838</v>
      </c>
      <c r="C41" s="108">
        <f t="shared" ca="1" si="72"/>
        <v>74.6267</v>
      </c>
      <c r="D41" s="108">
        <f t="shared" ca="1" si="1"/>
        <v>69.759299999999996</v>
      </c>
      <c r="E41" s="108">
        <f t="shared" ca="1" si="2"/>
        <v>58.998000000000005</v>
      </c>
      <c r="F41" s="108">
        <f t="shared" ca="1" si="3"/>
        <v>55.076999999999998</v>
      </c>
      <c r="G41" s="108">
        <f t="shared" ca="1" si="4"/>
        <v>53.296999999999997</v>
      </c>
      <c r="H41" s="108">
        <f t="shared" ca="1" si="5"/>
        <v>51.925000000000004</v>
      </c>
      <c r="I41" s="108">
        <f t="shared" ca="1" si="6"/>
        <v>52.036000000000001</v>
      </c>
      <c r="J41" s="108">
        <f t="shared" ca="1" si="7"/>
        <v>64.807299999999998</v>
      </c>
      <c r="K41" s="108">
        <f t="shared" ca="1" si="8"/>
        <v>59.5657</v>
      </c>
      <c r="L41" s="108">
        <f t="shared" ca="1" si="9"/>
        <v>57.424800000000005</v>
      </c>
      <c r="M41" s="108">
        <f t="shared" ca="1" si="10"/>
        <v>54.257300000000001</v>
      </c>
      <c r="N41" s="108">
        <f t="shared" ca="1" si="11"/>
        <v>52.882899999999992</v>
      </c>
      <c r="O41" s="108">
        <f t="shared" ca="1" si="12"/>
        <v>51.572200000000002</v>
      </c>
      <c r="P41" s="108">
        <f t="shared" ca="1" si="13"/>
        <v>51.08</v>
      </c>
      <c r="Q41" s="108">
        <f t="shared" ca="1" si="14"/>
        <v>51.038000000000011</v>
      </c>
      <c r="R41" s="108">
        <f t="shared" ca="1" si="15"/>
        <v>51.429999999999993</v>
      </c>
      <c r="S41" s="108">
        <f t="shared" ca="1" si="16"/>
        <v>67.540999999999997</v>
      </c>
      <c r="T41" s="108">
        <f t="shared" ca="1" si="17"/>
        <v>62.291999999999994</v>
      </c>
      <c r="U41" s="108">
        <f t="shared" ca="1" si="18"/>
        <v>53.232999999999997</v>
      </c>
      <c r="V41" s="108">
        <f t="shared" ca="1" si="19"/>
        <v>54.778999999999996</v>
      </c>
      <c r="W41" s="109">
        <f t="shared" ca="1" si="20"/>
        <v>53.016999999999996</v>
      </c>
      <c r="X41" s="109">
        <f t="shared" ca="1" si="21"/>
        <v>96.817999999999984</v>
      </c>
      <c r="Y41" s="109">
        <f t="shared" ca="1" si="22"/>
        <v>80.85899999999998</v>
      </c>
      <c r="Z41" s="109">
        <f t="shared" ca="1" si="23"/>
        <v>105.28200000000001</v>
      </c>
      <c r="AA41" s="25">
        <f t="shared" ca="1" si="80"/>
        <v>3.496</v>
      </c>
      <c r="AB41" s="9">
        <f t="shared" ca="1" si="81"/>
        <v>8.452</v>
      </c>
      <c r="AC41" s="9">
        <f t="shared" ca="1" si="82"/>
        <v>19.172000000000001</v>
      </c>
      <c r="AD41" s="9">
        <f t="shared" ca="1" si="83"/>
        <v>23.105</v>
      </c>
      <c r="AE41" s="9">
        <f t="shared" ca="1" si="84"/>
        <v>24.891999999999999</v>
      </c>
      <c r="AF41" s="9">
        <f t="shared" ca="1" si="85"/>
        <v>26.225000000000001</v>
      </c>
      <c r="AG41" s="9">
        <f t="shared" ca="1" si="86"/>
        <v>26.158000000000001</v>
      </c>
      <c r="AH41" s="9">
        <f t="shared" ca="1" si="87"/>
        <v>7.7759999999999998</v>
      </c>
      <c r="AI41" s="9">
        <f t="shared" ca="1" si="88"/>
        <v>13.025</v>
      </c>
      <c r="AJ41" s="9">
        <f t="shared" ca="1" si="89"/>
        <v>15.315</v>
      </c>
      <c r="AK41" s="9">
        <f t="shared" ca="1" si="90"/>
        <v>18.355</v>
      </c>
      <c r="AL41" s="9">
        <f t="shared" ca="1" si="91"/>
        <v>19.78</v>
      </c>
      <c r="AM41" s="9">
        <f t="shared" ca="1" si="92"/>
        <v>20.945</v>
      </c>
      <c r="AN41" s="9">
        <f t="shared" ca="1" si="93"/>
        <v>21.488</v>
      </c>
      <c r="AO41" s="9">
        <f t="shared" ca="1" si="94"/>
        <v>21.645</v>
      </c>
      <c r="AP41" s="9">
        <f t="shared" ca="1" si="95"/>
        <v>22.858000000000001</v>
      </c>
      <c r="AQ41" s="9">
        <f t="shared" ca="1" si="96"/>
        <v>32.953000000000003</v>
      </c>
      <c r="AR41" s="9">
        <f t="shared" ca="1" si="97"/>
        <v>24.219000000000001</v>
      </c>
      <c r="AS41" s="9">
        <f t="shared" ca="1" si="98"/>
        <v>40.713000000000001</v>
      </c>
      <c r="AT41" s="9">
        <f t="shared" ca="1" si="99"/>
        <v>39.171999999999997</v>
      </c>
      <c r="AU41" s="24">
        <f t="shared" ca="1" si="100"/>
        <v>40.914000000000001</v>
      </c>
      <c r="AV41" s="9">
        <f t="shared" ca="1" si="73"/>
        <v>32.098999999999997</v>
      </c>
      <c r="AW41" s="9">
        <f t="shared" ca="1" si="74"/>
        <v>48.231999999999999</v>
      </c>
      <c r="AX41" s="9">
        <f t="shared" ca="1" si="75"/>
        <v>24.117999999999999</v>
      </c>
      <c r="AY41" s="25">
        <f t="shared" ca="1" si="101"/>
        <v>75</v>
      </c>
      <c r="AZ41" s="9">
        <f t="shared" ca="1" si="102"/>
        <v>220</v>
      </c>
      <c r="BA41" s="9">
        <f t="shared" ca="1" si="103"/>
        <v>55</v>
      </c>
      <c r="BB41" s="9">
        <f t="shared" ca="1" si="104"/>
        <v>25</v>
      </c>
      <c r="BC41" s="9">
        <f t="shared" ca="1" si="105"/>
        <v>30</v>
      </c>
      <c r="BD41" s="9">
        <f t="shared" ca="1" si="106"/>
        <v>30</v>
      </c>
      <c r="BE41" s="9">
        <f t="shared" ca="1" si="107"/>
        <v>12</v>
      </c>
      <c r="BF41" s="9">
        <f t="shared" ca="1" si="108"/>
        <v>70</v>
      </c>
      <c r="BG41" s="9">
        <f t="shared" ca="1" si="109"/>
        <v>110</v>
      </c>
      <c r="BH41" s="9">
        <f t="shared" ca="1" si="110"/>
        <v>280</v>
      </c>
      <c r="BI41" s="9">
        <f t="shared" ca="1" si="111"/>
        <v>80</v>
      </c>
      <c r="BJ41" s="9">
        <f t="shared" ca="1" si="112"/>
        <v>15</v>
      </c>
      <c r="BK41" s="9">
        <f t="shared" ca="1" si="113"/>
        <v>10</v>
      </c>
      <c r="BL41" s="9">
        <f t="shared" ca="1" si="114"/>
        <v>12</v>
      </c>
      <c r="BM41" s="9">
        <f t="shared" ca="1" si="115"/>
        <v>15</v>
      </c>
      <c r="BN41" s="9">
        <f t="shared" ca="1" si="116"/>
        <v>20</v>
      </c>
      <c r="BO41" s="9">
        <f t="shared" ca="1" si="117"/>
        <v>8</v>
      </c>
      <c r="BP41" s="9">
        <f t="shared" ca="1" si="118"/>
        <v>12</v>
      </c>
      <c r="BQ41" s="9">
        <f t="shared" ca="1" si="119"/>
        <v>12</v>
      </c>
      <c r="BR41" s="9">
        <f t="shared" ca="1" si="120"/>
        <v>8</v>
      </c>
      <c r="BS41" s="24">
        <f t="shared" ca="1" si="121"/>
        <v>10</v>
      </c>
      <c r="BT41" s="9">
        <f t="shared" ca="1" si="76"/>
        <v>120</v>
      </c>
      <c r="BU41" s="9">
        <f t="shared" ca="1" si="77"/>
        <v>20</v>
      </c>
      <c r="BV41" s="9">
        <f t="shared" ca="1" si="78"/>
        <v>700</v>
      </c>
      <c r="BX41" s="118"/>
      <c r="BY41" s="21"/>
      <c r="BZ41" s="99"/>
      <c r="CA41" s="99"/>
    </row>
    <row r="42" spans="1:79" x14ac:dyDescent="0.15">
      <c r="A42" s="7" t="s">
        <v>142</v>
      </c>
      <c r="B42" s="22">
        <f t="shared" ca="1" si="79"/>
        <v>44846</v>
      </c>
      <c r="C42" s="108">
        <f t="shared" ca="1" si="72"/>
        <v>75.454699999999988</v>
      </c>
      <c r="D42" s="108">
        <f t="shared" ca="1" si="1"/>
        <v>69.893299999999996</v>
      </c>
      <c r="E42" s="108">
        <f t="shared" ca="1" si="2"/>
        <v>58.969000000000001</v>
      </c>
      <c r="F42" s="108">
        <f t="shared" ca="1" si="3"/>
        <v>55.119</v>
      </c>
      <c r="G42" s="108">
        <f t="shared" ca="1" si="4"/>
        <v>53.320999999999998</v>
      </c>
      <c r="H42" s="108">
        <f t="shared" ca="1" si="5"/>
        <v>51.976000000000006</v>
      </c>
      <c r="I42" s="108">
        <f t="shared" ca="1" si="6"/>
        <v>52.108000000000004</v>
      </c>
      <c r="J42" s="108">
        <f t="shared" ca="1" si="7"/>
        <v>65.196299999999994</v>
      </c>
      <c r="K42" s="108">
        <f t="shared" ca="1" si="8"/>
        <v>59.700699999999998</v>
      </c>
      <c r="L42" s="108">
        <f t="shared" ca="1" si="9"/>
        <v>57.4328</v>
      </c>
      <c r="M42" s="108">
        <f t="shared" ca="1" si="10"/>
        <v>54.288300000000007</v>
      </c>
      <c r="N42" s="108">
        <f t="shared" ca="1" si="11"/>
        <v>52.917899999999989</v>
      </c>
      <c r="O42" s="108">
        <f t="shared" ca="1" si="12"/>
        <v>51.621200000000002</v>
      </c>
      <c r="P42" s="108">
        <f t="shared" ca="1" si="13"/>
        <v>51.122999999999998</v>
      </c>
      <c r="Q42" s="108">
        <f t="shared" ca="1" si="14"/>
        <v>51.081000000000003</v>
      </c>
      <c r="R42" s="108">
        <f t="shared" ca="1" si="15"/>
        <v>51.539000000000001</v>
      </c>
      <c r="S42" s="108">
        <f t="shared" ca="1" si="16"/>
        <v>67.552999999999997</v>
      </c>
      <c r="T42" s="108">
        <f t="shared" ca="1" si="17"/>
        <v>62.313999999999993</v>
      </c>
      <c r="U42" s="108">
        <f t="shared" ca="1" si="18"/>
        <v>53.524999999999999</v>
      </c>
      <c r="V42" s="108">
        <f t="shared" ca="1" si="19"/>
        <v>54.722999999999992</v>
      </c>
      <c r="W42" s="109">
        <f t="shared" ca="1" si="20"/>
        <v>53.048999999999999</v>
      </c>
      <c r="X42" s="109">
        <f t="shared" ca="1" si="21"/>
        <v>96.94599999999997</v>
      </c>
      <c r="Y42" s="109">
        <f t="shared" ca="1" si="22"/>
        <v>80.949999999999989</v>
      </c>
      <c r="Z42" s="109">
        <f t="shared" ca="1" si="23"/>
        <v>105.95</v>
      </c>
      <c r="AA42" s="25">
        <f t="shared" ca="1" si="80"/>
        <v>2.6680000000000001</v>
      </c>
      <c r="AB42" s="9">
        <f t="shared" ca="1" si="81"/>
        <v>8.3179999999999996</v>
      </c>
      <c r="AC42" s="9">
        <f t="shared" ca="1" si="82"/>
        <v>19.201000000000001</v>
      </c>
      <c r="AD42" s="9">
        <f t="shared" ca="1" si="83"/>
        <v>23.062999999999999</v>
      </c>
      <c r="AE42" s="9">
        <f t="shared" ca="1" si="84"/>
        <v>24.867999999999999</v>
      </c>
      <c r="AF42" s="9">
        <f t="shared" ca="1" si="85"/>
        <v>26.173999999999999</v>
      </c>
      <c r="AG42" s="9">
        <f t="shared" ca="1" si="86"/>
        <v>26.085999999999999</v>
      </c>
      <c r="AH42" s="9">
        <f t="shared" ca="1" si="87"/>
        <v>7.3869999999999996</v>
      </c>
      <c r="AI42" s="9">
        <f t="shared" ca="1" si="88"/>
        <v>12.89</v>
      </c>
      <c r="AJ42" s="9">
        <f t="shared" ca="1" si="89"/>
        <v>15.307</v>
      </c>
      <c r="AK42" s="9">
        <f t="shared" ca="1" si="90"/>
        <v>18.324000000000002</v>
      </c>
      <c r="AL42" s="9">
        <f t="shared" ca="1" si="91"/>
        <v>19.745000000000001</v>
      </c>
      <c r="AM42" s="9">
        <f t="shared" ca="1" si="92"/>
        <v>20.896000000000001</v>
      </c>
      <c r="AN42" s="9">
        <f t="shared" ca="1" si="93"/>
        <v>21.445</v>
      </c>
      <c r="AO42" s="9">
        <f t="shared" ca="1" si="94"/>
        <v>21.602</v>
      </c>
      <c r="AP42" s="9">
        <f t="shared" ca="1" si="95"/>
        <v>22.748999999999999</v>
      </c>
      <c r="AQ42" s="9">
        <f t="shared" ca="1" si="96"/>
        <v>32.941000000000003</v>
      </c>
      <c r="AR42" s="9">
        <f t="shared" ca="1" si="97"/>
        <v>24.196999999999999</v>
      </c>
      <c r="AS42" s="9">
        <f t="shared" ca="1" si="98"/>
        <v>40.420999999999999</v>
      </c>
      <c r="AT42" s="9">
        <f t="shared" ca="1" si="99"/>
        <v>39.228000000000002</v>
      </c>
      <c r="AU42" s="24">
        <f t="shared" ca="1" si="100"/>
        <v>40.881999999999998</v>
      </c>
      <c r="AV42" s="9">
        <f t="shared" ca="1" si="73"/>
        <v>31.971</v>
      </c>
      <c r="AW42" s="9">
        <f t="shared" ca="1" si="74"/>
        <v>48.140999999999998</v>
      </c>
      <c r="AX42" s="9">
        <f t="shared" ca="1" si="75"/>
        <v>23.45</v>
      </c>
      <c r="AY42" s="25">
        <f t="shared" ca="1" si="101"/>
        <v>75</v>
      </c>
      <c r="AZ42" s="9">
        <f t="shared" ca="1" si="102"/>
        <v>200</v>
      </c>
      <c r="BA42" s="9">
        <f t="shared" ca="1" si="103"/>
        <v>50</v>
      </c>
      <c r="BB42" s="9">
        <f t="shared" ca="1" si="104"/>
        <v>25</v>
      </c>
      <c r="BC42" s="9">
        <f t="shared" ca="1" si="105"/>
        <v>20</v>
      </c>
      <c r="BD42" s="9">
        <f t="shared" ca="1" si="106"/>
        <v>25</v>
      </c>
      <c r="BE42" s="9">
        <f t="shared" ca="1" si="107"/>
        <v>10</v>
      </c>
      <c r="BF42" s="9">
        <f t="shared" ca="1" si="108"/>
        <v>75</v>
      </c>
      <c r="BG42" s="9">
        <f t="shared" ca="1" si="109"/>
        <v>100</v>
      </c>
      <c r="BH42" s="9">
        <f t="shared" ca="1" si="110"/>
        <v>100</v>
      </c>
      <c r="BI42" s="9">
        <f t="shared" ca="1" si="111"/>
        <v>120</v>
      </c>
      <c r="BJ42" s="9">
        <f t="shared" ca="1" si="112"/>
        <v>12</v>
      </c>
      <c r="BK42" s="9">
        <f t="shared" ca="1" si="113"/>
        <v>8</v>
      </c>
      <c r="BL42" s="9">
        <f t="shared" ca="1" si="114"/>
        <v>12</v>
      </c>
      <c r="BM42" s="9">
        <f t="shared" ca="1" si="115"/>
        <v>10</v>
      </c>
      <c r="BN42" s="9">
        <f t="shared" ca="1" si="116"/>
        <v>15</v>
      </c>
      <c r="BO42" s="9">
        <f t="shared" ca="1" si="117"/>
        <v>8</v>
      </c>
      <c r="BP42" s="9">
        <f t="shared" ca="1" si="118"/>
        <v>12</v>
      </c>
      <c r="BQ42" s="9">
        <f t="shared" ca="1" si="119"/>
        <v>20</v>
      </c>
      <c r="BR42" s="9">
        <f t="shared" ca="1" si="120"/>
        <v>8</v>
      </c>
      <c r="BS42" s="24">
        <f t="shared" ca="1" si="121"/>
        <v>10</v>
      </c>
      <c r="BT42" s="9">
        <f t="shared" ca="1" si="76"/>
        <v>120</v>
      </c>
      <c r="BU42" s="9">
        <f t="shared" ca="1" si="77"/>
        <v>20</v>
      </c>
      <c r="BV42" s="9">
        <f t="shared" ca="1" si="78"/>
        <v>700</v>
      </c>
      <c r="BX42" s="118"/>
      <c r="BY42" s="21"/>
      <c r="BZ42" s="99"/>
      <c r="CA42" s="99"/>
    </row>
    <row r="43" spans="1:79" x14ac:dyDescent="0.15">
      <c r="A43" s="7" t="s">
        <v>143</v>
      </c>
      <c r="B43" s="22">
        <f t="shared" ca="1" si="79"/>
        <v>44852</v>
      </c>
      <c r="C43" s="108">
        <f t="shared" ca="1" si="72"/>
        <v>77.110699999999994</v>
      </c>
      <c r="D43" s="108">
        <f t="shared" ca="1" si="1"/>
        <v>70.010300000000001</v>
      </c>
      <c r="E43" s="108">
        <f t="shared" ca="1" si="2"/>
        <v>59.076999999999998</v>
      </c>
      <c r="F43" s="108">
        <f t="shared" ca="1" si="3"/>
        <v>55.209000000000003</v>
      </c>
      <c r="G43" s="108">
        <f t="shared" ca="1" si="4"/>
        <v>53.378999999999991</v>
      </c>
      <c r="H43" s="108">
        <f t="shared" ca="1" si="5"/>
        <v>52.067000000000007</v>
      </c>
      <c r="I43" s="108">
        <f t="shared" ca="1" si="6"/>
        <v>52.221000000000004</v>
      </c>
      <c r="J43" s="108">
        <f t="shared" ca="1" si="7"/>
        <v>64.908299999999997</v>
      </c>
      <c r="K43" s="108">
        <f t="shared" ca="1" si="8"/>
        <v>59.692700000000002</v>
      </c>
      <c r="L43" s="108">
        <f t="shared" ca="1" si="9"/>
        <v>57.5428</v>
      </c>
      <c r="M43" s="108">
        <f t="shared" ca="1" si="10"/>
        <v>54.3553</v>
      </c>
      <c r="N43" s="108">
        <f t="shared" ca="1" si="11"/>
        <v>53.022899999999993</v>
      </c>
      <c r="O43" s="108">
        <f t="shared" ca="1" si="12"/>
        <v>51.694200000000002</v>
      </c>
      <c r="P43" s="108">
        <f t="shared" ca="1" si="13"/>
        <v>51.223999999999997</v>
      </c>
      <c r="Q43" s="108">
        <f t="shared" ca="1" si="14"/>
        <v>51.181000000000012</v>
      </c>
      <c r="R43" s="108">
        <f t="shared" ca="1" si="15"/>
        <v>51.527000000000001</v>
      </c>
      <c r="S43" s="108">
        <f t="shared" ca="1" si="16"/>
        <v>67.650999999999996</v>
      </c>
      <c r="T43" s="108">
        <f t="shared" ca="1" si="17"/>
        <v>62.408999999999992</v>
      </c>
      <c r="U43" s="108">
        <f t="shared" ca="1" si="18"/>
        <v>53.458999999999996</v>
      </c>
      <c r="V43" s="108">
        <f t="shared" ca="1" si="19"/>
        <v>54.85799999999999</v>
      </c>
      <c r="W43" s="109">
        <f t="shared" ca="1" si="20"/>
        <v>53.140999999999998</v>
      </c>
      <c r="X43" s="109">
        <f t="shared" ca="1" si="21"/>
        <v>97.133999999999972</v>
      </c>
      <c r="Y43" s="109">
        <f t="shared" ca="1" si="22"/>
        <v>81.030999999999977</v>
      </c>
      <c r="Z43" s="109">
        <f t="shared" ca="1" si="23"/>
        <v>106.483</v>
      </c>
      <c r="AA43" s="25">
        <f t="shared" ca="1" si="80"/>
        <v>1.012</v>
      </c>
      <c r="AB43" s="9">
        <f t="shared" ca="1" si="81"/>
        <v>8.2010000000000005</v>
      </c>
      <c r="AC43" s="9">
        <f t="shared" ca="1" si="82"/>
        <v>19.093</v>
      </c>
      <c r="AD43" s="9">
        <f t="shared" ca="1" si="83"/>
        <v>22.972999999999999</v>
      </c>
      <c r="AE43" s="9">
        <f t="shared" ca="1" si="84"/>
        <v>24.81</v>
      </c>
      <c r="AF43" s="9">
        <f t="shared" ca="1" si="85"/>
        <v>26.082999999999998</v>
      </c>
      <c r="AG43" s="9">
        <f t="shared" ca="1" si="86"/>
        <v>25.972999999999999</v>
      </c>
      <c r="AH43" s="9">
        <f t="shared" ca="1" si="87"/>
        <v>7.6749999999999998</v>
      </c>
      <c r="AI43" s="9">
        <f t="shared" ca="1" si="88"/>
        <v>12.898</v>
      </c>
      <c r="AJ43" s="9">
        <f t="shared" ca="1" si="89"/>
        <v>15.196999999999999</v>
      </c>
      <c r="AK43" s="9">
        <f t="shared" ca="1" si="90"/>
        <v>18.257000000000001</v>
      </c>
      <c r="AL43" s="9">
        <f t="shared" ca="1" si="91"/>
        <v>19.64</v>
      </c>
      <c r="AM43" s="9">
        <f t="shared" ca="1" si="92"/>
        <v>20.823</v>
      </c>
      <c r="AN43" s="9">
        <f t="shared" ca="1" si="93"/>
        <v>21.344000000000001</v>
      </c>
      <c r="AO43" s="9">
        <f t="shared" ca="1" si="94"/>
        <v>21.501999999999999</v>
      </c>
      <c r="AP43" s="9">
        <f t="shared" ca="1" si="95"/>
        <v>22.760999999999999</v>
      </c>
      <c r="AQ43" s="9">
        <f t="shared" ca="1" si="96"/>
        <v>32.843000000000004</v>
      </c>
      <c r="AR43" s="9">
        <f t="shared" ca="1" si="97"/>
        <v>24.102</v>
      </c>
      <c r="AS43" s="9">
        <f t="shared" ca="1" si="98"/>
        <v>40.487000000000002</v>
      </c>
      <c r="AT43" s="9">
        <f t="shared" ca="1" si="99"/>
        <v>39.093000000000004</v>
      </c>
      <c r="AU43" s="24">
        <f t="shared" ca="1" si="100"/>
        <v>40.79</v>
      </c>
      <c r="AV43" s="9">
        <f t="shared" ca="1" si="73"/>
        <v>31.783000000000001</v>
      </c>
      <c r="AW43" s="9">
        <f t="shared" ca="1" si="74"/>
        <v>48.06</v>
      </c>
      <c r="AX43" s="9">
        <f t="shared" ca="1" si="75"/>
        <v>22.917000000000002</v>
      </c>
      <c r="AY43" s="25">
        <f t="shared" ca="1" si="101"/>
        <v>60</v>
      </c>
      <c r="AZ43" s="9">
        <f t="shared" ca="1" si="102"/>
        <v>220</v>
      </c>
      <c r="BA43" s="9">
        <f t="shared" ca="1" si="103"/>
        <v>55</v>
      </c>
      <c r="BB43" s="9">
        <f t="shared" ca="1" si="104"/>
        <v>28</v>
      </c>
      <c r="BC43" s="9">
        <f t="shared" ca="1" si="105"/>
        <v>25</v>
      </c>
      <c r="BD43" s="9">
        <f t="shared" ca="1" si="106"/>
        <v>25</v>
      </c>
      <c r="BE43" s="9">
        <f t="shared" ca="1" si="107"/>
        <v>12</v>
      </c>
      <c r="BF43" s="9">
        <f t="shared" ca="1" si="108"/>
        <v>70</v>
      </c>
      <c r="BG43" s="9">
        <f t="shared" ca="1" si="109"/>
        <v>150</v>
      </c>
      <c r="BH43" s="9">
        <f t="shared" ca="1" si="110"/>
        <v>100</v>
      </c>
      <c r="BI43" s="9">
        <f t="shared" ca="1" si="111"/>
        <v>160</v>
      </c>
      <c r="BJ43" s="9">
        <f t="shared" ca="1" si="112"/>
        <v>12</v>
      </c>
      <c r="BK43" s="9">
        <f t="shared" ca="1" si="113"/>
        <v>10</v>
      </c>
      <c r="BL43" s="9">
        <f t="shared" ca="1" si="114"/>
        <v>12</v>
      </c>
      <c r="BM43" s="9">
        <f t="shared" ca="1" si="115"/>
        <v>12</v>
      </c>
      <c r="BN43" s="9">
        <f t="shared" ca="1" si="116"/>
        <v>15</v>
      </c>
      <c r="BO43" s="9">
        <f t="shared" ca="1" si="117"/>
        <v>8</v>
      </c>
      <c r="BP43" s="9">
        <f t="shared" ca="1" si="118"/>
        <v>12</v>
      </c>
      <c r="BQ43" s="9">
        <f t="shared" ca="1" si="119"/>
        <v>25</v>
      </c>
      <c r="BR43" s="9">
        <f t="shared" ca="1" si="120"/>
        <v>8</v>
      </c>
      <c r="BS43" s="24">
        <f t="shared" ca="1" si="121"/>
        <v>12</v>
      </c>
      <c r="BT43" s="9">
        <f t="shared" ca="1" si="76"/>
        <v>120</v>
      </c>
      <c r="BU43" s="9">
        <f t="shared" ca="1" si="77"/>
        <v>20</v>
      </c>
      <c r="BV43" s="9">
        <f t="shared" ca="1" si="78"/>
        <v>650</v>
      </c>
      <c r="BX43" s="118"/>
      <c r="BY43" s="21"/>
      <c r="BZ43" s="99"/>
      <c r="CA43" s="99"/>
    </row>
    <row r="44" spans="1:79" x14ac:dyDescent="0.15">
      <c r="A44" s="7" t="s">
        <v>144</v>
      </c>
      <c r="B44" s="22">
        <f t="shared" ca="1" si="79"/>
        <v>44859</v>
      </c>
      <c r="C44" s="108">
        <f t="shared" ca="1" si="72"/>
        <v>74.73769999999999</v>
      </c>
      <c r="D44" s="108">
        <f t="shared" ca="1" si="1"/>
        <v>69.843299999999999</v>
      </c>
      <c r="E44" s="108">
        <f t="shared" ca="1" si="2"/>
        <v>59.026000000000003</v>
      </c>
      <c r="F44" s="108">
        <f t="shared" ca="1" si="3"/>
        <v>55.207000000000001</v>
      </c>
      <c r="G44" s="108">
        <f t="shared" ca="1" si="4"/>
        <v>53.389999999999993</v>
      </c>
      <c r="H44" s="108">
        <f t="shared" ca="1" si="5"/>
        <v>51.961000000000006</v>
      </c>
      <c r="I44" s="108">
        <f t="shared" ca="1" si="6"/>
        <v>51.999000000000002</v>
      </c>
      <c r="J44" s="108">
        <f t="shared" ca="1" si="7"/>
        <v>64.788299999999992</v>
      </c>
      <c r="K44" s="108">
        <f t="shared" ca="1" si="8"/>
        <v>59.558700000000002</v>
      </c>
      <c r="L44" s="108">
        <f t="shared" ca="1" si="9"/>
        <v>57.464800000000004</v>
      </c>
      <c r="M44" s="108">
        <f t="shared" ca="1" si="10"/>
        <v>54.368300000000005</v>
      </c>
      <c r="N44" s="108">
        <f t="shared" ca="1" si="11"/>
        <v>52.974899999999991</v>
      </c>
      <c r="O44" s="108">
        <f t="shared" ca="1" si="12"/>
        <v>51.605200000000004</v>
      </c>
      <c r="P44" s="108">
        <f t="shared" ca="1" si="13"/>
        <v>51.082999999999998</v>
      </c>
      <c r="Q44" s="108">
        <f t="shared" ca="1" si="14"/>
        <v>51.019000000000005</v>
      </c>
      <c r="R44" s="108">
        <f t="shared" ca="1" si="15"/>
        <v>51.5</v>
      </c>
      <c r="S44" s="108">
        <f t="shared" ca="1" si="16"/>
        <v>67.62</v>
      </c>
      <c r="T44" s="108">
        <f t="shared" ca="1" si="17"/>
        <v>62.344999999999999</v>
      </c>
      <c r="U44" s="108">
        <f t="shared" ca="1" si="18"/>
        <v>53.116999999999997</v>
      </c>
      <c r="V44" s="108">
        <f t="shared" ca="1" si="19"/>
        <v>54.889999999999993</v>
      </c>
      <c r="W44" s="109">
        <f t="shared" ca="1" si="20"/>
        <v>53.052999999999997</v>
      </c>
      <c r="X44" s="109">
        <f t="shared" ca="1" si="21"/>
        <v>97.182999999999964</v>
      </c>
      <c r="Y44" s="109">
        <f t="shared" ca="1" si="22"/>
        <v>81.000999999999976</v>
      </c>
      <c r="Z44" s="109">
        <f t="shared" ca="1" si="23"/>
        <v>106.595</v>
      </c>
      <c r="AA44" s="25">
        <f t="shared" ca="1" si="80"/>
        <v>3.3849999999999998</v>
      </c>
      <c r="AB44" s="9">
        <f t="shared" ca="1" si="81"/>
        <v>8.3680000000000003</v>
      </c>
      <c r="AC44" s="9">
        <f t="shared" ca="1" si="82"/>
        <v>19.143999999999998</v>
      </c>
      <c r="AD44" s="9">
        <f t="shared" ca="1" si="83"/>
        <v>22.975000000000001</v>
      </c>
      <c r="AE44" s="9">
        <f t="shared" ca="1" si="84"/>
        <v>24.798999999999999</v>
      </c>
      <c r="AF44" s="9">
        <f t="shared" ca="1" si="85"/>
        <v>26.189</v>
      </c>
      <c r="AG44" s="9">
        <f t="shared" ca="1" si="86"/>
        <v>26.195</v>
      </c>
      <c r="AH44" s="9">
        <f t="shared" ca="1" si="87"/>
        <v>7.7949999999999999</v>
      </c>
      <c r="AI44" s="9">
        <f t="shared" ca="1" si="88"/>
        <v>13.032</v>
      </c>
      <c r="AJ44" s="9">
        <f t="shared" ca="1" si="89"/>
        <v>15.275</v>
      </c>
      <c r="AK44" s="9">
        <f t="shared" ca="1" si="90"/>
        <v>18.244</v>
      </c>
      <c r="AL44" s="9">
        <f t="shared" ca="1" si="91"/>
        <v>19.687999999999999</v>
      </c>
      <c r="AM44" s="9">
        <f t="shared" ca="1" si="92"/>
        <v>20.911999999999999</v>
      </c>
      <c r="AN44" s="9">
        <f t="shared" ca="1" si="93"/>
        <v>21.484999999999999</v>
      </c>
      <c r="AO44" s="9">
        <f t="shared" ca="1" si="94"/>
        <v>21.664000000000001</v>
      </c>
      <c r="AP44" s="9">
        <f t="shared" ca="1" si="95"/>
        <v>22.788</v>
      </c>
      <c r="AQ44" s="9">
        <f t="shared" ca="1" si="96"/>
        <v>32.874000000000002</v>
      </c>
      <c r="AR44" s="9">
        <f t="shared" ca="1" si="97"/>
        <v>24.166</v>
      </c>
      <c r="AS44" s="9">
        <f t="shared" ca="1" si="98"/>
        <v>40.829000000000001</v>
      </c>
      <c r="AT44" s="9">
        <f t="shared" ca="1" si="99"/>
        <v>39.061</v>
      </c>
      <c r="AU44" s="24">
        <f t="shared" ca="1" si="100"/>
        <v>40.878</v>
      </c>
      <c r="AV44" s="9">
        <f t="shared" ca="1" si="73"/>
        <v>31.734000000000002</v>
      </c>
      <c r="AW44" s="9">
        <f t="shared" ca="1" si="74"/>
        <v>48.09</v>
      </c>
      <c r="AX44" s="9">
        <f t="shared" ca="1" si="75"/>
        <v>22.805</v>
      </c>
      <c r="AY44" s="25">
        <f t="shared" ca="1" si="101"/>
        <v>75</v>
      </c>
      <c r="AZ44" s="9">
        <f t="shared" ca="1" si="102"/>
        <v>210</v>
      </c>
      <c r="BA44" s="9">
        <f t="shared" ca="1" si="103"/>
        <v>40</v>
      </c>
      <c r="BB44" s="9">
        <f t="shared" ca="1" si="104"/>
        <v>20</v>
      </c>
      <c r="BC44" s="9">
        <f t="shared" ca="1" si="105"/>
        <v>25</v>
      </c>
      <c r="BD44" s="9">
        <f t="shared" ca="1" si="106"/>
        <v>30</v>
      </c>
      <c r="BE44" s="9">
        <f t="shared" ca="1" si="107"/>
        <v>10</v>
      </c>
      <c r="BF44" s="9">
        <f t="shared" ca="1" si="108"/>
        <v>70</v>
      </c>
      <c r="BG44" s="9">
        <f t="shared" ca="1" si="109"/>
        <v>110</v>
      </c>
      <c r="BH44" s="9">
        <f t="shared" ca="1" si="110"/>
        <v>320</v>
      </c>
      <c r="BI44" s="9">
        <f t="shared" ca="1" si="111"/>
        <v>170</v>
      </c>
      <c r="BJ44" s="9">
        <f t="shared" ca="1" si="112"/>
        <v>12</v>
      </c>
      <c r="BK44" s="9">
        <f t="shared" ca="1" si="113"/>
        <v>10</v>
      </c>
      <c r="BL44" s="9">
        <f t="shared" ca="1" si="114"/>
        <v>15</v>
      </c>
      <c r="BM44" s="9">
        <f t="shared" ca="1" si="115"/>
        <v>12</v>
      </c>
      <c r="BN44" s="9">
        <f t="shared" ca="1" si="116"/>
        <v>12</v>
      </c>
      <c r="BO44" s="9">
        <f t="shared" ca="1" si="117"/>
        <v>8</v>
      </c>
      <c r="BP44" s="9">
        <f t="shared" ca="1" si="118"/>
        <v>12</v>
      </c>
      <c r="BQ44" s="9">
        <f t="shared" ca="1" si="119"/>
        <v>15</v>
      </c>
      <c r="BR44" s="9">
        <f t="shared" ca="1" si="120"/>
        <v>8</v>
      </c>
      <c r="BS44" s="24">
        <f t="shared" ca="1" si="121"/>
        <v>10</v>
      </c>
      <c r="BT44" s="9">
        <f t="shared" ca="1" si="76"/>
        <v>100</v>
      </c>
      <c r="BU44" s="9">
        <f t="shared" ca="1" si="77"/>
        <v>20</v>
      </c>
      <c r="BV44" s="9">
        <f t="shared" ca="1" si="78"/>
        <v>550</v>
      </c>
      <c r="BX44" s="118"/>
      <c r="BY44" s="21"/>
      <c r="BZ44" s="99"/>
      <c r="CA44" s="99"/>
    </row>
    <row r="45" spans="1:79" x14ac:dyDescent="0.15">
      <c r="A45" s="7" t="s">
        <v>145</v>
      </c>
      <c r="B45" s="22">
        <f t="shared" ca="1" si="79"/>
        <v>44866</v>
      </c>
      <c r="C45" s="108">
        <f t="shared" ca="1" si="72"/>
        <v>74.583699999999993</v>
      </c>
      <c r="D45" s="108">
        <f t="shared" ca="1" si="1"/>
        <v>69.711299999999994</v>
      </c>
      <c r="E45" s="108">
        <f t="shared" ca="1" si="2"/>
        <v>58.989000000000004</v>
      </c>
      <c r="F45" s="108">
        <f t="shared" ca="1" si="3"/>
        <v>55.153000000000006</v>
      </c>
      <c r="G45" s="108">
        <f t="shared" ca="1" si="4"/>
        <v>53.326999999999998</v>
      </c>
      <c r="H45" s="108">
        <f t="shared" ca="1" si="5"/>
        <v>51.905000000000001</v>
      </c>
      <c r="I45" s="108">
        <f t="shared" ca="1" si="6"/>
        <v>51.912000000000006</v>
      </c>
      <c r="J45" s="108">
        <f t="shared" ca="1" si="7"/>
        <v>64.789299999999997</v>
      </c>
      <c r="K45" s="108">
        <f t="shared" ca="1" si="8"/>
        <v>59.503699999999995</v>
      </c>
      <c r="L45" s="108">
        <f t="shared" ca="1" si="9"/>
        <v>57.424800000000005</v>
      </c>
      <c r="M45" s="108">
        <f t="shared" ca="1" si="10"/>
        <v>54.319300000000005</v>
      </c>
      <c r="N45" s="108">
        <f t="shared" ca="1" si="11"/>
        <v>52.910899999999998</v>
      </c>
      <c r="O45" s="108">
        <f t="shared" ca="1" si="12"/>
        <v>51.556200000000004</v>
      </c>
      <c r="P45" s="108">
        <f t="shared" ca="1" si="13"/>
        <v>51.015999999999998</v>
      </c>
      <c r="Q45" s="108">
        <f t="shared" ca="1" si="14"/>
        <v>50.974000000000004</v>
      </c>
      <c r="R45" s="108">
        <f t="shared" ca="1" si="15"/>
        <v>51.426999999999992</v>
      </c>
      <c r="S45" s="108">
        <f t="shared" ca="1" si="16"/>
        <v>67.572000000000003</v>
      </c>
      <c r="T45" s="108">
        <f t="shared" ca="1" si="17"/>
        <v>62.342999999999996</v>
      </c>
      <c r="U45" s="108">
        <f t="shared" ca="1" si="18"/>
        <v>53.016999999999996</v>
      </c>
      <c r="V45" s="108">
        <f t="shared" ca="1" si="19"/>
        <v>54.779999999999994</v>
      </c>
      <c r="W45" s="109">
        <f t="shared" ca="1" si="20"/>
        <v>53.006999999999998</v>
      </c>
      <c r="X45" s="109">
        <f t="shared" ca="1" si="21"/>
        <v>97.156999999999968</v>
      </c>
      <c r="Y45" s="109">
        <f t="shared" ca="1" si="22"/>
        <v>80.934999999999974</v>
      </c>
      <c r="Z45" s="109">
        <f t="shared" ca="1" si="23"/>
        <v>106.245</v>
      </c>
      <c r="AA45" s="25">
        <f t="shared" ca="1" si="80"/>
        <v>3.5390000000000001</v>
      </c>
      <c r="AB45" s="9">
        <f t="shared" ca="1" si="81"/>
        <v>8.5</v>
      </c>
      <c r="AC45" s="9">
        <f t="shared" ca="1" si="82"/>
        <v>19.181000000000001</v>
      </c>
      <c r="AD45" s="9">
        <f t="shared" ca="1" si="83"/>
        <v>23.029</v>
      </c>
      <c r="AE45" s="9">
        <f t="shared" ca="1" si="84"/>
        <v>24.861999999999998</v>
      </c>
      <c r="AF45" s="9">
        <f t="shared" ca="1" si="85"/>
        <v>26.245000000000001</v>
      </c>
      <c r="AG45" s="9">
        <f t="shared" ca="1" si="86"/>
        <v>26.282</v>
      </c>
      <c r="AH45" s="9">
        <f t="shared" ca="1" si="87"/>
        <v>7.7939999999999996</v>
      </c>
      <c r="AI45" s="9">
        <f t="shared" ca="1" si="88"/>
        <v>13.087</v>
      </c>
      <c r="AJ45" s="9">
        <f t="shared" ca="1" si="89"/>
        <v>15.315</v>
      </c>
      <c r="AK45" s="9">
        <f t="shared" ca="1" si="90"/>
        <v>18.292999999999999</v>
      </c>
      <c r="AL45" s="9">
        <f t="shared" ca="1" si="91"/>
        <v>19.751999999999999</v>
      </c>
      <c r="AM45" s="9">
        <f t="shared" ca="1" si="92"/>
        <v>20.960999999999999</v>
      </c>
      <c r="AN45" s="9">
        <f t="shared" ca="1" si="93"/>
        <v>21.552</v>
      </c>
      <c r="AO45" s="9">
        <f t="shared" ca="1" si="94"/>
        <v>21.709</v>
      </c>
      <c r="AP45" s="9">
        <f t="shared" ca="1" si="95"/>
        <v>22.861000000000001</v>
      </c>
      <c r="AQ45" s="9">
        <f t="shared" ca="1" si="96"/>
        <v>32.921999999999997</v>
      </c>
      <c r="AR45" s="9">
        <f t="shared" ca="1" si="97"/>
        <v>24.167999999999999</v>
      </c>
      <c r="AS45" s="9">
        <f t="shared" ca="1" si="98"/>
        <v>40.929000000000002</v>
      </c>
      <c r="AT45" s="9">
        <f t="shared" ca="1" si="99"/>
        <v>39.170999999999999</v>
      </c>
      <c r="AU45" s="24">
        <f t="shared" ca="1" si="100"/>
        <v>40.923999999999999</v>
      </c>
      <c r="AV45" s="9">
        <f t="shared" ca="1" si="73"/>
        <v>31.76</v>
      </c>
      <c r="AW45" s="9">
        <f t="shared" ca="1" si="74"/>
        <v>48.155999999999999</v>
      </c>
      <c r="AX45" s="9">
        <f t="shared" ca="1" si="75"/>
        <v>23.155000000000001</v>
      </c>
      <c r="AY45" s="25">
        <f t="shared" ca="1" si="101"/>
        <v>75</v>
      </c>
      <c r="AZ45" s="9">
        <f t="shared" ca="1" si="102"/>
        <v>230</v>
      </c>
      <c r="BA45" s="9">
        <f t="shared" ca="1" si="103"/>
        <v>50</v>
      </c>
      <c r="BB45" s="9">
        <f t="shared" ca="1" si="104"/>
        <v>25</v>
      </c>
      <c r="BC45" s="9">
        <f t="shared" ca="1" si="105"/>
        <v>25</v>
      </c>
      <c r="BD45" s="9">
        <f t="shared" ca="1" si="106"/>
        <v>25</v>
      </c>
      <c r="BE45" s="9">
        <f t="shared" ca="1" si="107"/>
        <v>12</v>
      </c>
      <c r="BF45" s="9">
        <f t="shared" ca="1" si="108"/>
        <v>75</v>
      </c>
      <c r="BG45" s="9">
        <f t="shared" ca="1" si="109"/>
        <v>120</v>
      </c>
      <c r="BH45" s="9">
        <f t="shared" ca="1" si="110"/>
        <v>120</v>
      </c>
      <c r="BI45" s="9">
        <f t="shared" ca="1" si="111"/>
        <v>220</v>
      </c>
      <c r="BJ45" s="9">
        <f t="shared" ca="1" si="112"/>
        <v>12</v>
      </c>
      <c r="BK45" s="9">
        <f t="shared" ca="1" si="113"/>
        <v>10</v>
      </c>
      <c r="BL45" s="9">
        <f t="shared" ca="1" si="114"/>
        <v>12</v>
      </c>
      <c r="BM45" s="9">
        <f t="shared" ca="1" si="115"/>
        <v>12</v>
      </c>
      <c r="BN45" s="9">
        <f t="shared" ca="1" si="116"/>
        <v>12</v>
      </c>
      <c r="BO45" s="9">
        <f t="shared" ca="1" si="117"/>
        <v>8</v>
      </c>
      <c r="BP45" s="9">
        <f t="shared" ca="1" si="118"/>
        <v>12</v>
      </c>
      <c r="BQ45" s="9">
        <f t="shared" ca="1" si="119"/>
        <v>20</v>
      </c>
      <c r="BR45" s="9">
        <f t="shared" ca="1" si="120"/>
        <v>5</v>
      </c>
      <c r="BS45" s="24">
        <f t="shared" ca="1" si="121"/>
        <v>10</v>
      </c>
      <c r="BT45" s="9">
        <f t="shared" ca="1" si="76"/>
        <v>130</v>
      </c>
      <c r="BU45" s="9">
        <f t="shared" ca="1" si="77"/>
        <v>25</v>
      </c>
      <c r="BV45" s="9">
        <f t="shared" ca="1" si="78"/>
        <v>700</v>
      </c>
      <c r="BX45" s="98"/>
      <c r="BY45" s="21"/>
      <c r="BZ45" s="99"/>
      <c r="CA45" s="99"/>
    </row>
    <row r="46" spans="1:79" x14ac:dyDescent="0.15">
      <c r="A46" s="7" t="s">
        <v>149</v>
      </c>
      <c r="B46" s="22">
        <f t="shared" ca="1" si="79"/>
        <v>44873</v>
      </c>
      <c r="C46" s="108">
        <f t="shared" ca="1" si="72"/>
        <v>74.381699999999995</v>
      </c>
      <c r="D46" s="108">
        <f t="shared" ca="1" si="1"/>
        <v>69.6053</v>
      </c>
      <c r="E46" s="108">
        <f t="shared" ca="1" si="2"/>
        <v>59.010000000000005</v>
      </c>
      <c r="F46" s="108">
        <f t="shared" ca="1" si="3"/>
        <v>55.112000000000002</v>
      </c>
      <c r="G46" s="108">
        <f t="shared" ca="1" si="4"/>
        <v>53.300999999999988</v>
      </c>
      <c r="H46" s="108">
        <f t="shared" ca="1" si="5"/>
        <v>51.89</v>
      </c>
      <c r="I46" s="108">
        <f t="shared" ca="1" si="6"/>
        <v>51.885000000000005</v>
      </c>
      <c r="J46" s="108">
        <f t="shared" ca="1" si="7"/>
        <v>64.98129999999999</v>
      </c>
      <c r="K46" s="108">
        <f t="shared" ca="1" si="8"/>
        <v>59.5047</v>
      </c>
      <c r="L46" s="108">
        <f t="shared" ca="1" si="9"/>
        <v>57.425800000000002</v>
      </c>
      <c r="M46" s="108">
        <f t="shared" ca="1" si="10"/>
        <v>54.262300000000003</v>
      </c>
      <c r="N46" s="108">
        <f t="shared" ca="1" si="11"/>
        <v>52.894899999999993</v>
      </c>
      <c r="O46" s="108">
        <f t="shared" ca="1" si="12"/>
        <v>51.528199999999998</v>
      </c>
      <c r="P46" s="108">
        <f t="shared" ca="1" si="13"/>
        <v>50.995999999999995</v>
      </c>
      <c r="Q46" s="108">
        <f t="shared" ca="1" si="14"/>
        <v>50.951000000000008</v>
      </c>
      <c r="R46" s="108">
        <f t="shared" ca="1" si="15"/>
        <v>51.417999999999992</v>
      </c>
      <c r="S46" s="108">
        <f t="shared" ca="1" si="16"/>
        <v>67.570999999999998</v>
      </c>
      <c r="T46" s="108">
        <f t="shared" ca="1" si="17"/>
        <v>62.284999999999997</v>
      </c>
      <c r="U46" s="108">
        <f t="shared" ca="1" si="18"/>
        <v>52.954999999999998</v>
      </c>
      <c r="V46" s="108">
        <f t="shared" ca="1" si="19"/>
        <v>54.80299999999999</v>
      </c>
      <c r="W46" s="109">
        <f t="shared" ca="1" si="20"/>
        <v>52.986999999999995</v>
      </c>
      <c r="X46" s="109">
        <f t="shared" ca="1" si="21"/>
        <v>97.106999999999971</v>
      </c>
      <c r="Y46" s="109">
        <f t="shared" ca="1" si="22"/>
        <v>80.910999999999973</v>
      </c>
      <c r="Z46" s="109">
        <f t="shared" ca="1" si="23"/>
        <v>105.444</v>
      </c>
      <c r="AA46" s="25">
        <f t="shared" ca="1" si="80"/>
        <v>3.7410000000000001</v>
      </c>
      <c r="AB46" s="9">
        <f t="shared" ca="1" si="81"/>
        <v>8.6059999999999999</v>
      </c>
      <c r="AC46" s="9">
        <f t="shared" ca="1" si="82"/>
        <v>19.16</v>
      </c>
      <c r="AD46" s="9">
        <f t="shared" ca="1" si="83"/>
        <v>23.07</v>
      </c>
      <c r="AE46" s="9">
        <f t="shared" ca="1" si="84"/>
        <v>24.888000000000002</v>
      </c>
      <c r="AF46" s="9">
        <f t="shared" ca="1" si="85"/>
        <v>26.26</v>
      </c>
      <c r="AG46" s="9">
        <f t="shared" ca="1" si="86"/>
        <v>26.309000000000001</v>
      </c>
      <c r="AH46" s="9">
        <f t="shared" ca="1" si="87"/>
        <v>7.6020000000000003</v>
      </c>
      <c r="AI46" s="9">
        <f t="shared" ca="1" si="88"/>
        <v>13.086</v>
      </c>
      <c r="AJ46" s="9">
        <f t="shared" ca="1" si="89"/>
        <v>15.314</v>
      </c>
      <c r="AK46" s="9">
        <f t="shared" ca="1" si="90"/>
        <v>18.350000000000001</v>
      </c>
      <c r="AL46" s="9">
        <f t="shared" ca="1" si="91"/>
        <v>19.768000000000001</v>
      </c>
      <c r="AM46" s="9">
        <f t="shared" ca="1" si="92"/>
        <v>20.989000000000001</v>
      </c>
      <c r="AN46" s="9">
        <f t="shared" ca="1" si="93"/>
        <v>21.571999999999999</v>
      </c>
      <c r="AO46" s="9">
        <f t="shared" ca="1" si="94"/>
        <v>21.731999999999999</v>
      </c>
      <c r="AP46" s="9">
        <f t="shared" ca="1" si="95"/>
        <v>22.87</v>
      </c>
      <c r="AQ46" s="9">
        <f t="shared" ca="1" si="96"/>
        <v>32.923000000000002</v>
      </c>
      <c r="AR46" s="9">
        <f t="shared" ca="1" si="97"/>
        <v>24.225999999999999</v>
      </c>
      <c r="AS46" s="9">
        <f t="shared" ca="1" si="98"/>
        <v>40.991</v>
      </c>
      <c r="AT46" s="9">
        <f t="shared" ca="1" si="99"/>
        <v>39.148000000000003</v>
      </c>
      <c r="AU46" s="24">
        <f t="shared" ca="1" si="100"/>
        <v>40.944000000000003</v>
      </c>
      <c r="AV46" s="9">
        <f t="shared" ca="1" si="73"/>
        <v>31.81</v>
      </c>
      <c r="AW46" s="9">
        <f t="shared" ca="1" si="74"/>
        <v>48.18</v>
      </c>
      <c r="AX46" s="9">
        <f t="shared" ca="1" si="75"/>
        <v>23.956</v>
      </c>
      <c r="AY46" s="25">
        <f t="shared" ca="1" si="101"/>
        <v>75</v>
      </c>
      <c r="AZ46" s="9">
        <f t="shared" ca="1" si="102"/>
        <v>250</v>
      </c>
      <c r="BA46" s="9">
        <f t="shared" ca="1" si="103"/>
        <v>50</v>
      </c>
      <c r="BB46" s="9">
        <f t="shared" ca="1" si="104"/>
        <v>25</v>
      </c>
      <c r="BC46" s="9">
        <f t="shared" ca="1" si="105"/>
        <v>30</v>
      </c>
      <c r="BD46" s="9">
        <f t="shared" ca="1" si="106"/>
        <v>35</v>
      </c>
      <c r="BE46" s="9">
        <f t="shared" ca="1" si="107"/>
        <v>15</v>
      </c>
      <c r="BF46" s="9">
        <f t="shared" ca="1" si="108"/>
        <v>70</v>
      </c>
      <c r="BG46" s="9">
        <f t="shared" ca="1" si="109"/>
        <v>110</v>
      </c>
      <c r="BH46" s="9">
        <f t="shared" ca="1" si="110"/>
        <v>110</v>
      </c>
      <c r="BI46" s="9">
        <f t="shared" ca="1" si="111"/>
        <v>130</v>
      </c>
      <c r="BJ46" s="9">
        <f t="shared" ca="1" si="112"/>
        <v>15</v>
      </c>
      <c r="BK46" s="9">
        <f t="shared" ca="1" si="113"/>
        <v>10</v>
      </c>
      <c r="BL46" s="9">
        <f t="shared" ca="1" si="114"/>
        <v>15</v>
      </c>
      <c r="BM46" s="9">
        <f t="shared" ca="1" si="115"/>
        <v>15</v>
      </c>
      <c r="BN46" s="9">
        <f t="shared" ca="1" si="116"/>
        <v>25</v>
      </c>
      <c r="BO46" s="9">
        <f t="shared" ca="1" si="117"/>
        <v>10</v>
      </c>
      <c r="BP46" s="9">
        <f t="shared" ca="1" si="118"/>
        <v>15</v>
      </c>
      <c r="BQ46" s="9">
        <f t="shared" ca="1" si="119"/>
        <v>20</v>
      </c>
      <c r="BR46" s="9">
        <f t="shared" ca="1" si="120"/>
        <v>10</v>
      </c>
      <c r="BS46" s="24">
        <f t="shared" ca="1" si="121"/>
        <v>12</v>
      </c>
      <c r="BT46" s="9">
        <f t="shared" ca="1" si="76"/>
        <v>120</v>
      </c>
      <c r="BU46" s="9">
        <f t="shared" ca="1" si="77"/>
        <v>25</v>
      </c>
      <c r="BV46" s="9">
        <f t="shared" ca="1" si="78"/>
        <v>600</v>
      </c>
      <c r="BX46" s="98"/>
      <c r="BY46" s="21"/>
      <c r="BZ46" s="99"/>
      <c r="CA46" s="99"/>
    </row>
    <row r="47" spans="1:79" x14ac:dyDescent="0.15">
      <c r="A47" s="7" t="s">
        <v>148</v>
      </c>
      <c r="B47" s="22">
        <f t="shared" ca="1" si="79"/>
        <v>44880</v>
      </c>
      <c r="C47" s="108">
        <f t="shared" ca="1" si="72"/>
        <v>74.338699999999989</v>
      </c>
      <c r="D47" s="108">
        <f t="shared" ca="1" si="1"/>
        <v>69.648299999999992</v>
      </c>
      <c r="E47" s="108">
        <f t="shared" ca="1" si="2"/>
        <v>59.052999999999997</v>
      </c>
      <c r="F47" s="108">
        <f t="shared" ca="1" si="3"/>
        <v>55.119</v>
      </c>
      <c r="G47" s="108">
        <f t="shared" ca="1" si="4"/>
        <v>53.308999999999997</v>
      </c>
      <c r="H47" s="108">
        <f t="shared" ca="1" si="5"/>
        <v>51.899000000000001</v>
      </c>
      <c r="I47" s="108">
        <f t="shared" ca="1" si="6"/>
        <v>51.893000000000001</v>
      </c>
      <c r="J47" s="108">
        <f t="shared" ca="1" si="7"/>
        <v>64.943299999999994</v>
      </c>
      <c r="K47" s="108">
        <f t="shared" ca="1" si="8"/>
        <v>59.493699999999997</v>
      </c>
      <c r="L47" s="108">
        <f t="shared" ca="1" si="9"/>
        <v>57.456800000000001</v>
      </c>
      <c r="M47" s="108">
        <f t="shared" ca="1" si="10"/>
        <v>54.2483</v>
      </c>
      <c r="N47" s="108">
        <f t="shared" ca="1" si="11"/>
        <v>52.890899999999995</v>
      </c>
      <c r="O47" s="108">
        <f t="shared" ca="1" si="12"/>
        <v>51.549199999999999</v>
      </c>
      <c r="P47" s="108">
        <f t="shared" ca="1" si="13"/>
        <v>51.022999999999996</v>
      </c>
      <c r="Q47" s="108">
        <f t="shared" ca="1" si="14"/>
        <v>50.960000000000008</v>
      </c>
      <c r="R47" s="108">
        <f t="shared" ca="1" si="15"/>
        <v>51.375</v>
      </c>
      <c r="S47" s="108">
        <f t="shared" ca="1" si="16"/>
        <v>67.557999999999993</v>
      </c>
      <c r="T47" s="108">
        <f t="shared" ca="1" si="17"/>
        <v>62.277999999999992</v>
      </c>
      <c r="U47" s="108">
        <f t="shared" ca="1" si="18"/>
        <v>52.931999999999995</v>
      </c>
      <c r="V47" s="108">
        <f t="shared" ca="1" si="19"/>
        <v>54.768999999999991</v>
      </c>
      <c r="W47" s="109">
        <f t="shared" ca="1" si="20"/>
        <v>53.007999999999996</v>
      </c>
      <c r="X47" s="109">
        <f t="shared" ca="1" si="21"/>
        <v>97.064999999999969</v>
      </c>
      <c r="Y47" s="109">
        <f t="shared" ca="1" si="22"/>
        <v>80.918999999999983</v>
      </c>
      <c r="Z47" s="109">
        <f t="shared" ca="1" si="23"/>
        <v>105.715</v>
      </c>
      <c r="AA47" s="25">
        <f t="shared" ca="1" si="80"/>
        <v>3.7839999999999998</v>
      </c>
      <c r="AB47" s="9">
        <f t="shared" ca="1" si="81"/>
        <v>8.5630000000000006</v>
      </c>
      <c r="AC47" s="9">
        <f t="shared" ca="1" si="82"/>
        <v>19.117000000000001</v>
      </c>
      <c r="AD47" s="9">
        <f t="shared" ca="1" si="83"/>
        <v>23.062999999999999</v>
      </c>
      <c r="AE47" s="9">
        <f t="shared" ca="1" si="84"/>
        <v>24.88</v>
      </c>
      <c r="AF47" s="9">
        <f t="shared" ca="1" si="85"/>
        <v>26.251000000000001</v>
      </c>
      <c r="AG47" s="9">
        <f t="shared" ca="1" si="86"/>
        <v>26.300999999999998</v>
      </c>
      <c r="AH47" s="9">
        <f t="shared" ca="1" si="87"/>
        <v>7.64</v>
      </c>
      <c r="AI47" s="9">
        <f t="shared" ca="1" si="88"/>
        <v>13.097</v>
      </c>
      <c r="AJ47" s="9">
        <f t="shared" ca="1" si="89"/>
        <v>15.282999999999999</v>
      </c>
      <c r="AK47" s="9">
        <f t="shared" ca="1" si="90"/>
        <v>18.364000000000001</v>
      </c>
      <c r="AL47" s="9">
        <f t="shared" ca="1" si="91"/>
        <v>19.771999999999998</v>
      </c>
      <c r="AM47" s="9">
        <f t="shared" ca="1" si="92"/>
        <v>20.968</v>
      </c>
      <c r="AN47" s="9">
        <f t="shared" ca="1" si="93"/>
        <v>21.545000000000002</v>
      </c>
      <c r="AO47" s="9">
        <f t="shared" ca="1" si="94"/>
        <v>21.722999999999999</v>
      </c>
      <c r="AP47" s="9">
        <f t="shared" ca="1" si="95"/>
        <v>22.913</v>
      </c>
      <c r="AQ47" s="9">
        <f t="shared" ca="1" si="96"/>
        <v>32.936</v>
      </c>
      <c r="AR47" s="9">
        <f t="shared" ca="1" si="97"/>
        <v>24.233000000000001</v>
      </c>
      <c r="AS47" s="9">
        <f t="shared" ca="1" si="98"/>
        <v>41.014000000000003</v>
      </c>
      <c r="AT47" s="9">
        <f t="shared" ca="1" si="99"/>
        <v>39.182000000000002</v>
      </c>
      <c r="AU47" s="24">
        <f t="shared" ca="1" si="100"/>
        <v>40.923000000000002</v>
      </c>
      <c r="AV47" s="9">
        <f t="shared" ca="1" si="73"/>
        <v>31.852</v>
      </c>
      <c r="AW47" s="9">
        <f t="shared" ca="1" si="74"/>
        <v>48.171999999999997</v>
      </c>
      <c r="AX47" s="9">
        <f t="shared" ca="1" si="75"/>
        <v>23.684999999999999</v>
      </c>
      <c r="AY47" s="25">
        <f t="shared" ca="1" si="101"/>
        <v>100</v>
      </c>
      <c r="AZ47" s="9">
        <f t="shared" ca="1" si="102"/>
        <v>250</v>
      </c>
      <c r="BA47" s="9">
        <f t="shared" ca="1" si="103"/>
        <v>50</v>
      </c>
      <c r="BB47" s="9">
        <f t="shared" ca="1" si="104"/>
        <v>30</v>
      </c>
      <c r="BC47" s="9">
        <f t="shared" ca="1" si="105"/>
        <v>25</v>
      </c>
      <c r="BD47" s="9">
        <f t="shared" ca="1" si="106"/>
        <v>35</v>
      </c>
      <c r="BE47" s="9">
        <f t="shared" ca="1" si="107"/>
        <v>15</v>
      </c>
      <c r="BF47" s="9">
        <f t="shared" ca="1" si="108"/>
        <v>75</v>
      </c>
      <c r="BG47" s="9">
        <f t="shared" ca="1" si="109"/>
        <v>150</v>
      </c>
      <c r="BH47" s="9">
        <f t="shared" ca="1" si="110"/>
        <v>110</v>
      </c>
      <c r="BI47" s="9">
        <f t="shared" ca="1" si="111"/>
        <v>100</v>
      </c>
      <c r="BJ47" s="9">
        <f t="shared" ca="1" si="112"/>
        <v>12</v>
      </c>
      <c r="BK47" s="9">
        <f t="shared" ca="1" si="113"/>
        <v>10</v>
      </c>
      <c r="BL47" s="9">
        <f t="shared" ca="1" si="114"/>
        <v>20</v>
      </c>
      <c r="BM47" s="9">
        <f t="shared" ca="1" si="115"/>
        <v>12</v>
      </c>
      <c r="BN47" s="9">
        <f t="shared" ca="1" si="116"/>
        <v>20</v>
      </c>
      <c r="BO47" s="9">
        <f t="shared" ca="1" si="117"/>
        <v>10</v>
      </c>
      <c r="BP47" s="9">
        <f t="shared" ca="1" si="118"/>
        <v>20</v>
      </c>
      <c r="BQ47" s="9">
        <f t="shared" ca="1" si="119"/>
        <v>25</v>
      </c>
      <c r="BR47" s="9">
        <f t="shared" ca="1" si="120"/>
        <v>8</v>
      </c>
      <c r="BS47" s="24">
        <f t="shared" ca="1" si="121"/>
        <v>12</v>
      </c>
      <c r="BT47" s="9">
        <f t="shared" ca="1" si="76"/>
        <v>120</v>
      </c>
      <c r="BU47" s="9">
        <f t="shared" ca="1" si="77"/>
        <v>30</v>
      </c>
      <c r="BV47" s="9">
        <f t="shared" ca="1" si="78"/>
        <v>650</v>
      </c>
      <c r="BX47" s="98"/>
      <c r="BY47" s="21"/>
      <c r="BZ47" s="99"/>
      <c r="CA47" s="99"/>
    </row>
    <row r="48" spans="1:79" x14ac:dyDescent="0.15">
      <c r="A48" s="7" t="s">
        <v>150</v>
      </c>
      <c r="B48" s="22">
        <f t="shared" ca="1" si="79"/>
        <v>44887</v>
      </c>
      <c r="C48" s="108">
        <f t="shared" ca="1" si="72"/>
        <v>75.792699999999996</v>
      </c>
      <c r="D48" s="108">
        <f ca="1">IF(AB48=0,"水位なし",$CA$4-AB48)</f>
        <v>69.601299999999995</v>
      </c>
      <c r="E48" s="108">
        <f t="shared" ca="1" si="2"/>
        <v>58.981000000000002</v>
      </c>
      <c r="F48" s="108">
        <f t="shared" ca="1" si="3"/>
        <v>55.032000000000004</v>
      </c>
      <c r="G48" s="108">
        <f t="shared" ca="1" si="4"/>
        <v>53.225999999999992</v>
      </c>
      <c r="H48" s="108">
        <f t="shared" ca="1" si="5"/>
        <v>51.856000000000009</v>
      </c>
      <c r="I48" s="108">
        <f t="shared" ca="1" si="6"/>
        <v>51.856999999999999</v>
      </c>
      <c r="J48" s="108">
        <f t="shared" ca="1" si="7"/>
        <v>65.188299999999998</v>
      </c>
      <c r="K48" s="108">
        <f t="shared" ca="1" si="8"/>
        <v>59.490699999999997</v>
      </c>
      <c r="L48" s="108">
        <f t="shared" ca="1" si="9"/>
        <v>57.404800000000002</v>
      </c>
      <c r="M48" s="108">
        <f t="shared" ca="1" si="10"/>
        <v>54.185300000000005</v>
      </c>
      <c r="N48" s="108">
        <f t="shared" ca="1" si="11"/>
        <v>52.854899999999994</v>
      </c>
      <c r="O48" s="108">
        <f t="shared" ca="1" si="12"/>
        <v>51.512200000000007</v>
      </c>
      <c r="P48" s="108">
        <f t="shared" ca="1" si="13"/>
        <v>50.927</v>
      </c>
      <c r="Q48" s="108">
        <f t="shared" ca="1" si="14"/>
        <v>50.906000000000006</v>
      </c>
      <c r="R48" s="108">
        <f t="shared" ca="1" si="15"/>
        <v>51.325999999999993</v>
      </c>
      <c r="S48" s="108">
        <f t="shared" ca="1" si="16"/>
        <v>67.50200000000001</v>
      </c>
      <c r="T48" s="108">
        <f t="shared" ca="1" si="17"/>
        <v>62.272999999999996</v>
      </c>
      <c r="U48" s="108">
        <f t="shared" ca="1" si="18"/>
        <v>52.856999999999999</v>
      </c>
      <c r="V48" s="108">
        <f t="shared" ca="1" si="19"/>
        <v>54.721999999999994</v>
      </c>
      <c r="W48" s="109">
        <f t="shared" ca="1" si="20"/>
        <v>52.975999999999999</v>
      </c>
      <c r="X48" s="109">
        <f t="shared" ca="1" si="21"/>
        <v>96.866999999999976</v>
      </c>
      <c r="Y48" s="109">
        <f t="shared" ca="1" si="22"/>
        <v>80.83499999999998</v>
      </c>
      <c r="Z48" s="109">
        <f t="shared" ca="1" si="23"/>
        <v>105.547</v>
      </c>
      <c r="AA48" s="25">
        <f t="shared" ca="1" si="80"/>
        <v>2.33</v>
      </c>
      <c r="AB48" s="9">
        <f t="shared" ca="1" si="81"/>
        <v>8.61</v>
      </c>
      <c r="AC48" s="9">
        <f t="shared" ca="1" si="82"/>
        <v>19.189</v>
      </c>
      <c r="AD48" s="9">
        <f t="shared" ca="1" si="83"/>
        <v>23.15</v>
      </c>
      <c r="AE48" s="9">
        <f t="shared" ca="1" si="84"/>
        <v>24.963000000000001</v>
      </c>
      <c r="AF48" s="9">
        <f t="shared" ca="1" si="85"/>
        <v>26.294</v>
      </c>
      <c r="AG48" s="9">
        <f t="shared" ca="1" si="86"/>
        <v>26.337</v>
      </c>
      <c r="AH48" s="9">
        <f t="shared" ca="1" si="87"/>
        <v>7.3949999999999996</v>
      </c>
      <c r="AI48" s="9">
        <f t="shared" ca="1" si="88"/>
        <v>13.1</v>
      </c>
      <c r="AJ48" s="9">
        <f t="shared" ca="1" si="89"/>
        <v>15.335000000000001</v>
      </c>
      <c r="AK48" s="9">
        <f t="shared" ca="1" si="90"/>
        <v>18.427</v>
      </c>
      <c r="AL48" s="9">
        <f t="shared" ca="1" si="91"/>
        <v>19.808</v>
      </c>
      <c r="AM48" s="9">
        <f t="shared" ca="1" si="92"/>
        <v>21.004999999999999</v>
      </c>
      <c r="AN48" s="9">
        <f t="shared" ca="1" si="93"/>
        <v>21.640999999999998</v>
      </c>
      <c r="AO48" s="9">
        <f t="shared" ca="1" si="94"/>
        <v>21.777000000000001</v>
      </c>
      <c r="AP48" s="9">
        <f t="shared" ca="1" si="95"/>
        <v>22.962</v>
      </c>
      <c r="AQ48" s="9">
        <f t="shared" ca="1" si="96"/>
        <v>32.991999999999997</v>
      </c>
      <c r="AR48" s="9">
        <f t="shared" ca="1" si="97"/>
        <v>24.238</v>
      </c>
      <c r="AS48" s="9">
        <f t="shared" ca="1" si="98"/>
        <v>41.088999999999999</v>
      </c>
      <c r="AT48" s="9">
        <f t="shared" ca="1" si="99"/>
        <v>39.228999999999999</v>
      </c>
      <c r="AU48" s="24">
        <f t="shared" ca="1" si="100"/>
        <v>40.954999999999998</v>
      </c>
      <c r="AV48" s="9">
        <f t="shared" ca="1" si="73"/>
        <v>32.049999999999997</v>
      </c>
      <c r="AW48" s="9">
        <f t="shared" ca="1" si="74"/>
        <v>48.256</v>
      </c>
      <c r="AX48" s="9">
        <f t="shared" ca="1" si="75"/>
        <v>23.853000000000002</v>
      </c>
      <c r="AY48" s="25">
        <f t="shared" ca="1" si="101"/>
        <v>70</v>
      </c>
      <c r="AZ48" s="9">
        <f t="shared" ca="1" si="102"/>
        <v>220</v>
      </c>
      <c r="BA48" s="9">
        <f t="shared" ca="1" si="103"/>
        <v>55</v>
      </c>
      <c r="BB48" s="9">
        <f t="shared" ca="1" si="104"/>
        <v>30</v>
      </c>
      <c r="BC48" s="9">
        <f t="shared" ca="1" si="105"/>
        <v>35</v>
      </c>
      <c r="BD48" s="9">
        <f t="shared" ca="1" si="106"/>
        <v>35</v>
      </c>
      <c r="BE48" s="9">
        <f t="shared" ca="1" si="107"/>
        <v>15</v>
      </c>
      <c r="BF48" s="9">
        <f t="shared" ca="1" si="108"/>
        <v>75</v>
      </c>
      <c r="BG48" s="9">
        <f t="shared" ca="1" si="109"/>
        <v>120</v>
      </c>
      <c r="BH48" s="9">
        <f t="shared" ca="1" si="110"/>
        <v>420</v>
      </c>
      <c r="BI48" s="9">
        <f t="shared" ca="1" si="111"/>
        <v>150</v>
      </c>
      <c r="BJ48" s="9">
        <f t="shared" ca="1" si="112"/>
        <v>20</v>
      </c>
      <c r="BK48" s="9">
        <f t="shared" ca="1" si="113"/>
        <v>12</v>
      </c>
      <c r="BL48" s="9">
        <f t="shared" ca="1" si="114"/>
        <v>20</v>
      </c>
      <c r="BM48" s="9">
        <f t="shared" ca="1" si="115"/>
        <v>15</v>
      </c>
      <c r="BN48" s="9">
        <f t="shared" ca="1" si="116"/>
        <v>20</v>
      </c>
      <c r="BO48" s="9">
        <f t="shared" ca="1" si="117"/>
        <v>10</v>
      </c>
      <c r="BP48" s="9">
        <f t="shared" ca="1" si="118"/>
        <v>12</v>
      </c>
      <c r="BQ48" s="9">
        <f t="shared" ca="1" si="119"/>
        <v>20</v>
      </c>
      <c r="BR48" s="9">
        <f t="shared" ca="1" si="120"/>
        <v>12</v>
      </c>
      <c r="BS48" s="24">
        <f t="shared" ca="1" si="121"/>
        <v>12</v>
      </c>
      <c r="BT48" s="9">
        <f t="shared" ca="1" si="76"/>
        <v>130</v>
      </c>
      <c r="BU48" s="9">
        <f t="shared" ca="1" si="77"/>
        <v>25</v>
      </c>
      <c r="BV48" s="9">
        <f t="shared" ca="1" si="78"/>
        <v>500</v>
      </c>
      <c r="BX48" s="98"/>
      <c r="BY48" s="21"/>
      <c r="BZ48" s="99"/>
      <c r="CA48" s="99"/>
    </row>
    <row r="49" spans="1:79" x14ac:dyDescent="0.15">
      <c r="A49" s="7" t="s">
        <v>188</v>
      </c>
      <c r="B49" s="22">
        <f t="shared" ca="1" si="79"/>
        <v>44894</v>
      </c>
      <c r="C49" s="108">
        <f t="shared" ca="1" si="72"/>
        <v>74.695699999999988</v>
      </c>
      <c r="D49" s="108">
        <f t="shared" ref="D49:D53" ca="1" si="122">IF(AB49=0,"水位なし",$CA$4-AB49)</f>
        <v>69.699299999999994</v>
      </c>
      <c r="E49" s="108">
        <f t="shared" ref="E49:E53" ca="1" si="123">IF(AC49=0,"水位なし",$CA$5-AC49)</f>
        <v>58.968000000000004</v>
      </c>
      <c r="F49" s="108">
        <f t="shared" ref="F49:F53" ca="1" si="124">IF(AD49=0,"水位なし",$CA$6-AD49)</f>
        <v>55.022000000000006</v>
      </c>
      <c r="G49" s="108">
        <f t="shared" ref="G49:G53" ca="1" si="125">IF(AE49=0,"水位なし",$CA$7-AE49)</f>
        <v>53.210999999999991</v>
      </c>
      <c r="H49" s="108">
        <f t="shared" ref="H49:H53" ca="1" si="126">IF(AF49=0,"水位なし",$CA$8-AF49)</f>
        <v>51.852000000000004</v>
      </c>
      <c r="I49" s="108">
        <f t="shared" ref="I49:I53" ca="1" si="127">IF(AG49=0,"水位なし",$CA$2-AG49)</f>
        <v>51.837000000000003</v>
      </c>
      <c r="J49" s="108">
        <f t="shared" ref="J49:J53" ca="1" si="128">IF(AH49=0,"水位なし",$CA$10-AH49)</f>
        <v>64.931299999999993</v>
      </c>
      <c r="K49" s="108">
        <f t="shared" ref="K49:K53" ca="1" si="129">IF(AI49=0,"水位なし",$CA$11-AI49)</f>
        <v>59.5657</v>
      </c>
      <c r="L49" s="108">
        <f t="shared" ref="L49:L53" ca="1" si="130">IF(AJ49=0,"水位なし",$CA$12-AJ49)</f>
        <v>57.403800000000004</v>
      </c>
      <c r="M49" s="108">
        <f t="shared" ref="M49:M53" ca="1" si="131">IF(AK49=0,"水位なし",$CA$13-AK49)</f>
        <v>54.175300000000007</v>
      </c>
      <c r="N49" s="108">
        <f t="shared" ref="N49:N53" ca="1" si="132">IF(AL49=0,"水位なし",$CA$14-AL49)</f>
        <v>52.83489999999999</v>
      </c>
      <c r="O49" s="108">
        <f t="shared" ref="O49:O53" ca="1" si="133">IF(AM49=0,"水位なし",$CA$15-AM49)</f>
        <v>51.499200000000002</v>
      </c>
      <c r="P49" s="108">
        <f t="shared" ref="P49:P53" ca="1" si="134">IF(AN49=0,"水位なし",$CA$9-AN49)</f>
        <v>50.972999999999999</v>
      </c>
      <c r="Q49" s="108">
        <f t="shared" ref="Q49:Q53" ca="1" si="135">IF(AO49=0,"水位なし",$CA$16-AO49)</f>
        <v>50.935000000000002</v>
      </c>
      <c r="R49" s="108">
        <f t="shared" ref="R49:R53" ca="1" si="136">IF(AP49=0,"水位なし",$CA$17-AP49)</f>
        <v>51.372999999999998</v>
      </c>
      <c r="S49" s="108">
        <f t="shared" ref="S49:S53" ca="1" si="137">IF(AQ49=0,"水位なし",$CA$18-AQ49)</f>
        <v>67.481999999999999</v>
      </c>
      <c r="T49" s="108">
        <f t="shared" ref="T49:T53" ca="1" si="138">IF(AR49=0,"水位なし",$CA$19-AR49)</f>
        <v>62.238</v>
      </c>
      <c r="U49" s="108">
        <f t="shared" ref="U49:U53" ca="1" si="139">IF(AS49=0,"水位なし",$CA$20-AS49)</f>
        <v>52.897999999999996</v>
      </c>
      <c r="V49" s="108">
        <f t="shared" ref="V49:V53" ca="1" si="140">IF(AT49=0,"水位なし",$CA$22-AT49)</f>
        <v>54.672999999999995</v>
      </c>
      <c r="W49" s="109">
        <f t="shared" ref="W49:W53" ca="1" si="141">IF(AU49=0,"水位なし",$CA$21-AU49)</f>
        <v>53.839999999999996</v>
      </c>
      <c r="X49" s="109">
        <f t="shared" ref="X49:X53" ca="1" si="142">IF(AV49=0,"水位なし",$CA$24-AV49)</f>
        <v>96.70199999999997</v>
      </c>
      <c r="Y49" s="109">
        <f t="shared" ref="Y49:Y53" ca="1" si="143">IF(AW49=0,"水位なし",$CA$25-AW49)</f>
        <v>80.780999999999977</v>
      </c>
      <c r="Z49" s="109">
        <f t="shared" ref="Z49:Z53" ca="1" si="144">IF(AX49=0,"水位なし",$CA$26-AX49)</f>
        <v>105.36200000000001</v>
      </c>
      <c r="AA49" s="25">
        <f t="shared" ca="1" si="80"/>
        <v>3.427</v>
      </c>
      <c r="AB49" s="9">
        <f t="shared" ca="1" si="81"/>
        <v>8.5120000000000005</v>
      </c>
      <c r="AC49" s="9">
        <f t="shared" ca="1" si="82"/>
        <v>19.202000000000002</v>
      </c>
      <c r="AD49" s="9">
        <f t="shared" ca="1" si="83"/>
        <v>23.16</v>
      </c>
      <c r="AE49" s="9">
        <f t="shared" ca="1" si="84"/>
        <v>24.978000000000002</v>
      </c>
      <c r="AF49" s="9">
        <f t="shared" ca="1" si="85"/>
        <v>26.297999999999998</v>
      </c>
      <c r="AG49" s="9">
        <f t="shared" ca="1" si="86"/>
        <v>26.356999999999999</v>
      </c>
      <c r="AH49" s="9">
        <f t="shared" ca="1" si="87"/>
        <v>7.6520000000000001</v>
      </c>
      <c r="AI49" s="9">
        <f t="shared" ca="1" si="88"/>
        <v>13.025</v>
      </c>
      <c r="AJ49" s="9">
        <f t="shared" ca="1" si="89"/>
        <v>15.336</v>
      </c>
      <c r="AK49" s="9">
        <f t="shared" ca="1" si="90"/>
        <v>18.437000000000001</v>
      </c>
      <c r="AL49" s="9">
        <f t="shared" ca="1" si="91"/>
        <v>19.827999999999999</v>
      </c>
      <c r="AM49" s="9">
        <f t="shared" ca="1" si="92"/>
        <v>21.018000000000001</v>
      </c>
      <c r="AN49" s="9">
        <f t="shared" ca="1" si="93"/>
        <v>21.594999999999999</v>
      </c>
      <c r="AO49" s="9">
        <f t="shared" ca="1" si="94"/>
        <v>21.748000000000001</v>
      </c>
      <c r="AP49" s="9">
        <f t="shared" ca="1" si="95"/>
        <v>22.914999999999999</v>
      </c>
      <c r="AQ49" s="9">
        <f t="shared" ca="1" si="96"/>
        <v>33.012</v>
      </c>
      <c r="AR49" s="9">
        <f t="shared" ca="1" si="97"/>
        <v>24.273</v>
      </c>
      <c r="AS49" s="9">
        <f t="shared" ca="1" si="98"/>
        <v>41.048000000000002</v>
      </c>
      <c r="AT49" s="9">
        <f t="shared" ca="1" si="99"/>
        <v>39.277999999999999</v>
      </c>
      <c r="AU49" s="24">
        <f t="shared" ca="1" si="100"/>
        <v>40.091000000000001</v>
      </c>
      <c r="AV49" s="9">
        <f t="shared" ca="1" si="73"/>
        <v>32.215000000000003</v>
      </c>
      <c r="AW49" s="9">
        <f t="shared" ca="1" si="74"/>
        <v>48.31</v>
      </c>
      <c r="AX49" s="9">
        <f t="shared" ca="1" si="75"/>
        <v>24.038</v>
      </c>
      <c r="AY49" s="25">
        <f t="shared" ca="1" si="101"/>
        <v>90</v>
      </c>
      <c r="AZ49" s="9">
        <f t="shared" ca="1" si="102"/>
        <v>220</v>
      </c>
      <c r="BA49" s="9">
        <f t="shared" ca="1" si="103"/>
        <v>50</v>
      </c>
      <c r="BB49" s="9">
        <f t="shared" ca="1" si="104"/>
        <v>30</v>
      </c>
      <c r="BC49" s="9">
        <f t="shared" ca="1" si="105"/>
        <v>30</v>
      </c>
      <c r="BD49" s="9">
        <f t="shared" ca="1" si="106"/>
        <v>30</v>
      </c>
      <c r="BE49" s="9">
        <f t="shared" ca="1" si="107"/>
        <v>15</v>
      </c>
      <c r="BF49" s="9">
        <f t="shared" ca="1" si="108"/>
        <v>75</v>
      </c>
      <c r="BG49" s="9">
        <f t="shared" ca="1" si="109"/>
        <v>120</v>
      </c>
      <c r="BH49" s="9">
        <f t="shared" ca="1" si="110"/>
        <v>100</v>
      </c>
      <c r="BI49" s="9">
        <f t="shared" ca="1" si="111"/>
        <v>200</v>
      </c>
      <c r="BJ49" s="9">
        <f t="shared" ca="1" si="112"/>
        <v>20</v>
      </c>
      <c r="BK49" s="9">
        <f t="shared" ca="1" si="113"/>
        <v>12</v>
      </c>
      <c r="BL49" s="9">
        <f t="shared" ca="1" si="114"/>
        <v>15</v>
      </c>
      <c r="BM49" s="9">
        <f t="shared" ca="1" si="115"/>
        <v>15</v>
      </c>
      <c r="BN49" s="9">
        <f t="shared" ca="1" si="116"/>
        <v>20</v>
      </c>
      <c r="BO49" s="9">
        <f t="shared" ca="1" si="117"/>
        <v>8</v>
      </c>
      <c r="BP49" s="9">
        <f t="shared" ca="1" si="118"/>
        <v>15</v>
      </c>
      <c r="BQ49" s="9">
        <f t="shared" ca="1" si="119"/>
        <v>25</v>
      </c>
      <c r="BR49" s="9">
        <f t="shared" ca="1" si="120"/>
        <v>10</v>
      </c>
      <c r="BS49" s="24">
        <f t="shared" ca="1" si="121"/>
        <v>12</v>
      </c>
      <c r="BT49" s="9">
        <f t="shared" ca="1" si="76"/>
        <v>130</v>
      </c>
      <c r="BU49" s="9">
        <f t="shared" ca="1" si="77"/>
        <v>25</v>
      </c>
      <c r="BV49" s="9">
        <f t="shared" ca="1" si="78"/>
        <v>600</v>
      </c>
      <c r="BX49" s="118"/>
      <c r="BY49" s="21"/>
      <c r="BZ49" s="99"/>
      <c r="CA49" s="99"/>
    </row>
    <row r="50" spans="1:79" x14ac:dyDescent="0.15">
      <c r="A50" s="7" t="s">
        <v>189</v>
      </c>
      <c r="B50" s="22">
        <f t="shared" ca="1" si="79"/>
        <v>44900</v>
      </c>
      <c r="C50" s="108">
        <f t="shared" ca="1" si="72"/>
        <v>74.540700000000001</v>
      </c>
      <c r="D50" s="108">
        <f t="shared" ca="1" si="122"/>
        <v>69.71329999999999</v>
      </c>
      <c r="E50" s="108">
        <f t="shared" ca="1" si="123"/>
        <v>58.963000000000001</v>
      </c>
      <c r="F50" s="108">
        <f t="shared" ca="1" si="124"/>
        <v>55.02</v>
      </c>
      <c r="G50" s="108">
        <f t="shared" ca="1" si="125"/>
        <v>53.245999999999995</v>
      </c>
      <c r="H50" s="108">
        <f t="shared" ca="1" si="126"/>
        <v>51.970000000000006</v>
      </c>
      <c r="I50" s="108">
        <f t="shared" ca="1" si="127"/>
        <v>52.241</v>
      </c>
      <c r="J50" s="108">
        <f t="shared" ca="1" si="128"/>
        <v>65.206299999999999</v>
      </c>
      <c r="K50" s="108">
        <f t="shared" ca="1" si="129"/>
        <v>59.613699999999994</v>
      </c>
      <c r="L50" s="108">
        <f t="shared" ca="1" si="130"/>
        <v>57.398800000000001</v>
      </c>
      <c r="M50" s="108">
        <f t="shared" ca="1" si="131"/>
        <v>54.164300000000004</v>
      </c>
      <c r="N50" s="108">
        <f t="shared" ca="1" si="132"/>
        <v>52.859899999999996</v>
      </c>
      <c r="O50" s="108">
        <f t="shared" ca="1" si="133"/>
        <v>51.599200000000003</v>
      </c>
      <c r="P50" s="108">
        <f t="shared" ca="1" si="134"/>
        <v>51.165999999999997</v>
      </c>
      <c r="Q50" s="108">
        <f t="shared" ca="1" si="135"/>
        <v>51.123000000000005</v>
      </c>
      <c r="R50" s="108">
        <f t="shared" ca="1" si="136"/>
        <v>51.548000000000002</v>
      </c>
      <c r="S50" s="108">
        <f t="shared" ca="1" si="137"/>
        <v>67.531999999999996</v>
      </c>
      <c r="T50" s="108">
        <f t="shared" ca="1" si="138"/>
        <v>62.309999999999995</v>
      </c>
      <c r="U50" s="108">
        <f t="shared" ca="1" si="139"/>
        <v>53.506999999999998</v>
      </c>
      <c r="V50" s="108">
        <f t="shared" ca="1" si="140"/>
        <v>54.707999999999991</v>
      </c>
      <c r="W50" s="109">
        <f t="shared" ca="1" si="141"/>
        <v>53.038999999999994</v>
      </c>
      <c r="X50" s="109">
        <f t="shared" ca="1" si="142"/>
        <v>96.688999999999965</v>
      </c>
      <c r="Y50" s="109">
        <f t="shared" ca="1" si="143"/>
        <v>80.799999999999983</v>
      </c>
      <c r="Z50" s="109">
        <f t="shared" ca="1" si="144"/>
        <v>105.54300000000001</v>
      </c>
      <c r="AA50" s="25">
        <f t="shared" ca="1" si="80"/>
        <v>3.5819999999999999</v>
      </c>
      <c r="AB50" s="9">
        <f t="shared" ca="1" si="81"/>
        <v>8.4979999999999993</v>
      </c>
      <c r="AC50" s="9">
        <f t="shared" ca="1" si="82"/>
        <v>19.207000000000001</v>
      </c>
      <c r="AD50" s="9">
        <f t="shared" ca="1" si="83"/>
        <v>23.161999999999999</v>
      </c>
      <c r="AE50" s="9">
        <f t="shared" ca="1" si="84"/>
        <v>24.943000000000001</v>
      </c>
      <c r="AF50" s="9">
        <f t="shared" ca="1" si="85"/>
        <v>26.18</v>
      </c>
      <c r="AG50" s="9">
        <f t="shared" ca="1" si="86"/>
        <v>25.952999999999999</v>
      </c>
      <c r="AH50" s="9">
        <f t="shared" ca="1" si="87"/>
        <v>7.3769999999999998</v>
      </c>
      <c r="AI50" s="9">
        <f t="shared" ca="1" si="88"/>
        <v>12.977</v>
      </c>
      <c r="AJ50" s="9">
        <f t="shared" ca="1" si="89"/>
        <v>15.340999999999999</v>
      </c>
      <c r="AK50" s="9">
        <f t="shared" ca="1" si="90"/>
        <v>18.448</v>
      </c>
      <c r="AL50" s="9">
        <f t="shared" ca="1" si="91"/>
        <v>19.803000000000001</v>
      </c>
      <c r="AM50" s="9">
        <f t="shared" ca="1" si="92"/>
        <v>20.917999999999999</v>
      </c>
      <c r="AN50" s="9">
        <f t="shared" ca="1" si="93"/>
        <v>21.402000000000001</v>
      </c>
      <c r="AO50" s="9">
        <f t="shared" ca="1" si="94"/>
        <v>21.56</v>
      </c>
      <c r="AP50" s="9">
        <f t="shared" ca="1" si="95"/>
        <v>22.74</v>
      </c>
      <c r="AQ50" s="9">
        <f t="shared" ca="1" si="96"/>
        <v>32.962000000000003</v>
      </c>
      <c r="AR50" s="9">
        <f t="shared" ca="1" si="97"/>
        <v>24.201000000000001</v>
      </c>
      <c r="AS50" s="9">
        <f t="shared" ca="1" si="98"/>
        <v>40.439</v>
      </c>
      <c r="AT50" s="9">
        <f t="shared" ca="1" si="99"/>
        <v>39.243000000000002</v>
      </c>
      <c r="AU50" s="24">
        <f t="shared" ca="1" si="100"/>
        <v>40.892000000000003</v>
      </c>
      <c r="AV50" s="9">
        <f t="shared" ca="1" si="73"/>
        <v>32.228000000000002</v>
      </c>
      <c r="AW50" s="9">
        <f t="shared" ca="1" si="74"/>
        <v>48.290999999999997</v>
      </c>
      <c r="AX50" s="9">
        <f t="shared" ca="1" si="75"/>
        <v>23.856999999999999</v>
      </c>
      <c r="AY50" s="25">
        <f t="shared" ca="1" si="101"/>
        <v>100</v>
      </c>
      <c r="AZ50" s="9">
        <f t="shared" ca="1" si="102"/>
        <v>210</v>
      </c>
      <c r="BA50" s="9">
        <f t="shared" ca="1" si="103"/>
        <v>45</v>
      </c>
      <c r="BB50" s="9">
        <f t="shared" ca="1" si="104"/>
        <v>25</v>
      </c>
      <c r="BC50" s="9">
        <f t="shared" ca="1" si="105"/>
        <v>25</v>
      </c>
      <c r="BD50" s="9">
        <f t="shared" ca="1" si="106"/>
        <v>30</v>
      </c>
      <c r="BE50" s="9">
        <f t="shared" ca="1" si="107"/>
        <v>12</v>
      </c>
      <c r="BF50" s="9">
        <f t="shared" ca="1" si="108"/>
        <v>75</v>
      </c>
      <c r="BG50" s="9">
        <f t="shared" ca="1" si="109"/>
        <v>120</v>
      </c>
      <c r="BH50" s="9">
        <f t="shared" ca="1" si="110"/>
        <v>250</v>
      </c>
      <c r="BI50" s="9">
        <f t="shared" ca="1" si="111"/>
        <v>140</v>
      </c>
      <c r="BJ50" s="9">
        <f t="shared" ca="1" si="112"/>
        <v>12</v>
      </c>
      <c r="BK50" s="9">
        <f t="shared" ca="1" si="113"/>
        <v>10</v>
      </c>
      <c r="BL50" s="9">
        <f t="shared" ca="1" si="114"/>
        <v>12</v>
      </c>
      <c r="BM50" s="9">
        <f t="shared" ca="1" si="115"/>
        <v>15</v>
      </c>
      <c r="BN50" s="9">
        <f t="shared" ca="1" si="116"/>
        <v>12</v>
      </c>
      <c r="BO50" s="9">
        <f t="shared" ca="1" si="117"/>
        <v>8</v>
      </c>
      <c r="BP50" s="9">
        <f t="shared" ca="1" si="118"/>
        <v>15</v>
      </c>
      <c r="BQ50" s="9">
        <f t="shared" ca="1" si="119"/>
        <v>15</v>
      </c>
      <c r="BR50" s="9">
        <f t="shared" ca="1" si="120"/>
        <v>8</v>
      </c>
      <c r="BS50" s="24">
        <f t="shared" ca="1" si="121"/>
        <v>10</v>
      </c>
      <c r="BT50" s="9">
        <f t="shared" ca="1" si="76"/>
        <v>100</v>
      </c>
      <c r="BU50" s="9">
        <f t="shared" ca="1" si="77"/>
        <v>25</v>
      </c>
      <c r="BV50" s="9">
        <f t="shared" ca="1" si="78"/>
        <v>550</v>
      </c>
      <c r="BX50" s="118"/>
      <c r="BY50" s="21"/>
      <c r="BZ50" s="99"/>
      <c r="CA50" s="99"/>
    </row>
    <row r="51" spans="1:79" x14ac:dyDescent="0.15">
      <c r="A51" s="7" t="s">
        <v>193</v>
      </c>
      <c r="B51" s="22">
        <f ca="1">INDIRECT(A51&amp;"!A8")</f>
        <v>44908</v>
      </c>
      <c r="C51" s="108">
        <f t="shared" ca="1" si="72"/>
        <v>74.609699999999989</v>
      </c>
      <c r="D51" s="108">
        <f t="shared" ca="1" si="122"/>
        <v>69.689299999999989</v>
      </c>
      <c r="E51" s="108">
        <f t="shared" ca="1" si="123"/>
        <v>59.005000000000003</v>
      </c>
      <c r="F51" s="108">
        <f t="shared" ca="1" si="124"/>
        <v>55.033000000000001</v>
      </c>
      <c r="G51" s="108">
        <f t="shared" ca="1" si="125"/>
        <v>53.271999999999991</v>
      </c>
      <c r="H51" s="108">
        <f t="shared" ca="1" si="126"/>
        <v>51.940000000000005</v>
      </c>
      <c r="I51" s="108">
        <f t="shared" ca="1" si="127"/>
        <v>52.094000000000001</v>
      </c>
      <c r="J51" s="108">
        <f t="shared" ca="1" si="128"/>
        <v>65.177299999999988</v>
      </c>
      <c r="K51" s="108">
        <f t="shared" ca="1" si="129"/>
        <v>59.6387</v>
      </c>
      <c r="L51" s="108">
        <f t="shared" ca="1" si="130"/>
        <v>57.424800000000005</v>
      </c>
      <c r="M51" s="108">
        <f t="shared" ca="1" si="131"/>
        <v>54.188300000000005</v>
      </c>
      <c r="N51" s="108">
        <f t="shared" ca="1" si="132"/>
        <v>52.874899999999997</v>
      </c>
      <c r="O51" s="108">
        <f t="shared" ca="1" si="133"/>
        <v>51.583200000000005</v>
      </c>
      <c r="P51" s="108">
        <f t="shared" ca="1" si="134"/>
        <v>51.108999999999995</v>
      </c>
      <c r="Q51" s="108">
        <f t="shared" ca="1" si="135"/>
        <v>51.070000000000007</v>
      </c>
      <c r="R51" s="108">
        <f t="shared" ca="1" si="136"/>
        <v>51.476999999999997</v>
      </c>
      <c r="S51" s="108">
        <f t="shared" ca="1" si="137"/>
        <v>67.492999999999995</v>
      </c>
      <c r="T51" s="108">
        <f t="shared" ca="1" si="138"/>
        <v>62.253</v>
      </c>
      <c r="U51" s="108">
        <f t="shared" ca="1" si="139"/>
        <v>53.156999999999996</v>
      </c>
      <c r="V51" s="108">
        <f t="shared" ca="1" si="140"/>
        <v>54.690999999999995</v>
      </c>
      <c r="W51" s="109">
        <f t="shared" ca="1" si="141"/>
        <v>53.018999999999998</v>
      </c>
      <c r="X51" s="109">
        <f t="shared" ca="1" si="142"/>
        <v>96.643999999999977</v>
      </c>
      <c r="Y51" s="109">
        <f t="shared" ca="1" si="143"/>
        <v>80.818999999999988</v>
      </c>
      <c r="Z51" s="109">
        <f t="shared" ca="1" si="144"/>
        <v>105.36500000000001</v>
      </c>
      <c r="AA51" s="25">
        <f ca="1">INDIRECT(A51&amp;"!B9")</f>
        <v>3.5129999999999999</v>
      </c>
      <c r="AB51" s="9">
        <f ca="1">INDIRECT(A51&amp;"!C9")</f>
        <v>8.5220000000000002</v>
      </c>
      <c r="AC51" s="9">
        <f ca="1">INDIRECT(A51&amp;"!D9")</f>
        <v>19.164999999999999</v>
      </c>
      <c r="AD51" s="9">
        <f ca="1">INDIRECT(A51&amp;"!E9")</f>
        <v>23.149000000000001</v>
      </c>
      <c r="AE51" s="9">
        <f ca="1">INDIRECT(A51&amp;"!F9")</f>
        <v>24.917000000000002</v>
      </c>
      <c r="AF51" s="9">
        <f ca="1">INDIRECT(A51&amp;"!G9")</f>
        <v>26.21</v>
      </c>
      <c r="AG51" s="9">
        <f ca="1">INDIRECT(A51&amp;"!H9")</f>
        <v>26.1</v>
      </c>
      <c r="AH51" s="9">
        <f ca="1">INDIRECT(A51&amp;"!B16")</f>
        <v>7.4059999999999997</v>
      </c>
      <c r="AI51" s="9">
        <f ca="1">INDIRECT(A51&amp;"!C16")</f>
        <v>12.952</v>
      </c>
      <c r="AJ51" s="9">
        <f ca="1">INDIRECT(A51&amp;"!D16")</f>
        <v>15.315</v>
      </c>
      <c r="AK51" s="9">
        <f ca="1">INDIRECT(A51&amp;"!E16")</f>
        <v>18.423999999999999</v>
      </c>
      <c r="AL51" s="9">
        <f ca="1">INDIRECT(A51&amp;"!F16")</f>
        <v>19.788</v>
      </c>
      <c r="AM51" s="9">
        <f ca="1">INDIRECT(A51&amp;"!G16")</f>
        <v>20.934000000000001</v>
      </c>
      <c r="AN51" s="9">
        <f ca="1">INDIRECT(A51&amp;"!H16")</f>
        <v>21.459</v>
      </c>
      <c r="AO51" s="9">
        <f ca="1">INDIRECT(A51&amp;"!B23")</f>
        <v>21.613</v>
      </c>
      <c r="AP51" s="9">
        <f ca="1">INDIRECT(A51&amp;"!C23")</f>
        <v>22.811</v>
      </c>
      <c r="AQ51" s="9">
        <f ca="1">INDIRECT(A51&amp;"!D23")</f>
        <v>33.000999999999998</v>
      </c>
      <c r="AR51" s="9">
        <f ca="1">INDIRECT(A51&amp;"!E23")</f>
        <v>24.257999999999999</v>
      </c>
      <c r="AS51" s="9">
        <f ca="1">INDIRECT(A51&amp;"!F23")</f>
        <v>40.789000000000001</v>
      </c>
      <c r="AT51" s="9">
        <f ca="1">INDIRECT(A51&amp;"!Ｇ23")</f>
        <v>39.26</v>
      </c>
      <c r="AU51" s="24">
        <f ca="1">INDIRECT(A51&amp;"!Ｈ23")</f>
        <v>40.911999999999999</v>
      </c>
      <c r="AV51" s="9">
        <f ca="1">INDIRECT(A51&amp;"!B30")</f>
        <v>32.273000000000003</v>
      </c>
      <c r="AW51" s="9">
        <f ca="1">INDIRECT(A51&amp;"!C30")</f>
        <v>48.271999999999998</v>
      </c>
      <c r="AX51" s="9">
        <f ca="1">INDIRECT(A51&amp;"!D30")</f>
        <v>24.035</v>
      </c>
      <c r="AY51" s="25">
        <f ca="1">INDIRECT(A51&amp;"!B11")</f>
        <v>70</v>
      </c>
      <c r="AZ51" s="9">
        <f ca="1">INDIRECT(A51&amp;"!C11")</f>
        <v>220</v>
      </c>
      <c r="BA51" s="9">
        <f ca="1">INDIRECT(A51&amp;"!D11")</f>
        <v>50</v>
      </c>
      <c r="BB51" s="9">
        <f ca="1">INDIRECT(A51&amp;"!E11")</f>
        <v>35</v>
      </c>
      <c r="BC51" s="9">
        <f ca="1">INDIRECT(A51&amp;"!F11")</f>
        <v>30</v>
      </c>
      <c r="BD51" s="9">
        <f ca="1">INDIRECT(A51&amp;"!G11")</f>
        <v>30</v>
      </c>
      <c r="BE51" s="9">
        <f ca="1">INDIRECT(A51&amp;"!H11")</f>
        <v>12</v>
      </c>
      <c r="BF51" s="9">
        <f ca="1">INDIRECT(A51&amp;"!B18")</f>
        <v>75</v>
      </c>
      <c r="BG51" s="9">
        <f ca="1">INDIRECT(A51&amp;"!C18")</f>
        <v>110</v>
      </c>
      <c r="BH51" s="9">
        <f ca="1">INDIRECT(A51&amp;"!D18")</f>
        <v>100</v>
      </c>
      <c r="BI51" s="9">
        <f ca="1">INDIRECT(A51&amp;"!E18")</f>
        <v>110</v>
      </c>
      <c r="BJ51" s="9">
        <f ca="1">INDIRECT(A51&amp;"!F18")</f>
        <v>12</v>
      </c>
      <c r="BK51" s="9">
        <f ca="1">INDIRECT(A51&amp;"!G18")</f>
        <v>10</v>
      </c>
      <c r="BL51" s="9">
        <f ca="1">INDIRECT(A51&amp;"!H18")</f>
        <v>12</v>
      </c>
      <c r="BM51" s="9">
        <f ca="1">INDIRECT(A51&amp;"!B25")</f>
        <v>15</v>
      </c>
      <c r="BN51" s="9">
        <f ca="1">INDIRECT(A51&amp;"!C25")</f>
        <v>12</v>
      </c>
      <c r="BO51" s="9">
        <f ca="1">INDIRECT(A51&amp;"!D25")</f>
        <v>8</v>
      </c>
      <c r="BP51" s="9">
        <f ca="1">INDIRECT(A51&amp;"!E25")</f>
        <v>15</v>
      </c>
      <c r="BQ51" s="9">
        <f ca="1">INDIRECT(A51&amp;"!F25")</f>
        <v>25</v>
      </c>
      <c r="BR51" s="9">
        <f ca="1">INDIRECT(A51&amp;"!G25")</f>
        <v>6</v>
      </c>
      <c r="BS51" s="24">
        <f ca="1">INDIRECT(A51&amp;"!H25")</f>
        <v>10</v>
      </c>
      <c r="BT51" s="9">
        <f ca="1">INDIRECT(A51&amp;"!B32")</f>
        <v>120</v>
      </c>
      <c r="BU51" s="9">
        <f ca="1">INDIRECT(A51&amp;"!C32")</f>
        <v>25</v>
      </c>
      <c r="BV51" s="9">
        <f ca="1">INDIRECT(A51&amp;"!D32")</f>
        <v>600</v>
      </c>
      <c r="BX51" s="118"/>
      <c r="BY51" s="21"/>
      <c r="BZ51" s="99"/>
      <c r="CA51" s="99"/>
    </row>
    <row r="52" spans="1:79" x14ac:dyDescent="0.15">
      <c r="A52" s="7" t="s">
        <v>194</v>
      </c>
      <c r="B52" s="22">
        <f ca="1">INDIRECT(A52&amp;"!A8")</f>
        <v>44915</v>
      </c>
      <c r="C52" s="108">
        <f t="shared" ca="1" si="72"/>
        <v>74.498699999999999</v>
      </c>
      <c r="D52" s="108">
        <f t="shared" ca="1" si="122"/>
        <v>69.60929999999999</v>
      </c>
      <c r="E52" s="108">
        <f t="shared" ca="1" si="123"/>
        <v>58.924000000000007</v>
      </c>
      <c r="F52" s="108">
        <f t="shared" ca="1" si="124"/>
        <v>55.004000000000005</v>
      </c>
      <c r="G52" s="108">
        <f t="shared" ca="1" si="125"/>
        <v>53.22999999999999</v>
      </c>
      <c r="H52" s="108">
        <f t="shared" ca="1" si="126"/>
        <v>51.918000000000006</v>
      </c>
      <c r="I52" s="108">
        <f t="shared" ca="1" si="127"/>
        <v>52.197000000000003</v>
      </c>
      <c r="J52" s="108">
        <f t="shared" ca="1" si="128"/>
        <v>65.095299999999995</v>
      </c>
      <c r="K52" s="108">
        <f t="shared" ca="1" si="129"/>
        <v>59.553699999999999</v>
      </c>
      <c r="L52" s="108">
        <f t="shared" ca="1" si="130"/>
        <v>57.369800000000005</v>
      </c>
      <c r="M52" s="108">
        <f t="shared" ca="1" si="131"/>
        <v>54.162300000000002</v>
      </c>
      <c r="N52" s="108">
        <f t="shared" ca="1" si="132"/>
        <v>52.838899999999995</v>
      </c>
      <c r="O52" s="108">
        <f t="shared" ca="1" si="133"/>
        <v>51.558199999999999</v>
      </c>
      <c r="P52" s="108">
        <f t="shared" ca="1" si="134"/>
        <v>51.090999999999994</v>
      </c>
      <c r="Q52" s="108">
        <f t="shared" ca="1" si="135"/>
        <v>51.037000000000006</v>
      </c>
      <c r="R52" s="108">
        <f t="shared" ca="1" si="136"/>
        <v>51.445999999999998</v>
      </c>
      <c r="S52" s="108">
        <f t="shared" ca="1" si="137"/>
        <v>67.524000000000001</v>
      </c>
      <c r="T52" s="108">
        <f t="shared" ca="1" si="138"/>
        <v>62.285999999999994</v>
      </c>
      <c r="U52" s="108">
        <f t="shared" ca="1" si="139"/>
        <v>53.247999999999998</v>
      </c>
      <c r="V52" s="108">
        <f t="shared" ca="1" si="140"/>
        <v>54.664999999999992</v>
      </c>
      <c r="W52" s="109">
        <f t="shared" ca="1" si="141"/>
        <v>52.976999999999997</v>
      </c>
      <c r="X52" s="109">
        <f t="shared" ca="1" si="142"/>
        <v>96.589999999999975</v>
      </c>
      <c r="Y52" s="109">
        <f t="shared" ca="1" si="143"/>
        <v>80.768999999999977</v>
      </c>
      <c r="Z52" s="109">
        <f t="shared" ca="1" si="144"/>
        <v>105.08500000000001</v>
      </c>
      <c r="AA52" s="25">
        <f ca="1">INDIRECT(A52&amp;"!B9")</f>
        <v>3.6240000000000001</v>
      </c>
      <c r="AB52" s="9">
        <f ca="1">INDIRECT(A52&amp;"!C9")</f>
        <v>8.6020000000000003</v>
      </c>
      <c r="AC52" s="9">
        <f ca="1">INDIRECT(A52&amp;"!D9")</f>
        <v>19.245999999999999</v>
      </c>
      <c r="AD52" s="9">
        <f ca="1">INDIRECT(A52&amp;"!E9")</f>
        <v>23.178000000000001</v>
      </c>
      <c r="AE52" s="9">
        <f ca="1">INDIRECT(A52&amp;"!F9")</f>
        <v>24.959</v>
      </c>
      <c r="AF52" s="9">
        <f ca="1">INDIRECT(A52&amp;"!G9")</f>
        <v>26.231999999999999</v>
      </c>
      <c r="AG52" s="9">
        <f ca="1">INDIRECT(A52&amp;"!H9")</f>
        <v>25.997</v>
      </c>
      <c r="AH52" s="9">
        <f ca="1">INDIRECT(A52&amp;"!B16")</f>
        <v>7.4880000000000004</v>
      </c>
      <c r="AI52" s="9">
        <f ca="1">INDIRECT(A52&amp;"!C16")</f>
        <v>13.037000000000001</v>
      </c>
      <c r="AJ52" s="9">
        <f ca="1">INDIRECT(A52&amp;"!D16")</f>
        <v>15.37</v>
      </c>
      <c r="AK52" s="9">
        <f ca="1">INDIRECT(A52&amp;"!E16")</f>
        <v>18.45</v>
      </c>
      <c r="AL52" s="9">
        <f ca="1">INDIRECT(A52&amp;"!F16")</f>
        <v>19.824000000000002</v>
      </c>
      <c r="AM52" s="9">
        <f ca="1">INDIRECT(A52&amp;"!G16")</f>
        <v>20.959</v>
      </c>
      <c r="AN52" s="9">
        <f ca="1">INDIRECT(A52&amp;"!H16")</f>
        <v>21.477</v>
      </c>
      <c r="AO52" s="9">
        <f ca="1">INDIRECT(A52&amp;"!B23")</f>
        <v>21.646000000000001</v>
      </c>
      <c r="AP52" s="9">
        <f ca="1">INDIRECT(A52&amp;"!C23")</f>
        <v>22.841999999999999</v>
      </c>
      <c r="AQ52" s="9">
        <f ca="1">INDIRECT(A52&amp;"!D23")</f>
        <v>32.97</v>
      </c>
      <c r="AR52" s="9">
        <f ca="1">INDIRECT(A52&amp;"!E23")</f>
        <v>24.225000000000001</v>
      </c>
      <c r="AS52" s="9">
        <f ca="1">INDIRECT(A52&amp;"!F23")</f>
        <v>40.698</v>
      </c>
      <c r="AT52" s="9">
        <f ca="1">INDIRECT(A52&amp;"!Ｇ23")</f>
        <v>39.286000000000001</v>
      </c>
      <c r="AU52" s="24">
        <f ca="1">INDIRECT(A52&amp;"!Ｈ23")</f>
        <v>40.954000000000001</v>
      </c>
      <c r="AV52" s="9">
        <f ca="1">INDIRECT(A52&amp;"!B30")</f>
        <v>32.326999999999998</v>
      </c>
      <c r="AW52" s="9">
        <f ca="1">INDIRECT(A52&amp;"!C30")</f>
        <v>48.322000000000003</v>
      </c>
      <c r="AX52" s="9">
        <f ca="1">INDIRECT(A52&amp;"!D30")</f>
        <v>24.315000000000001</v>
      </c>
      <c r="AY52" s="25">
        <f ca="1">INDIRECT(A52&amp;"!B11")</f>
        <v>60</v>
      </c>
      <c r="AZ52" s="9">
        <f ca="1">INDIRECT(A52&amp;"!C11")</f>
        <v>230</v>
      </c>
      <c r="BA52" s="9">
        <f ca="1">INDIRECT(A52&amp;"!D11")</f>
        <v>55</v>
      </c>
      <c r="BB52" s="9">
        <f ca="1">INDIRECT(A52&amp;"!E11")</f>
        <v>30</v>
      </c>
      <c r="BC52" s="9">
        <f ca="1">INDIRECT(A52&amp;"!F11")</f>
        <v>25</v>
      </c>
      <c r="BD52" s="9">
        <f ca="1">INDIRECT(A52&amp;"!G11")</f>
        <v>30</v>
      </c>
      <c r="BE52" s="9">
        <f ca="1">INDIRECT(A52&amp;"!H11")</f>
        <v>12</v>
      </c>
      <c r="BF52" s="9">
        <f ca="1">INDIRECT(A52&amp;"!B18")</f>
        <v>70</v>
      </c>
      <c r="BG52" s="9">
        <f ca="1">INDIRECT(A52&amp;"!C18")</f>
        <v>105</v>
      </c>
      <c r="BH52" s="9">
        <f ca="1">INDIRECT(A52&amp;"!D18")</f>
        <v>150</v>
      </c>
      <c r="BI52" s="9">
        <f ca="1">INDIRECT(A52&amp;"!E18")</f>
        <v>170</v>
      </c>
      <c r="BJ52" s="9">
        <f ca="1">INDIRECT(A52&amp;"!F18")</f>
        <v>12</v>
      </c>
      <c r="BK52" s="9">
        <f ca="1">INDIRECT(A52&amp;"!G18")</f>
        <v>10</v>
      </c>
      <c r="BL52" s="9">
        <f ca="1">INDIRECT(A52&amp;"!H18")</f>
        <v>15</v>
      </c>
      <c r="BM52" s="9">
        <f ca="1">INDIRECT(A52&amp;"!B25")</f>
        <v>12</v>
      </c>
      <c r="BN52" s="9">
        <f ca="1">INDIRECT(A52&amp;"!C25")</f>
        <v>15</v>
      </c>
      <c r="BO52" s="9">
        <f ca="1">INDIRECT(A52&amp;"!D25")</f>
        <v>8</v>
      </c>
      <c r="BP52" s="9">
        <f ca="1">INDIRECT(A52&amp;"!E25")</f>
        <v>10</v>
      </c>
      <c r="BQ52" s="9">
        <f ca="1">INDIRECT(A52&amp;"!F25")</f>
        <v>12</v>
      </c>
      <c r="BR52" s="9">
        <f ca="1">INDIRECT(A52&amp;"!G25")</f>
        <v>5</v>
      </c>
      <c r="BS52" s="24">
        <f ca="1">INDIRECT(A52&amp;"!H25")</f>
        <v>10</v>
      </c>
      <c r="BT52" s="9">
        <f ca="1">INDIRECT(A52&amp;"!B32")</f>
        <v>100</v>
      </c>
      <c r="BU52" s="9">
        <f ca="1">INDIRECT(A52&amp;"!C32")</f>
        <v>25</v>
      </c>
      <c r="BV52" s="9">
        <f ca="1">INDIRECT(A52&amp;"!D32")</f>
        <v>600</v>
      </c>
      <c r="BX52" s="118"/>
      <c r="BY52" s="21"/>
      <c r="BZ52" s="99"/>
      <c r="CA52" s="99"/>
    </row>
    <row r="53" spans="1:79" x14ac:dyDescent="0.15">
      <c r="A53" s="100" t="s">
        <v>197</v>
      </c>
      <c r="B53" s="101">
        <f t="shared" ca="1" si="79"/>
        <v>44922</v>
      </c>
      <c r="C53" s="111">
        <f t="shared" ca="1" si="72"/>
        <v>74.492699999999999</v>
      </c>
      <c r="D53" s="111">
        <f t="shared" ca="1" si="122"/>
        <v>69.6233</v>
      </c>
      <c r="E53" s="111">
        <f t="shared" ca="1" si="123"/>
        <v>58.906000000000006</v>
      </c>
      <c r="F53" s="111">
        <f t="shared" ca="1" si="124"/>
        <v>55.012</v>
      </c>
      <c r="G53" s="111">
        <f t="shared" ca="1" si="125"/>
        <v>53.231999999999992</v>
      </c>
      <c r="H53" s="111">
        <f t="shared" ca="1" si="126"/>
        <v>51.912000000000006</v>
      </c>
      <c r="I53" s="111">
        <f t="shared" ca="1" si="127"/>
        <v>52.03</v>
      </c>
      <c r="J53" s="111">
        <f t="shared" ca="1" si="128"/>
        <v>65.08829999999999</v>
      </c>
      <c r="K53" s="111">
        <f t="shared" ca="1" si="129"/>
        <v>59.566699999999997</v>
      </c>
      <c r="L53" s="111">
        <f t="shared" ca="1" si="130"/>
        <v>57.3628</v>
      </c>
      <c r="M53" s="111">
        <f t="shared" ca="1" si="131"/>
        <v>54.170300000000005</v>
      </c>
      <c r="N53" s="111">
        <f t="shared" ca="1" si="132"/>
        <v>52.837899999999991</v>
      </c>
      <c r="O53" s="111">
        <f t="shared" ca="1" si="133"/>
        <v>51.553200000000004</v>
      </c>
      <c r="P53" s="111">
        <f t="shared" ca="1" si="134"/>
        <v>51.08</v>
      </c>
      <c r="Q53" s="111">
        <f t="shared" ca="1" si="135"/>
        <v>51.036000000000008</v>
      </c>
      <c r="R53" s="111">
        <f t="shared" ca="1" si="136"/>
        <v>51.44</v>
      </c>
      <c r="S53" s="111">
        <f t="shared" ca="1" si="137"/>
        <v>67.537000000000006</v>
      </c>
      <c r="T53" s="111">
        <f t="shared" ca="1" si="138"/>
        <v>62.397999999999996</v>
      </c>
      <c r="U53" s="111">
        <f t="shared" ca="1" si="139"/>
        <v>53.134</v>
      </c>
      <c r="V53" s="111">
        <f t="shared" ca="1" si="140"/>
        <v>54.602999999999994</v>
      </c>
      <c r="W53" s="112">
        <f t="shared" ca="1" si="141"/>
        <v>52.966999999999999</v>
      </c>
      <c r="X53" s="112">
        <f t="shared" ca="1" si="142"/>
        <v>96.578999999999979</v>
      </c>
      <c r="Y53" s="112">
        <f t="shared" ca="1" si="143"/>
        <v>80.802999999999983</v>
      </c>
      <c r="Z53" s="112">
        <f t="shared" ca="1" si="144"/>
        <v>105.10000000000001</v>
      </c>
      <c r="AA53" s="104">
        <f t="shared" ca="1" si="80"/>
        <v>3.63</v>
      </c>
      <c r="AB53" s="102">
        <f t="shared" ca="1" si="81"/>
        <v>8.5879999999999992</v>
      </c>
      <c r="AC53" s="102">
        <f t="shared" ca="1" si="82"/>
        <v>19.263999999999999</v>
      </c>
      <c r="AD53" s="102">
        <f t="shared" ca="1" si="83"/>
        <v>23.17</v>
      </c>
      <c r="AE53" s="102">
        <f t="shared" ca="1" si="84"/>
        <v>24.957000000000001</v>
      </c>
      <c r="AF53" s="102">
        <f t="shared" ca="1" si="85"/>
        <v>26.238</v>
      </c>
      <c r="AG53" s="102">
        <f t="shared" ca="1" si="86"/>
        <v>26.164000000000001</v>
      </c>
      <c r="AH53" s="102">
        <f t="shared" ca="1" si="87"/>
        <v>7.4950000000000001</v>
      </c>
      <c r="AI53" s="102">
        <f t="shared" ca="1" si="88"/>
        <v>13.023999999999999</v>
      </c>
      <c r="AJ53" s="102">
        <f t="shared" ca="1" si="89"/>
        <v>15.377000000000001</v>
      </c>
      <c r="AK53" s="102">
        <f t="shared" ca="1" si="90"/>
        <v>18.442</v>
      </c>
      <c r="AL53" s="102">
        <f t="shared" ca="1" si="91"/>
        <v>19.824999999999999</v>
      </c>
      <c r="AM53" s="102">
        <f t="shared" ca="1" si="92"/>
        <v>20.963999999999999</v>
      </c>
      <c r="AN53" s="102">
        <f t="shared" ca="1" si="93"/>
        <v>21.488</v>
      </c>
      <c r="AO53" s="102">
        <f t="shared" ca="1" si="94"/>
        <v>21.646999999999998</v>
      </c>
      <c r="AP53" s="102">
        <f t="shared" ca="1" si="95"/>
        <v>22.847999999999999</v>
      </c>
      <c r="AQ53" s="102">
        <f t="shared" ca="1" si="96"/>
        <v>32.957000000000001</v>
      </c>
      <c r="AR53" s="102">
        <f t="shared" ca="1" si="97"/>
        <v>24.113</v>
      </c>
      <c r="AS53" s="102">
        <f t="shared" ca="1" si="98"/>
        <v>40.811999999999998</v>
      </c>
      <c r="AT53" s="102">
        <f t="shared" ca="1" si="99"/>
        <v>39.347999999999999</v>
      </c>
      <c r="AU53" s="103">
        <f t="shared" ca="1" si="100"/>
        <v>40.963999999999999</v>
      </c>
      <c r="AV53" s="102">
        <f t="shared" ca="1" si="73"/>
        <v>32.338000000000001</v>
      </c>
      <c r="AW53" s="102">
        <f t="shared" ca="1" si="74"/>
        <v>48.287999999999997</v>
      </c>
      <c r="AX53" s="102">
        <f t="shared" ca="1" si="75"/>
        <v>24.3</v>
      </c>
      <c r="AY53" s="104">
        <f t="shared" ca="1" si="101"/>
        <v>55</v>
      </c>
      <c r="AZ53" s="102">
        <f t="shared" ca="1" si="102"/>
        <v>210</v>
      </c>
      <c r="BA53" s="102">
        <f t="shared" ca="1" si="103"/>
        <v>50</v>
      </c>
      <c r="BB53" s="102">
        <f t="shared" ca="1" si="104"/>
        <v>25</v>
      </c>
      <c r="BC53" s="102">
        <f t="shared" ca="1" si="105"/>
        <v>25</v>
      </c>
      <c r="BD53" s="102">
        <f t="shared" ca="1" si="106"/>
        <v>30</v>
      </c>
      <c r="BE53" s="102">
        <f t="shared" ca="1" si="107"/>
        <v>12</v>
      </c>
      <c r="BF53" s="102">
        <f t="shared" ca="1" si="108"/>
        <v>75</v>
      </c>
      <c r="BG53" s="102">
        <f t="shared" ca="1" si="109"/>
        <v>140</v>
      </c>
      <c r="BH53" s="102">
        <f t="shared" ca="1" si="110"/>
        <v>100</v>
      </c>
      <c r="BI53" s="102">
        <f t="shared" ca="1" si="111"/>
        <v>70</v>
      </c>
      <c r="BJ53" s="102">
        <f t="shared" ca="1" si="112"/>
        <v>12</v>
      </c>
      <c r="BK53" s="102">
        <f t="shared" ca="1" si="113"/>
        <v>10</v>
      </c>
      <c r="BL53" s="102">
        <f t="shared" ca="1" si="114"/>
        <v>20</v>
      </c>
      <c r="BM53" s="102">
        <f t="shared" ca="1" si="115"/>
        <v>12</v>
      </c>
      <c r="BN53" s="102">
        <f t="shared" ca="1" si="116"/>
        <v>15</v>
      </c>
      <c r="BO53" s="102">
        <f t="shared" ca="1" si="117"/>
        <v>10</v>
      </c>
      <c r="BP53" s="102">
        <f t="shared" ca="1" si="118"/>
        <v>10</v>
      </c>
      <c r="BQ53" s="102">
        <f t="shared" ca="1" si="119"/>
        <v>25</v>
      </c>
      <c r="BR53" s="102">
        <f t="shared" ca="1" si="120"/>
        <v>8</v>
      </c>
      <c r="BS53" s="103">
        <f t="shared" ca="1" si="121"/>
        <v>10</v>
      </c>
      <c r="BT53" s="102">
        <f t="shared" ca="1" si="76"/>
        <v>120</v>
      </c>
      <c r="BU53" s="102">
        <f t="shared" ca="1" si="77"/>
        <v>25</v>
      </c>
      <c r="BV53" s="102">
        <f t="shared" ca="1" si="78"/>
        <v>600</v>
      </c>
      <c r="BX53" s="118"/>
      <c r="BY53" s="21"/>
      <c r="BZ53" s="99"/>
      <c r="CA53" s="99"/>
    </row>
    <row r="54" spans="1:79" x14ac:dyDescent="0.15">
      <c r="A54" s="105"/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X54" s="118"/>
      <c r="BY54" s="21"/>
      <c r="BZ54" s="99"/>
      <c r="CA54" s="99"/>
    </row>
    <row r="55" spans="1:79" x14ac:dyDescent="0.15">
      <c r="BX55" s="118"/>
      <c r="BY55" s="21"/>
      <c r="BZ55" s="99"/>
      <c r="CA55" s="99"/>
    </row>
    <row r="56" spans="1:79" x14ac:dyDescent="0.15">
      <c r="A56" s="33"/>
      <c r="B56" s="8" t="s">
        <v>58</v>
      </c>
    </row>
    <row r="57" spans="1:79" x14ac:dyDescent="0.15">
      <c r="A57" s="9" t="e">
        <v>#VALUE!</v>
      </c>
      <c r="B57" t="s">
        <v>62</v>
      </c>
      <c r="C57" s="8" t="s">
        <v>64</v>
      </c>
    </row>
    <row r="59" spans="1:79" x14ac:dyDescent="0.15">
      <c r="A59" s="23" t="s">
        <v>106</v>
      </c>
    </row>
    <row r="60" spans="1:79" x14ac:dyDescent="0.15">
      <c r="A60" s="23" t="s">
        <v>196</v>
      </c>
    </row>
    <row r="61" spans="1:79" x14ac:dyDescent="0.15">
      <c r="A61" s="23" t="s">
        <v>117</v>
      </c>
    </row>
    <row r="62" spans="1:79" x14ac:dyDescent="0.15">
      <c r="A62" s="23" t="s">
        <v>133</v>
      </c>
    </row>
    <row r="63" spans="1:79" x14ac:dyDescent="0.15">
      <c r="A63" s="23" t="s">
        <v>124</v>
      </c>
    </row>
    <row r="64" spans="1:79" x14ac:dyDescent="0.15">
      <c r="A64" s="23" t="s">
        <v>132</v>
      </c>
    </row>
    <row r="65" spans="1:1" x14ac:dyDescent="0.15">
      <c r="A65" s="23" t="s">
        <v>187</v>
      </c>
    </row>
    <row r="70" spans="1:1" x14ac:dyDescent="0.15">
      <c r="A70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</sheetData>
  <mergeCells count="11">
    <mergeCell ref="C1:Z1"/>
    <mergeCell ref="AA1:AX1"/>
    <mergeCell ref="AY1:BV1"/>
    <mergeCell ref="BX2:BX8"/>
    <mergeCell ref="BX9:BX15"/>
    <mergeCell ref="BX53:BX55"/>
    <mergeCell ref="BX20:BX23"/>
    <mergeCell ref="BX24:BX26"/>
    <mergeCell ref="BX31:BX37"/>
    <mergeCell ref="BX38:BX44"/>
    <mergeCell ref="BX49:BX52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44566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3.7970000000000002</v>
      </c>
      <c r="C9" s="38">
        <v>8.4960000000000004</v>
      </c>
      <c r="D9" s="38">
        <v>18.972000000000001</v>
      </c>
      <c r="E9" s="38">
        <v>22.984999999999999</v>
      </c>
      <c r="F9" s="38">
        <v>24.827999999999999</v>
      </c>
      <c r="G9" s="38">
        <v>26.087</v>
      </c>
      <c r="H9" s="39">
        <v>25.861000000000001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80</v>
      </c>
      <c r="C11" s="41">
        <v>200</v>
      </c>
      <c r="D11" s="41">
        <v>55</v>
      </c>
      <c r="E11" s="41">
        <v>30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63</v>
      </c>
      <c r="C12" s="64">
        <v>131</v>
      </c>
      <c r="D12" s="64">
        <v>88</v>
      </c>
      <c r="E12" s="64">
        <v>57</v>
      </c>
      <c r="F12" s="64">
        <v>80</v>
      </c>
      <c r="G12" s="64">
        <v>59</v>
      </c>
      <c r="H12" s="65">
        <v>45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7.7560000000000002</v>
      </c>
      <c r="C16" s="38">
        <v>12.128</v>
      </c>
      <c r="D16" s="38">
        <v>15.085000000000001</v>
      </c>
      <c r="E16" s="38">
        <v>18.257999999999999</v>
      </c>
      <c r="F16" s="38">
        <v>19.689</v>
      </c>
      <c r="G16" s="38">
        <v>20.814</v>
      </c>
      <c r="H16" s="39">
        <v>21.311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90</v>
      </c>
      <c r="C18" s="41">
        <v>110</v>
      </c>
      <c r="D18" s="41">
        <v>120</v>
      </c>
      <c r="E18" s="41">
        <v>150</v>
      </c>
      <c r="F18" s="41">
        <v>15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71</v>
      </c>
      <c r="C19" s="64">
        <v>94</v>
      </c>
      <c r="D19" s="64">
        <v>96</v>
      </c>
      <c r="E19" s="64">
        <v>71</v>
      </c>
      <c r="F19" s="64">
        <v>48</v>
      </c>
      <c r="G19" s="64">
        <v>22</v>
      </c>
      <c r="H19" s="65">
        <v>40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21.460999999999999</v>
      </c>
      <c r="C23" s="49">
        <v>22.591999999999999</v>
      </c>
      <c r="D23" s="49">
        <v>32.722999999999999</v>
      </c>
      <c r="E23" s="50">
        <v>24.004000000000001</v>
      </c>
      <c r="F23" s="37">
        <v>40.393000000000001</v>
      </c>
      <c r="G23" s="38">
        <v>39.106999999999999</v>
      </c>
      <c r="H23" s="39">
        <v>40.783999999999999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43</v>
      </c>
      <c r="C26" s="67">
        <v>32</v>
      </c>
      <c r="D26" s="66">
        <v>28</v>
      </c>
      <c r="E26" s="68">
        <v>38</v>
      </c>
      <c r="F26" s="63">
        <v>55</v>
      </c>
      <c r="G26" s="64">
        <v>18</v>
      </c>
      <c r="H26" s="65">
        <v>55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55</v>
      </c>
      <c r="C29" s="56" t="s">
        <v>49</v>
      </c>
      <c r="D29" s="56" t="s">
        <v>79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31.186</v>
      </c>
      <c r="C30" s="60">
        <v>47.5</v>
      </c>
      <c r="D30" s="60">
        <v>22.260999999999999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30</v>
      </c>
      <c r="D32" s="61">
        <v>550</v>
      </c>
      <c r="E32" s="55"/>
      <c r="F32" s="131" t="s">
        <v>84</v>
      </c>
      <c r="G32" s="131"/>
      <c r="H32" s="131"/>
    </row>
    <row r="33" spans="1:8" ht="12" thickBot="1" x14ac:dyDescent="0.2">
      <c r="A33" s="5" t="s">
        <v>15</v>
      </c>
      <c r="B33" s="69">
        <v>108</v>
      </c>
      <c r="C33" s="70">
        <v>48</v>
      </c>
      <c r="D33" s="69">
        <v>386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2:H34"/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  <ignoredErrors>
    <ignoredError sqref="C29:D2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K13" sqref="K1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44573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2.2160000000000002</v>
      </c>
      <c r="C9" s="38">
        <v>8.3819999999999997</v>
      </c>
      <c r="D9" s="38">
        <v>18.992999999999999</v>
      </c>
      <c r="E9" s="38">
        <v>22.992000000000001</v>
      </c>
      <c r="F9" s="38">
        <v>24.773</v>
      </c>
      <c r="G9" s="38">
        <v>26.026</v>
      </c>
      <c r="H9" s="39">
        <v>25.832999999999998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60</v>
      </c>
      <c r="C11" s="41">
        <v>220</v>
      </c>
      <c r="D11" s="41">
        <v>60</v>
      </c>
      <c r="E11" s="41">
        <v>30</v>
      </c>
      <c r="F11" s="41">
        <v>25</v>
      </c>
      <c r="G11" s="41">
        <v>30</v>
      </c>
      <c r="H11" s="42">
        <v>20</v>
      </c>
    </row>
    <row r="12" spans="1:8" ht="12" thickBot="1" x14ac:dyDescent="0.2">
      <c r="A12" s="5" t="s">
        <v>15</v>
      </c>
      <c r="B12" s="63">
        <v>47.8</v>
      </c>
      <c r="C12" s="64">
        <v>132.19999999999999</v>
      </c>
      <c r="D12" s="64">
        <v>84.5</v>
      </c>
      <c r="E12" s="64">
        <v>55.9</v>
      </c>
      <c r="F12" s="64">
        <v>79.2</v>
      </c>
      <c r="G12" s="64">
        <v>60.9</v>
      </c>
      <c r="H12" s="65">
        <v>44.3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7.7329999999999997</v>
      </c>
      <c r="C16" s="38">
        <v>13.04</v>
      </c>
      <c r="D16" s="38">
        <v>15.196</v>
      </c>
      <c r="E16" s="38">
        <v>18.280999999999999</v>
      </c>
      <c r="F16" s="38">
        <v>19.616</v>
      </c>
      <c r="G16" s="38">
        <v>20.760999999999999</v>
      </c>
      <c r="H16" s="39">
        <v>21.271000000000001</v>
      </c>
    </row>
    <row r="17" spans="1:8" x14ac:dyDescent="0.15">
      <c r="A17" s="4" t="s">
        <v>9</v>
      </c>
      <c r="B17" s="34" t="s">
        <v>47</v>
      </c>
      <c r="C17" s="35" t="s">
        <v>86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80</v>
      </c>
      <c r="C18" s="41">
        <v>150</v>
      </c>
      <c r="D18" s="41">
        <v>110</v>
      </c>
      <c r="E18" s="41">
        <v>140</v>
      </c>
      <c r="F18" s="41">
        <v>12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70.8</v>
      </c>
      <c r="C19" s="64">
        <v>102.3</v>
      </c>
      <c r="D19" s="64">
        <v>93.6</v>
      </c>
      <c r="E19" s="64">
        <v>64.900000000000006</v>
      </c>
      <c r="F19" s="64">
        <v>48.6</v>
      </c>
      <c r="G19" s="64">
        <v>20.3</v>
      </c>
      <c r="H19" s="65">
        <v>40.299999999999997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21.443000000000001</v>
      </c>
      <c r="C23" s="49">
        <v>22.632000000000001</v>
      </c>
      <c r="D23" s="49">
        <v>32.741</v>
      </c>
      <c r="E23" s="50">
        <v>24.018999999999998</v>
      </c>
      <c r="F23" s="37">
        <v>40.466999999999999</v>
      </c>
      <c r="G23" s="38">
        <v>39.048000000000002</v>
      </c>
      <c r="H23" s="39">
        <v>40.701999999999998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10</v>
      </c>
      <c r="E25" s="54">
        <v>12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42.3</v>
      </c>
      <c r="C26" s="67">
        <v>30.9</v>
      </c>
      <c r="D26" s="66">
        <v>27.6</v>
      </c>
      <c r="E26" s="68">
        <v>37.299999999999997</v>
      </c>
      <c r="F26" s="63">
        <v>58.5</v>
      </c>
      <c r="G26" s="64">
        <v>25.3</v>
      </c>
      <c r="H26" s="65">
        <v>54.6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31.132000000000001</v>
      </c>
      <c r="C30" s="60">
        <v>47.493000000000002</v>
      </c>
      <c r="D30" s="60">
        <v>21.436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140</v>
      </c>
      <c r="C32" s="62">
        <v>25</v>
      </c>
      <c r="D32" s="61">
        <v>500</v>
      </c>
      <c r="E32" s="55"/>
      <c r="F32" s="131" t="s">
        <v>84</v>
      </c>
      <c r="G32" s="131"/>
      <c r="H32" s="131"/>
    </row>
    <row r="33" spans="1:8" ht="12" thickBot="1" x14ac:dyDescent="0.2">
      <c r="A33" s="5" t="s">
        <v>15</v>
      </c>
      <c r="B33" s="69">
        <v>140</v>
      </c>
      <c r="C33" s="70">
        <v>48.2</v>
      </c>
      <c r="D33" s="69">
        <v>387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44579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3.73</v>
      </c>
      <c r="C9" s="38">
        <v>8.5370000000000008</v>
      </c>
      <c r="D9" s="38">
        <v>19.132000000000001</v>
      </c>
      <c r="E9" s="38">
        <v>23.071999999999999</v>
      </c>
      <c r="F9" s="38">
        <v>24.861999999999998</v>
      </c>
      <c r="G9" s="38">
        <v>26.122</v>
      </c>
      <c r="H9" s="39">
        <v>25.946999999999999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70</v>
      </c>
      <c r="C11" s="41">
        <v>210</v>
      </c>
      <c r="D11" s="41">
        <v>50</v>
      </c>
      <c r="E11" s="41">
        <v>25</v>
      </c>
      <c r="F11" s="41">
        <v>35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58</v>
      </c>
      <c r="C12" s="64">
        <v>124</v>
      </c>
      <c r="D12" s="64">
        <v>86</v>
      </c>
      <c r="E12" s="64">
        <v>53</v>
      </c>
      <c r="F12" s="64">
        <v>74</v>
      </c>
      <c r="G12" s="64">
        <v>59</v>
      </c>
      <c r="H12" s="65">
        <v>44.3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7.5979999999999999</v>
      </c>
      <c r="C16" s="38">
        <v>13.125</v>
      </c>
      <c r="D16" s="38">
        <v>15.301</v>
      </c>
      <c r="E16" s="38">
        <v>18.358000000000001</v>
      </c>
      <c r="F16" s="38">
        <v>19.713999999999999</v>
      </c>
      <c r="G16" s="38">
        <v>20.847000000000001</v>
      </c>
      <c r="H16" s="39">
        <v>21.372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150</v>
      </c>
      <c r="D18" s="41">
        <v>180</v>
      </c>
      <c r="E18" s="41">
        <v>140</v>
      </c>
      <c r="F18" s="41">
        <v>15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66</v>
      </c>
      <c r="C19" s="64">
        <v>102.3</v>
      </c>
      <c r="D19" s="64">
        <v>107</v>
      </c>
      <c r="E19" s="64">
        <v>68</v>
      </c>
      <c r="F19" s="64">
        <v>48.6</v>
      </c>
      <c r="G19" s="64">
        <v>21</v>
      </c>
      <c r="H19" s="65">
        <v>40.299999999999997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21.518999999999998</v>
      </c>
      <c r="C23" s="49">
        <v>22.702999999999999</v>
      </c>
      <c r="D23" s="49">
        <v>32.755000000000003</v>
      </c>
      <c r="E23" s="50">
        <v>24.02</v>
      </c>
      <c r="F23" s="37">
        <v>40.545000000000002</v>
      </c>
      <c r="G23" s="38">
        <v>39.127000000000002</v>
      </c>
      <c r="H23" s="39">
        <v>40.811999999999998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12</v>
      </c>
      <c r="G25" s="41">
        <v>10</v>
      </c>
      <c r="H25" s="42">
        <v>10</v>
      </c>
    </row>
    <row r="26" spans="1:8" ht="12" thickBot="1" x14ac:dyDescent="0.2">
      <c r="A26" s="5" t="s">
        <v>15</v>
      </c>
      <c r="B26" s="66">
        <v>42.3</v>
      </c>
      <c r="C26" s="67">
        <v>35</v>
      </c>
      <c r="D26" s="66">
        <v>28</v>
      </c>
      <c r="E26" s="68">
        <v>38</v>
      </c>
      <c r="F26" s="63">
        <v>52</v>
      </c>
      <c r="G26" s="64">
        <v>25.3</v>
      </c>
      <c r="H26" s="65">
        <v>53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31.361999999999998</v>
      </c>
      <c r="C30" s="60">
        <v>47.63</v>
      </c>
      <c r="D30" s="60">
        <v>21.6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25</v>
      </c>
      <c r="D32" s="61">
        <v>600</v>
      </c>
      <c r="E32" s="55"/>
      <c r="F32" s="131" t="s">
        <v>88</v>
      </c>
      <c r="G32" s="131"/>
      <c r="H32" s="131"/>
    </row>
    <row r="33" spans="1:8" ht="12" thickBot="1" x14ac:dyDescent="0.2">
      <c r="A33" s="5" t="s">
        <v>15</v>
      </c>
      <c r="B33" s="69">
        <v>112</v>
      </c>
      <c r="C33" s="70">
        <v>47</v>
      </c>
      <c r="D33" s="69">
        <v>367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44585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3.8580000000000001</v>
      </c>
      <c r="C9" s="38">
        <v>8.6</v>
      </c>
      <c r="D9" s="38">
        <v>19.135000000000002</v>
      </c>
      <c r="E9" s="38">
        <v>23.105</v>
      </c>
      <c r="F9" s="38">
        <v>24.870999999999999</v>
      </c>
      <c r="G9" s="38">
        <v>26.103000000000002</v>
      </c>
      <c r="H9" s="39">
        <v>25.853000000000002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95</v>
      </c>
      <c r="C11" s="41">
        <v>210</v>
      </c>
      <c r="D11" s="41">
        <v>60</v>
      </c>
      <c r="E11" s="41">
        <v>30</v>
      </c>
      <c r="F11" s="41">
        <v>30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69.099999999999994</v>
      </c>
      <c r="C12" s="64">
        <v>129.5</v>
      </c>
      <c r="D12" s="64">
        <v>82.6</v>
      </c>
      <c r="E12" s="64">
        <v>55.6</v>
      </c>
      <c r="F12" s="64">
        <v>75.8</v>
      </c>
      <c r="G12" s="64">
        <v>58.8</v>
      </c>
      <c r="H12" s="65">
        <v>44.4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7.758</v>
      </c>
      <c r="C16" s="38">
        <v>13.147</v>
      </c>
      <c r="D16" s="38">
        <v>15.31</v>
      </c>
      <c r="E16" s="38">
        <v>18.382999999999999</v>
      </c>
      <c r="F16" s="38">
        <v>19.72</v>
      </c>
      <c r="G16" s="38">
        <v>20.834</v>
      </c>
      <c r="H16" s="39">
        <v>21.222999999999999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80</v>
      </c>
      <c r="C18" s="41">
        <v>140</v>
      </c>
      <c r="D18" s="41">
        <v>110</v>
      </c>
      <c r="E18" s="41">
        <v>55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71.3</v>
      </c>
      <c r="C19" s="64">
        <v>100.7</v>
      </c>
      <c r="D19" s="64">
        <v>92.5</v>
      </c>
      <c r="E19" s="64">
        <v>42.3</v>
      </c>
      <c r="F19" s="64">
        <v>47.4</v>
      </c>
      <c r="G19" s="64">
        <v>20.5</v>
      </c>
      <c r="H19" s="65">
        <v>40.299999999999997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21.472999999999999</v>
      </c>
      <c r="C23" s="49">
        <v>22.681999999999999</v>
      </c>
      <c r="D23" s="49">
        <v>32.795000000000002</v>
      </c>
      <c r="E23" s="50">
        <v>24.047000000000001</v>
      </c>
      <c r="F23" s="37">
        <v>40.406999999999996</v>
      </c>
      <c r="G23" s="38">
        <v>39.182000000000002</v>
      </c>
      <c r="H23" s="39">
        <v>40.822000000000003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42.3</v>
      </c>
      <c r="C26" s="67">
        <v>38.6</v>
      </c>
      <c r="D26" s="66">
        <v>30.1</v>
      </c>
      <c r="E26" s="68">
        <v>39.799999999999997</v>
      </c>
      <c r="F26" s="63">
        <v>54.9</v>
      </c>
      <c r="G26" s="64">
        <v>25</v>
      </c>
      <c r="H26" s="65">
        <v>52.6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31.468</v>
      </c>
      <c r="C30" s="60">
        <v>47.716999999999999</v>
      </c>
      <c r="D30" s="60">
        <v>21.35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140</v>
      </c>
      <c r="C32" s="62">
        <v>30</v>
      </c>
      <c r="D32" s="61">
        <v>450</v>
      </c>
      <c r="E32" s="55"/>
      <c r="F32" s="131" t="s">
        <v>88</v>
      </c>
      <c r="G32" s="131"/>
      <c r="H32" s="131"/>
    </row>
    <row r="33" spans="1:8" ht="12" thickBot="1" x14ac:dyDescent="0.2">
      <c r="A33" s="5" t="s">
        <v>15</v>
      </c>
      <c r="B33" s="69">
        <v>137.30000000000001</v>
      </c>
      <c r="C33" s="70">
        <v>49.4</v>
      </c>
      <c r="D33" s="69">
        <v>383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3" zoomScale="120" zoomScaleNormal="120" workbookViewId="0">
      <selection activeCell="A34" sqref="A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44593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3.95</v>
      </c>
      <c r="C9" s="38">
        <v>8.7460000000000004</v>
      </c>
      <c r="D9" s="38">
        <v>19.224</v>
      </c>
      <c r="E9" s="38">
        <v>23.172999999999998</v>
      </c>
      <c r="F9" s="38">
        <v>24.95</v>
      </c>
      <c r="G9" s="38">
        <v>26.225000000000001</v>
      </c>
      <c r="H9" s="39">
        <v>26.138000000000002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120</v>
      </c>
      <c r="C11" s="41">
        <v>210</v>
      </c>
      <c r="D11" s="41">
        <v>50</v>
      </c>
      <c r="E11" s="41">
        <v>25</v>
      </c>
      <c r="F11" s="41">
        <v>35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75</v>
      </c>
      <c r="C12" s="64">
        <v>128</v>
      </c>
      <c r="D12" s="64">
        <v>82</v>
      </c>
      <c r="E12" s="64">
        <v>55.6</v>
      </c>
      <c r="F12" s="64">
        <v>72</v>
      </c>
      <c r="G12" s="64">
        <v>58</v>
      </c>
      <c r="H12" s="65">
        <v>42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7.8470000000000004</v>
      </c>
      <c r="C16" s="38">
        <v>13.223000000000001</v>
      </c>
      <c r="D16" s="38">
        <v>15.382</v>
      </c>
      <c r="E16" s="38">
        <v>18.443999999999999</v>
      </c>
      <c r="F16" s="38">
        <v>19.800999999999998</v>
      </c>
      <c r="G16" s="38">
        <v>20.920999999999999</v>
      </c>
      <c r="H16" s="39">
        <v>21.498000000000001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150</v>
      </c>
      <c r="D18" s="41">
        <v>500</v>
      </c>
      <c r="E18" s="41">
        <v>70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66</v>
      </c>
      <c r="C19" s="64">
        <v>99</v>
      </c>
      <c r="D19" s="64">
        <v>174</v>
      </c>
      <c r="E19" s="64">
        <v>46</v>
      </c>
      <c r="F19" s="64">
        <v>45</v>
      </c>
      <c r="G19" s="64">
        <v>20</v>
      </c>
      <c r="H19" s="65">
        <v>39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21.652000000000001</v>
      </c>
      <c r="C23" s="49">
        <v>22.850999999999999</v>
      </c>
      <c r="D23" s="49">
        <v>32.883000000000003</v>
      </c>
      <c r="E23" s="50">
        <v>24.169</v>
      </c>
      <c r="F23" s="37">
        <v>40.862000000000002</v>
      </c>
      <c r="G23" s="38">
        <v>39.24</v>
      </c>
      <c r="H23" s="39">
        <v>40.933999999999997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15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41</v>
      </c>
      <c r="C26" s="67">
        <v>34</v>
      </c>
      <c r="D26" s="66">
        <v>27</v>
      </c>
      <c r="E26" s="68">
        <v>38</v>
      </c>
      <c r="F26" s="63">
        <v>52</v>
      </c>
      <c r="G26" s="64">
        <v>25</v>
      </c>
      <c r="H26" s="65">
        <v>52.6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31.686</v>
      </c>
      <c r="C30" s="60">
        <v>47.8</v>
      </c>
      <c r="D30" s="60">
        <v>21.594999999999999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25</v>
      </c>
      <c r="D32" s="61">
        <v>600</v>
      </c>
      <c r="E32" s="55"/>
      <c r="F32" s="131" t="s">
        <v>88</v>
      </c>
      <c r="G32" s="131"/>
      <c r="H32" s="131"/>
    </row>
    <row r="33" spans="1:8" ht="12" thickBot="1" x14ac:dyDescent="0.2">
      <c r="A33" s="5" t="s">
        <v>15</v>
      </c>
      <c r="B33" s="69">
        <v>110</v>
      </c>
      <c r="C33" s="70">
        <v>45</v>
      </c>
      <c r="D33" s="69">
        <v>341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44600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4.0039999999999996</v>
      </c>
      <c r="C9" s="38">
        <v>8.8650000000000002</v>
      </c>
      <c r="D9" s="38">
        <v>19.286999999999999</v>
      </c>
      <c r="E9" s="38">
        <v>23.212</v>
      </c>
      <c r="F9" s="38">
        <v>24.986999999999998</v>
      </c>
      <c r="G9" s="38">
        <v>26.262</v>
      </c>
      <c r="H9" s="39">
        <v>26.166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130</v>
      </c>
      <c r="C11" s="41">
        <v>220</v>
      </c>
      <c r="D11" s="41">
        <v>50</v>
      </c>
      <c r="E11" s="41">
        <v>25</v>
      </c>
      <c r="F11" s="41">
        <v>25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81.2</v>
      </c>
      <c r="C12" s="64">
        <v>125.2</v>
      </c>
      <c r="D12" s="64">
        <v>79.400000000000006</v>
      </c>
      <c r="E12" s="64">
        <v>51.7</v>
      </c>
      <c r="F12" s="64">
        <v>73.599999999999994</v>
      </c>
      <c r="G12" s="64">
        <v>57.2</v>
      </c>
      <c r="H12" s="65">
        <v>42.6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7.8869999999999996</v>
      </c>
      <c r="C16" s="38">
        <v>13.337</v>
      </c>
      <c r="D16" s="38">
        <v>15.439</v>
      </c>
      <c r="E16" s="38">
        <v>18.483000000000001</v>
      </c>
      <c r="F16" s="38">
        <v>19.844999999999999</v>
      </c>
      <c r="G16" s="38">
        <v>20.981000000000002</v>
      </c>
      <c r="H16" s="39">
        <v>21.530999999999999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90</v>
      </c>
      <c r="C18" s="41">
        <v>200</v>
      </c>
      <c r="D18" s="41">
        <v>120</v>
      </c>
      <c r="E18" s="41">
        <v>45</v>
      </c>
      <c r="F18" s="41">
        <v>15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67.2</v>
      </c>
      <c r="C19" s="64">
        <v>113.6</v>
      </c>
      <c r="D19" s="64">
        <v>90.7</v>
      </c>
      <c r="E19" s="64">
        <v>35.299999999999997</v>
      </c>
      <c r="F19" s="64">
        <v>44.5</v>
      </c>
      <c r="G19" s="64">
        <v>18.2</v>
      </c>
      <c r="H19" s="65">
        <v>39.5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21.686</v>
      </c>
      <c r="C23" s="49">
        <v>22.882999999999999</v>
      </c>
      <c r="D23" s="49">
        <v>32.917999999999999</v>
      </c>
      <c r="E23" s="50">
        <v>24.233000000000001</v>
      </c>
      <c r="F23" s="37">
        <v>40.863</v>
      </c>
      <c r="G23" s="38">
        <v>39.353000000000002</v>
      </c>
      <c r="H23" s="39">
        <v>40.902999999999999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20</v>
      </c>
      <c r="C25" s="53">
        <v>20</v>
      </c>
      <c r="D25" s="52">
        <v>8</v>
      </c>
      <c r="E25" s="54">
        <v>15</v>
      </c>
      <c r="F25" s="40">
        <v>15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41</v>
      </c>
      <c r="C26" s="67">
        <v>36.299999999999997</v>
      </c>
      <c r="D26" s="66">
        <v>25.8</v>
      </c>
      <c r="E26" s="68">
        <v>39.299999999999997</v>
      </c>
      <c r="F26" s="63">
        <v>58.2</v>
      </c>
      <c r="G26" s="64">
        <v>24.5</v>
      </c>
      <c r="H26" s="65">
        <v>51.5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31.898</v>
      </c>
      <c r="C30" s="60">
        <v>47.892000000000003</v>
      </c>
      <c r="D30" s="60">
        <v>22.02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140</v>
      </c>
      <c r="C32" s="62">
        <v>25</v>
      </c>
      <c r="D32" s="61">
        <v>750</v>
      </c>
      <c r="E32" s="55"/>
      <c r="F32" s="131" t="s">
        <v>88</v>
      </c>
      <c r="G32" s="131"/>
      <c r="H32" s="131"/>
    </row>
    <row r="33" spans="1:8" ht="12" thickBot="1" x14ac:dyDescent="0.2">
      <c r="A33" s="5" t="s">
        <v>15</v>
      </c>
      <c r="B33" s="69">
        <v>137.1</v>
      </c>
      <c r="C33" s="70">
        <v>46.7</v>
      </c>
      <c r="D33" s="69">
        <v>365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D9" sqref="D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44607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2.181</v>
      </c>
      <c r="C9" s="38">
        <v>8.5809999999999995</v>
      </c>
      <c r="D9" s="38">
        <v>19.209</v>
      </c>
      <c r="E9" s="38">
        <v>23.21</v>
      </c>
      <c r="F9" s="38">
        <v>24.95</v>
      </c>
      <c r="G9" s="38">
        <v>26.207000000000001</v>
      </c>
      <c r="H9" s="39">
        <v>26.13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220</v>
      </c>
      <c r="D11" s="41">
        <v>55</v>
      </c>
      <c r="E11" s="41">
        <v>25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57</v>
      </c>
      <c r="C12" s="64">
        <v>120</v>
      </c>
      <c r="D12" s="64">
        <v>81</v>
      </c>
      <c r="E12" s="64">
        <v>54</v>
      </c>
      <c r="F12" s="64">
        <v>71</v>
      </c>
      <c r="G12" s="64">
        <v>57</v>
      </c>
      <c r="H12" s="65">
        <v>42.6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7.9169999999999998</v>
      </c>
      <c r="C16" s="38">
        <v>13.228</v>
      </c>
      <c r="D16" s="38">
        <v>15.364000000000001</v>
      </c>
      <c r="E16" s="38">
        <v>18.491</v>
      </c>
      <c r="F16" s="38">
        <v>19.806999999999999</v>
      </c>
      <c r="G16" s="38">
        <v>20.936</v>
      </c>
      <c r="H16" s="39">
        <v>21.477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80</v>
      </c>
      <c r="C18" s="41">
        <v>200</v>
      </c>
      <c r="D18" s="41">
        <v>390</v>
      </c>
      <c r="E18" s="41">
        <v>130</v>
      </c>
      <c r="F18" s="41">
        <v>15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63</v>
      </c>
      <c r="C19" s="64">
        <v>112</v>
      </c>
      <c r="D19" s="64">
        <v>152</v>
      </c>
      <c r="E19" s="64">
        <v>59</v>
      </c>
      <c r="F19" s="64">
        <v>44</v>
      </c>
      <c r="G19" s="64">
        <v>21</v>
      </c>
      <c r="H19" s="65">
        <v>37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21.666</v>
      </c>
      <c r="C23" s="49">
        <v>22.864999999999998</v>
      </c>
      <c r="D23" s="49">
        <v>33.012</v>
      </c>
      <c r="E23" s="50">
        <v>24.253</v>
      </c>
      <c r="F23" s="37">
        <v>40.840000000000003</v>
      </c>
      <c r="G23" s="38">
        <v>39.247</v>
      </c>
      <c r="H23" s="39">
        <v>40.911000000000001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12</v>
      </c>
      <c r="G25" s="41">
        <v>5</v>
      </c>
      <c r="H25" s="42">
        <v>12</v>
      </c>
    </row>
    <row r="26" spans="1:8" ht="12" thickBot="1" x14ac:dyDescent="0.2">
      <c r="A26" s="5" t="s">
        <v>15</v>
      </c>
      <c r="B26" s="66">
        <v>40</v>
      </c>
      <c r="C26" s="67">
        <v>32</v>
      </c>
      <c r="D26" s="66">
        <v>27</v>
      </c>
      <c r="E26" s="68">
        <v>37</v>
      </c>
      <c r="F26" s="63">
        <v>49</v>
      </c>
      <c r="G26" s="64">
        <v>24</v>
      </c>
      <c r="H26" s="65">
        <v>51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31.96</v>
      </c>
      <c r="C30" s="60">
        <v>47.88</v>
      </c>
      <c r="D30" s="60">
        <v>22.309000000000001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25</v>
      </c>
      <c r="D32" s="61">
        <v>550</v>
      </c>
      <c r="E32" s="55"/>
      <c r="F32" s="131" t="s">
        <v>93</v>
      </c>
      <c r="G32" s="131"/>
      <c r="H32" s="131"/>
    </row>
    <row r="33" spans="1:8" ht="12" thickBot="1" x14ac:dyDescent="0.2">
      <c r="A33" s="5" t="s">
        <v>15</v>
      </c>
      <c r="B33" s="69">
        <v>95</v>
      </c>
      <c r="C33" s="70">
        <v>42</v>
      </c>
      <c r="D33" s="69">
        <v>290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D32" sqref="D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44614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2.9380000000000002</v>
      </c>
      <c r="C9" s="38">
        <v>8.5030000000000001</v>
      </c>
      <c r="D9" s="38">
        <v>19.027999999999999</v>
      </c>
      <c r="E9" s="38">
        <v>23.198</v>
      </c>
      <c r="F9" s="38">
        <v>24.966999999999999</v>
      </c>
      <c r="G9" s="38">
        <v>26.221</v>
      </c>
      <c r="H9" s="39">
        <v>26.094000000000001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80</v>
      </c>
      <c r="C11" s="41">
        <v>200</v>
      </c>
      <c r="D11" s="41">
        <v>55</v>
      </c>
      <c r="E11" s="41">
        <v>30</v>
      </c>
      <c r="F11" s="41">
        <v>30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55.4</v>
      </c>
      <c r="C12" s="64">
        <v>119.6</v>
      </c>
      <c r="D12" s="64">
        <v>77.3</v>
      </c>
      <c r="E12" s="64">
        <v>49</v>
      </c>
      <c r="F12" s="64">
        <v>71.3</v>
      </c>
      <c r="G12" s="64">
        <v>56.5</v>
      </c>
      <c r="H12" s="65">
        <v>43.1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7.3280000000000003</v>
      </c>
      <c r="C16" s="38">
        <v>12.032999999999999</v>
      </c>
      <c r="D16" s="38">
        <v>14.991</v>
      </c>
      <c r="E16" s="38">
        <v>18.486999999999998</v>
      </c>
      <c r="F16" s="38">
        <v>19.823</v>
      </c>
      <c r="G16" s="38">
        <v>20.942</v>
      </c>
      <c r="H16" s="39">
        <v>21.469000000000001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95</v>
      </c>
      <c r="C18" s="41">
        <v>130</v>
      </c>
      <c r="D18" s="41">
        <v>120</v>
      </c>
      <c r="E18" s="41">
        <v>180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66.900000000000006</v>
      </c>
      <c r="C19" s="64">
        <v>89.7</v>
      </c>
      <c r="D19" s="64">
        <v>88.1</v>
      </c>
      <c r="E19" s="64">
        <v>69.7</v>
      </c>
      <c r="F19" s="64">
        <v>44.2</v>
      </c>
      <c r="G19" s="64">
        <v>19.7</v>
      </c>
      <c r="H19" s="65">
        <v>39.799999999999997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21.626000000000001</v>
      </c>
      <c r="C23" s="49">
        <v>22.844000000000001</v>
      </c>
      <c r="D23" s="49">
        <v>32.945</v>
      </c>
      <c r="E23" s="50">
        <v>24.113</v>
      </c>
      <c r="F23" s="37">
        <v>40.777999999999999</v>
      </c>
      <c r="G23" s="38">
        <v>39.332999999999998</v>
      </c>
      <c r="H23" s="39">
        <v>40.912999999999997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39.4</v>
      </c>
      <c r="C26" s="67">
        <v>32.6</v>
      </c>
      <c r="D26" s="66">
        <v>26.1</v>
      </c>
      <c r="E26" s="68">
        <v>36.299999999999997</v>
      </c>
      <c r="F26" s="63">
        <v>57.7</v>
      </c>
      <c r="G26" s="64">
        <v>24.5</v>
      </c>
      <c r="H26" s="65">
        <v>50.2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32.066000000000003</v>
      </c>
      <c r="C30" s="60">
        <v>47.848999999999997</v>
      </c>
      <c r="D30" s="60">
        <v>22.488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140</v>
      </c>
      <c r="C32" s="62">
        <v>25</v>
      </c>
      <c r="D32" s="61">
        <v>600</v>
      </c>
      <c r="E32" s="55"/>
      <c r="F32" s="131" t="s">
        <v>93</v>
      </c>
      <c r="G32" s="131"/>
      <c r="H32" s="131"/>
    </row>
    <row r="33" spans="1:8" ht="12" thickBot="1" x14ac:dyDescent="0.2">
      <c r="A33" s="5" t="s">
        <v>15</v>
      </c>
      <c r="B33" s="69">
        <v>132.4</v>
      </c>
      <c r="C33" s="70">
        <v>46.8</v>
      </c>
      <c r="D33" s="69">
        <v>359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44621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3.77</v>
      </c>
      <c r="C9" s="38">
        <v>8.5269999999999992</v>
      </c>
      <c r="D9" s="38">
        <v>18.882999999999999</v>
      </c>
      <c r="E9" s="38">
        <v>23.172999999999998</v>
      </c>
      <c r="F9" s="38">
        <v>24.957999999999998</v>
      </c>
      <c r="G9" s="38">
        <v>26.227</v>
      </c>
      <c r="H9" s="39">
        <v>26.126000000000001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100</v>
      </c>
      <c r="C11" s="41">
        <v>200</v>
      </c>
      <c r="D11" s="41">
        <v>50</v>
      </c>
      <c r="E11" s="41">
        <v>25</v>
      </c>
      <c r="F11" s="41">
        <v>30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63.2</v>
      </c>
      <c r="C12" s="64">
        <v>117</v>
      </c>
      <c r="D12" s="64">
        <v>75.099999999999994</v>
      </c>
      <c r="E12" s="64">
        <v>53.1</v>
      </c>
      <c r="F12" s="64">
        <v>69.7</v>
      </c>
      <c r="G12" s="64">
        <v>54.8</v>
      </c>
      <c r="H12" s="65">
        <v>41.7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7.3680000000000003</v>
      </c>
      <c r="C16" s="38">
        <v>11.519</v>
      </c>
      <c r="D16" s="38">
        <v>14.895</v>
      </c>
      <c r="E16" s="38">
        <v>18.475999999999999</v>
      </c>
      <c r="F16" s="38">
        <v>19.805</v>
      </c>
      <c r="G16" s="38">
        <v>20.942</v>
      </c>
      <c r="H16" s="39">
        <v>21.48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90</v>
      </c>
      <c r="C18" s="41">
        <v>100</v>
      </c>
      <c r="D18" s="41">
        <v>80</v>
      </c>
      <c r="E18" s="41">
        <v>60</v>
      </c>
      <c r="F18" s="41">
        <v>12</v>
      </c>
      <c r="G18" s="41">
        <v>8</v>
      </c>
      <c r="H18" s="42">
        <v>20</v>
      </c>
    </row>
    <row r="19" spans="1:8" ht="12" thickBot="1" x14ac:dyDescent="0.2">
      <c r="A19" s="5" t="s">
        <v>15</v>
      </c>
      <c r="B19" s="63">
        <v>65</v>
      </c>
      <c r="C19" s="64">
        <v>81.7</v>
      </c>
      <c r="D19" s="64">
        <v>69.8</v>
      </c>
      <c r="E19" s="64">
        <v>38</v>
      </c>
      <c r="F19" s="64">
        <v>43.6</v>
      </c>
      <c r="G19" s="64">
        <v>19.899999999999999</v>
      </c>
      <c r="H19" s="65">
        <v>38.700000000000003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21.632999999999999</v>
      </c>
      <c r="C23" s="49">
        <v>22.838999999999999</v>
      </c>
      <c r="D23" s="49">
        <v>32.969000000000001</v>
      </c>
      <c r="E23" s="50">
        <v>24.234000000000002</v>
      </c>
      <c r="F23" s="37">
        <v>40.832000000000001</v>
      </c>
      <c r="G23" s="38">
        <v>39.295000000000002</v>
      </c>
      <c r="H23" s="39">
        <v>40.908000000000001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15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39.9</v>
      </c>
      <c r="C26" s="67">
        <v>37</v>
      </c>
      <c r="D26" s="66">
        <v>25.6</v>
      </c>
      <c r="E26" s="68">
        <v>35.9</v>
      </c>
      <c r="F26" s="63">
        <v>52.1</v>
      </c>
      <c r="G26" s="64">
        <v>23.7</v>
      </c>
      <c r="H26" s="65">
        <v>49.2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2" t="s">
        <v>60</v>
      </c>
      <c r="G29" s="143"/>
      <c r="H29" s="144"/>
    </row>
    <row r="30" spans="1:8" x14ac:dyDescent="0.15">
      <c r="A30" s="6" t="s">
        <v>8</v>
      </c>
      <c r="B30" s="60">
        <v>32.142000000000003</v>
      </c>
      <c r="C30" s="60">
        <v>47.890999999999998</v>
      </c>
      <c r="D30" s="60">
        <v>23.297999999999998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25</v>
      </c>
      <c r="D32" s="61">
        <v>600</v>
      </c>
      <c r="E32" s="55"/>
      <c r="F32" s="131" t="s">
        <v>93</v>
      </c>
      <c r="G32" s="131"/>
      <c r="H32" s="131"/>
    </row>
    <row r="33" spans="1:8" ht="12" thickBot="1" x14ac:dyDescent="0.2">
      <c r="A33" s="5" t="s">
        <v>15</v>
      </c>
      <c r="B33" s="69">
        <v>112.5</v>
      </c>
      <c r="C33" s="70">
        <v>42.9</v>
      </c>
      <c r="D33" s="69">
        <v>356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L15" sqref="L15:L1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44627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3.9119999999999999</v>
      </c>
      <c r="C9" s="38">
        <v>8.5459999999999994</v>
      </c>
      <c r="D9" s="38">
        <v>18.91</v>
      </c>
      <c r="E9" s="38">
        <v>23.161999999999999</v>
      </c>
      <c r="F9" s="38">
        <v>24.975999999999999</v>
      </c>
      <c r="G9" s="38">
        <v>26.242999999999999</v>
      </c>
      <c r="H9" s="39">
        <v>26.158000000000001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110</v>
      </c>
      <c r="C11" s="41">
        <v>210</v>
      </c>
      <c r="D11" s="41">
        <v>50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67</v>
      </c>
      <c r="C12" s="64">
        <v>112</v>
      </c>
      <c r="D12" s="64">
        <v>78</v>
      </c>
      <c r="E12" s="64">
        <v>54</v>
      </c>
      <c r="F12" s="64">
        <v>67</v>
      </c>
      <c r="G12" s="64">
        <v>57</v>
      </c>
      <c r="H12" s="65">
        <v>41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7.657</v>
      </c>
      <c r="C16" s="38">
        <v>11.882999999999999</v>
      </c>
      <c r="D16" s="38">
        <v>14.958</v>
      </c>
      <c r="E16" s="38">
        <v>18.47</v>
      </c>
      <c r="F16" s="38">
        <v>19.834</v>
      </c>
      <c r="G16" s="38">
        <v>20.963999999999999</v>
      </c>
      <c r="H16" s="39">
        <v>21.518000000000001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80</v>
      </c>
      <c r="C18" s="41">
        <v>110</v>
      </c>
      <c r="D18" s="41">
        <v>75</v>
      </c>
      <c r="E18" s="41">
        <v>90</v>
      </c>
      <c r="F18" s="41">
        <v>15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64</v>
      </c>
      <c r="C19" s="64">
        <v>79</v>
      </c>
      <c r="D19" s="64">
        <v>65</v>
      </c>
      <c r="E19" s="64">
        <v>48</v>
      </c>
      <c r="F19" s="64">
        <v>43</v>
      </c>
      <c r="G19" s="64">
        <v>23</v>
      </c>
      <c r="H19" s="65">
        <v>37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21.670999999999999</v>
      </c>
      <c r="C23" s="49">
        <v>22.873999999999999</v>
      </c>
      <c r="D23" s="49">
        <v>32.981999999999999</v>
      </c>
      <c r="E23" s="50">
        <v>24.25</v>
      </c>
      <c r="F23" s="37">
        <v>40.878</v>
      </c>
      <c r="G23" s="38">
        <v>39.274999999999999</v>
      </c>
      <c r="H23" s="39">
        <v>40.953000000000003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15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39</v>
      </c>
      <c r="C26" s="67">
        <v>32</v>
      </c>
      <c r="D26" s="66">
        <v>27</v>
      </c>
      <c r="E26" s="68">
        <v>35.9</v>
      </c>
      <c r="F26" s="63">
        <v>48</v>
      </c>
      <c r="G26" s="64">
        <v>25</v>
      </c>
      <c r="H26" s="65">
        <v>49.2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32.250999999999998</v>
      </c>
      <c r="C30" s="60">
        <v>47.908999999999999</v>
      </c>
      <c r="D30" s="60">
        <v>24.050999999999998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75</v>
      </c>
      <c r="C32" s="62">
        <v>25</v>
      </c>
      <c r="D32" s="61">
        <v>550</v>
      </c>
      <c r="E32" s="55"/>
      <c r="F32" s="131" t="s">
        <v>98</v>
      </c>
      <c r="G32" s="131"/>
      <c r="H32" s="131"/>
    </row>
    <row r="33" spans="1:8" ht="12" thickBot="1" x14ac:dyDescent="0.2">
      <c r="A33" s="5" t="s">
        <v>15</v>
      </c>
      <c r="B33" s="69">
        <v>72</v>
      </c>
      <c r="C33" s="70">
        <v>42</v>
      </c>
      <c r="D33" s="69">
        <v>316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44635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3.952</v>
      </c>
      <c r="C9" s="38">
        <v>8.6630000000000003</v>
      </c>
      <c r="D9" s="38">
        <v>19.108000000000001</v>
      </c>
      <c r="E9" s="38">
        <v>23.172999999999998</v>
      </c>
      <c r="F9" s="38">
        <v>24.940999999999999</v>
      </c>
      <c r="G9" s="38">
        <v>26.225999999999999</v>
      </c>
      <c r="H9" s="39">
        <v>26.192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100</v>
      </c>
      <c r="C11" s="41">
        <v>220</v>
      </c>
      <c r="D11" s="41">
        <v>50</v>
      </c>
      <c r="E11" s="41">
        <v>25</v>
      </c>
      <c r="F11" s="41">
        <v>25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64.599999999999994</v>
      </c>
      <c r="C12" s="64">
        <v>115.3</v>
      </c>
      <c r="D12" s="64">
        <v>73.7</v>
      </c>
      <c r="E12" s="64">
        <v>50.9</v>
      </c>
      <c r="F12" s="64">
        <v>67.7</v>
      </c>
      <c r="G12" s="64">
        <v>53.1</v>
      </c>
      <c r="H12" s="65">
        <v>39.700000000000003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7.7939999999999996</v>
      </c>
      <c r="C16" s="38">
        <v>13.164</v>
      </c>
      <c r="D16" s="38">
        <v>15.321</v>
      </c>
      <c r="E16" s="38">
        <v>18.472000000000001</v>
      </c>
      <c r="F16" s="38">
        <v>19.814</v>
      </c>
      <c r="G16" s="38">
        <v>20.949000000000002</v>
      </c>
      <c r="H16" s="39">
        <v>21.515000000000001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85</v>
      </c>
      <c r="C18" s="41">
        <v>150</v>
      </c>
      <c r="D18" s="41">
        <v>80</v>
      </c>
      <c r="E18" s="41">
        <v>70</v>
      </c>
      <c r="F18" s="41">
        <v>12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63.3</v>
      </c>
      <c r="C19" s="64">
        <v>89.3</v>
      </c>
      <c r="D19" s="64">
        <v>63.6</v>
      </c>
      <c r="E19" s="64">
        <v>39.200000000000003</v>
      </c>
      <c r="F19" s="64">
        <v>43.6</v>
      </c>
      <c r="G19" s="64">
        <v>20.9</v>
      </c>
      <c r="H19" s="65">
        <v>36.700000000000003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21.664000000000001</v>
      </c>
      <c r="C23" s="49">
        <v>22.873999999999999</v>
      </c>
      <c r="D23" s="49">
        <v>32.978999999999999</v>
      </c>
      <c r="E23" s="50">
        <v>24.251999999999999</v>
      </c>
      <c r="F23" s="37">
        <v>40.981999999999999</v>
      </c>
      <c r="G23" s="38">
        <v>39.253</v>
      </c>
      <c r="H23" s="39">
        <v>40.906999999999996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15</v>
      </c>
      <c r="G25" s="41">
        <v>6</v>
      </c>
      <c r="H25" s="42">
        <v>12</v>
      </c>
    </row>
    <row r="26" spans="1:8" ht="12" thickBot="1" x14ac:dyDescent="0.2">
      <c r="A26" s="5" t="s">
        <v>15</v>
      </c>
      <c r="B26" s="66">
        <v>38.700000000000003</v>
      </c>
      <c r="C26" s="67">
        <v>35.9</v>
      </c>
      <c r="D26" s="66">
        <v>24.8</v>
      </c>
      <c r="E26" s="68">
        <v>37.299999999999997</v>
      </c>
      <c r="F26" s="63">
        <v>49.1</v>
      </c>
      <c r="G26" s="64">
        <v>23.2</v>
      </c>
      <c r="H26" s="65">
        <v>47.3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32.290999999999997</v>
      </c>
      <c r="C30" s="60">
        <v>47.938000000000002</v>
      </c>
      <c r="D30" s="60">
        <v>24.581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750</v>
      </c>
      <c r="E32" s="55"/>
      <c r="F32" s="131" t="s">
        <v>98</v>
      </c>
      <c r="G32" s="131"/>
      <c r="H32" s="131"/>
    </row>
    <row r="33" spans="1:8" ht="12" thickBot="1" x14ac:dyDescent="0.2">
      <c r="A33" s="5" t="s">
        <v>15</v>
      </c>
      <c r="B33" s="69">
        <v>118.6</v>
      </c>
      <c r="C33" s="70">
        <v>45.1</v>
      </c>
      <c r="D33" s="69">
        <v>323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98" zoomScaleNormal="98" workbookViewId="0">
      <selection activeCell="D35" sqref="D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44643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1.6639999999999999</v>
      </c>
      <c r="C9" s="38">
        <v>8.51</v>
      </c>
      <c r="D9" s="38">
        <v>19.204999999999998</v>
      </c>
      <c r="E9" s="38">
        <v>23.236999999999998</v>
      </c>
      <c r="F9" s="38">
        <v>25.001999999999999</v>
      </c>
      <c r="G9" s="38">
        <v>26.298999999999999</v>
      </c>
      <c r="H9" s="39">
        <v>26.26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70</v>
      </c>
      <c r="C11" s="41">
        <v>210</v>
      </c>
      <c r="D11" s="41">
        <v>55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53</v>
      </c>
      <c r="C12" s="64">
        <v>109</v>
      </c>
      <c r="D12" s="64">
        <v>75</v>
      </c>
      <c r="E12" s="64">
        <v>52</v>
      </c>
      <c r="F12" s="64">
        <v>66</v>
      </c>
      <c r="G12" s="64">
        <v>52</v>
      </c>
      <c r="H12" s="65">
        <v>39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6.5</v>
      </c>
      <c r="C16" s="38">
        <v>12.874000000000001</v>
      </c>
      <c r="D16" s="38">
        <v>15.262</v>
      </c>
      <c r="E16" s="38">
        <v>18.506</v>
      </c>
      <c r="F16" s="38">
        <v>19.913</v>
      </c>
      <c r="G16" s="38">
        <v>21.036000000000001</v>
      </c>
      <c r="H16" s="39">
        <v>21.625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100</v>
      </c>
      <c r="C18" s="41">
        <v>140</v>
      </c>
      <c r="D18" s="41">
        <v>250</v>
      </c>
      <c r="E18" s="41">
        <v>130</v>
      </c>
      <c r="F18" s="41">
        <v>15</v>
      </c>
      <c r="G18" s="41">
        <v>8</v>
      </c>
      <c r="H18" s="42">
        <v>20</v>
      </c>
    </row>
    <row r="19" spans="1:8" ht="12" thickBot="1" x14ac:dyDescent="0.2">
      <c r="A19" s="5" t="s">
        <v>15</v>
      </c>
      <c r="B19" s="63">
        <v>61</v>
      </c>
      <c r="C19" s="64">
        <v>86</v>
      </c>
      <c r="D19" s="64">
        <v>99</v>
      </c>
      <c r="E19" s="64">
        <v>56</v>
      </c>
      <c r="F19" s="64">
        <v>43</v>
      </c>
      <c r="G19" s="64">
        <v>22</v>
      </c>
      <c r="H19" s="65">
        <v>35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21.763000000000002</v>
      </c>
      <c r="C23" s="49">
        <v>22.975000000000001</v>
      </c>
      <c r="D23" s="49">
        <v>33.061999999999998</v>
      </c>
      <c r="E23" s="50">
        <v>24.332999999999998</v>
      </c>
      <c r="F23" s="37">
        <v>41</v>
      </c>
      <c r="G23" s="38">
        <v>39.32</v>
      </c>
      <c r="H23" s="39">
        <v>40.872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15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38</v>
      </c>
      <c r="C26" s="67">
        <v>30</v>
      </c>
      <c r="D26" s="66">
        <v>26</v>
      </c>
      <c r="E26" s="68">
        <v>35</v>
      </c>
      <c r="F26" s="63">
        <v>48</v>
      </c>
      <c r="G26" s="64">
        <v>23.2</v>
      </c>
      <c r="H26" s="65">
        <v>48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32.542999999999999</v>
      </c>
      <c r="C30" s="60">
        <v>48.112000000000002</v>
      </c>
      <c r="D30" s="60">
        <v>25.695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90</v>
      </c>
      <c r="C32" s="62">
        <v>25</v>
      </c>
      <c r="D32" s="61">
        <v>600</v>
      </c>
      <c r="E32" s="55"/>
      <c r="F32" s="131" t="s">
        <v>98</v>
      </c>
      <c r="G32" s="131"/>
      <c r="H32" s="131"/>
    </row>
    <row r="33" spans="1:8" ht="12" thickBot="1" x14ac:dyDescent="0.2">
      <c r="A33" s="5" t="s">
        <v>15</v>
      </c>
      <c r="B33" s="69">
        <v>86</v>
      </c>
      <c r="C33" s="70">
        <v>43</v>
      </c>
      <c r="D33" s="69">
        <v>305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98" zoomScaleNormal="98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44649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3.069</v>
      </c>
      <c r="C9" s="38">
        <v>8.5969999999999995</v>
      </c>
      <c r="D9" s="38">
        <v>19.256</v>
      </c>
      <c r="E9" s="38">
        <v>23.242000000000001</v>
      </c>
      <c r="F9" s="38">
        <v>25.035</v>
      </c>
      <c r="G9" s="38">
        <v>26.315999999999999</v>
      </c>
      <c r="H9" s="39">
        <v>26.262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90</v>
      </c>
      <c r="C11" s="41">
        <v>200</v>
      </c>
      <c r="D11" s="41">
        <v>50</v>
      </c>
      <c r="E11" s="41">
        <v>25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55.6</v>
      </c>
      <c r="C12" s="64">
        <v>107.1</v>
      </c>
      <c r="D12" s="64">
        <v>71.8</v>
      </c>
      <c r="E12" s="64">
        <v>50</v>
      </c>
      <c r="F12" s="64">
        <v>66.400000000000006</v>
      </c>
      <c r="G12" s="64">
        <v>53</v>
      </c>
      <c r="H12" s="65">
        <v>38.9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6.6680000000000001</v>
      </c>
      <c r="C16" s="38">
        <v>12.736000000000001</v>
      </c>
      <c r="D16" s="38">
        <v>15.343</v>
      </c>
      <c r="E16" s="38">
        <v>18.516999999999999</v>
      </c>
      <c r="F16" s="38">
        <v>19.745999999999999</v>
      </c>
      <c r="G16" s="38">
        <v>21.045999999999999</v>
      </c>
      <c r="H16" s="39">
        <v>21.632000000000001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80</v>
      </c>
      <c r="C18" s="41">
        <v>170</v>
      </c>
      <c r="D18" s="41">
        <v>80</v>
      </c>
      <c r="E18" s="41">
        <v>50</v>
      </c>
      <c r="F18" s="41">
        <v>12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57.8</v>
      </c>
      <c r="C19" s="64">
        <v>91.3</v>
      </c>
      <c r="D19" s="64">
        <v>67.400000000000006</v>
      </c>
      <c r="E19" s="64">
        <v>37.799999999999997</v>
      </c>
      <c r="F19" s="64">
        <v>42.9</v>
      </c>
      <c r="G19" s="64">
        <v>21.3</v>
      </c>
      <c r="H19" s="65">
        <v>36.6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21.777999999999999</v>
      </c>
      <c r="C23" s="49">
        <v>22.997</v>
      </c>
      <c r="D23" s="49">
        <v>33.119999999999997</v>
      </c>
      <c r="E23" s="50">
        <v>24.385999999999999</v>
      </c>
      <c r="F23" s="37">
        <v>40.969000000000001</v>
      </c>
      <c r="G23" s="38">
        <v>39.433</v>
      </c>
      <c r="H23" s="39">
        <v>41.021999999999998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15</v>
      </c>
      <c r="F25" s="40">
        <v>12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37.799999999999997</v>
      </c>
      <c r="C26" s="67">
        <v>33.700000000000003</v>
      </c>
      <c r="D26" s="66">
        <v>27.9</v>
      </c>
      <c r="E26" s="68">
        <v>35.9</v>
      </c>
      <c r="F26" s="63">
        <v>50.5</v>
      </c>
      <c r="G26" s="64">
        <v>22.9</v>
      </c>
      <c r="H26" s="65">
        <v>46.8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32.694000000000003</v>
      </c>
      <c r="C30" s="60">
        <v>48.201999999999998</v>
      </c>
      <c r="D30" s="60">
        <v>26.3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20</v>
      </c>
      <c r="D32" s="61">
        <v>700</v>
      </c>
      <c r="E32" s="55"/>
      <c r="F32" s="131" t="s">
        <v>98</v>
      </c>
      <c r="G32" s="131"/>
      <c r="H32" s="131"/>
    </row>
    <row r="33" spans="1:8" ht="12" thickBot="1" x14ac:dyDescent="0.2">
      <c r="A33" s="5" t="s">
        <v>15</v>
      </c>
      <c r="B33" s="69">
        <v>120.7</v>
      </c>
      <c r="C33" s="70">
        <v>43.8</v>
      </c>
      <c r="D33" s="69">
        <v>294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J28" sqref="J2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44656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1.073</v>
      </c>
      <c r="C9" s="38">
        <v>8.4480000000000004</v>
      </c>
      <c r="D9" s="38">
        <v>19.128</v>
      </c>
      <c r="E9" s="38">
        <v>23.222000000000001</v>
      </c>
      <c r="F9" s="38">
        <v>24.972999999999999</v>
      </c>
      <c r="G9" s="38">
        <v>26.222000000000001</v>
      </c>
      <c r="H9" s="39">
        <v>26.164999999999999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55</v>
      </c>
      <c r="C11" s="41">
        <v>210</v>
      </c>
      <c r="D11" s="41">
        <v>50</v>
      </c>
      <c r="E11" s="41">
        <v>25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42</v>
      </c>
      <c r="C12" s="64">
        <v>103</v>
      </c>
      <c r="D12" s="64">
        <v>73</v>
      </c>
      <c r="E12" s="64">
        <v>52</v>
      </c>
      <c r="F12" s="64">
        <v>66.400000000000006</v>
      </c>
      <c r="G12" s="64">
        <v>53</v>
      </c>
      <c r="H12" s="65">
        <v>38.9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6.1989999999999998</v>
      </c>
      <c r="C16" s="38">
        <v>12.385</v>
      </c>
      <c r="D16" s="38">
        <v>15.182</v>
      </c>
      <c r="E16" s="38">
        <v>18.472999999999999</v>
      </c>
      <c r="F16" s="38">
        <v>19.818999999999999</v>
      </c>
      <c r="G16" s="38">
        <v>20.931999999999999</v>
      </c>
      <c r="H16" s="39">
        <v>21.57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60</v>
      </c>
      <c r="C18" s="41">
        <v>120</v>
      </c>
      <c r="D18" s="41">
        <v>100</v>
      </c>
      <c r="E18" s="41">
        <v>150</v>
      </c>
      <c r="F18" s="41">
        <v>12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52</v>
      </c>
      <c r="C19" s="64">
        <v>76</v>
      </c>
      <c r="D19" s="64">
        <v>67.400000000000006</v>
      </c>
      <c r="E19" s="64">
        <v>61</v>
      </c>
      <c r="F19" s="64">
        <v>44</v>
      </c>
      <c r="G19" s="64">
        <v>21.3</v>
      </c>
      <c r="H19" s="65">
        <v>35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21.712</v>
      </c>
      <c r="C23" s="49">
        <v>22.853000000000002</v>
      </c>
      <c r="D23" s="49" t="s">
        <v>102</v>
      </c>
      <c r="E23" s="50">
        <v>24.324000000000002</v>
      </c>
      <c r="F23" s="37">
        <v>40.712000000000003</v>
      </c>
      <c r="G23" s="38">
        <v>39.201000000000001</v>
      </c>
      <c r="H23" s="39">
        <v>40.83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 t="s">
        <v>102</v>
      </c>
      <c r="E25" s="54">
        <v>12</v>
      </c>
      <c r="F25" s="40">
        <v>12</v>
      </c>
      <c r="G25" s="41">
        <v>10</v>
      </c>
      <c r="H25" s="42">
        <v>10</v>
      </c>
    </row>
    <row r="26" spans="1:8" ht="12" thickBot="1" x14ac:dyDescent="0.2">
      <c r="A26" s="5" t="s">
        <v>15</v>
      </c>
      <c r="B26" s="66">
        <v>37</v>
      </c>
      <c r="C26" s="67">
        <v>32</v>
      </c>
      <c r="D26" s="66" t="s">
        <v>102</v>
      </c>
      <c r="E26" s="68">
        <v>35</v>
      </c>
      <c r="F26" s="63">
        <v>47</v>
      </c>
      <c r="G26" s="64">
        <v>22.9</v>
      </c>
      <c r="H26" s="65">
        <v>47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32.578000000000003</v>
      </c>
      <c r="C30" s="60">
        <v>48.189</v>
      </c>
      <c r="D30" s="60">
        <v>25.949000000000002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25</v>
      </c>
      <c r="D32" s="61">
        <v>550</v>
      </c>
      <c r="E32" s="55"/>
      <c r="F32" s="151" t="s">
        <v>104</v>
      </c>
      <c r="G32" s="131"/>
      <c r="H32" s="131"/>
    </row>
    <row r="33" spans="1:8" ht="12" thickBot="1" x14ac:dyDescent="0.2">
      <c r="A33" s="5" t="s">
        <v>15</v>
      </c>
      <c r="B33" s="69">
        <v>103</v>
      </c>
      <c r="C33" s="70">
        <v>41</v>
      </c>
      <c r="D33" s="69">
        <v>276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A34" sqref="A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44663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3.5830000000000002</v>
      </c>
      <c r="C9" s="38">
        <v>8.4149999999999991</v>
      </c>
      <c r="D9" s="38">
        <v>19.077000000000002</v>
      </c>
      <c r="E9" s="38">
        <v>23.097000000000001</v>
      </c>
      <c r="F9" s="38">
        <v>24.861999999999998</v>
      </c>
      <c r="G9" s="38">
        <v>26.161999999999999</v>
      </c>
      <c r="H9" s="39">
        <v>26.048999999999999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70</v>
      </c>
      <c r="C11" s="41">
        <v>200</v>
      </c>
      <c r="D11" s="41">
        <v>60</v>
      </c>
      <c r="E11" s="41">
        <v>25</v>
      </c>
      <c r="F11" s="41">
        <v>30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49.1</v>
      </c>
      <c r="C12" s="64">
        <v>104.6</v>
      </c>
      <c r="D12" s="64">
        <v>70.2</v>
      </c>
      <c r="E12" s="64">
        <v>48.8</v>
      </c>
      <c r="F12" s="64">
        <v>63.5</v>
      </c>
      <c r="G12" s="64">
        <v>50.8</v>
      </c>
      <c r="H12" s="65">
        <v>37.700000000000003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7.2779999999999996</v>
      </c>
      <c r="C16" s="38">
        <v>12.513</v>
      </c>
      <c r="D16" s="38">
        <v>15.166</v>
      </c>
      <c r="E16" s="38">
        <v>18.361999999999998</v>
      </c>
      <c r="F16" s="38">
        <v>19.768999999999998</v>
      </c>
      <c r="G16" s="38">
        <v>20.898</v>
      </c>
      <c r="H16" s="39">
        <v>21.462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110</v>
      </c>
      <c r="D18" s="41">
        <v>75</v>
      </c>
      <c r="E18" s="41">
        <v>65</v>
      </c>
      <c r="F18" s="41">
        <v>12</v>
      </c>
      <c r="G18" s="41">
        <v>10</v>
      </c>
      <c r="H18" s="42">
        <v>12</v>
      </c>
    </row>
    <row r="19" spans="1:8" ht="12" thickBot="1" x14ac:dyDescent="0.2">
      <c r="A19" s="5" t="s">
        <v>15</v>
      </c>
      <c r="B19" s="63">
        <v>51.3</v>
      </c>
      <c r="C19" s="64">
        <v>77.099999999999994</v>
      </c>
      <c r="D19" s="64">
        <v>62.4</v>
      </c>
      <c r="E19" s="64">
        <v>41.4</v>
      </c>
      <c r="F19" s="64">
        <v>41.7</v>
      </c>
      <c r="G19" s="64">
        <v>30.1</v>
      </c>
      <c r="H19" s="65">
        <v>34.700000000000003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21.613</v>
      </c>
      <c r="C23" s="49">
        <v>22.817</v>
      </c>
      <c r="D23" s="49">
        <v>33.005000000000003</v>
      </c>
      <c r="E23" s="50">
        <v>24.26</v>
      </c>
      <c r="F23" s="37">
        <v>40.561999999999998</v>
      </c>
      <c r="G23" s="38">
        <v>39.122999999999998</v>
      </c>
      <c r="H23" s="39">
        <v>40.801000000000002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15</v>
      </c>
      <c r="F25" s="40">
        <v>12</v>
      </c>
      <c r="G25" s="41">
        <v>10</v>
      </c>
      <c r="H25" s="42">
        <v>10</v>
      </c>
    </row>
    <row r="26" spans="1:8" ht="12" thickBot="1" x14ac:dyDescent="0.2">
      <c r="A26" s="5" t="s">
        <v>15</v>
      </c>
      <c r="B26" s="66">
        <v>36.700000000000003</v>
      </c>
      <c r="C26" s="67">
        <v>31.6</v>
      </c>
      <c r="D26" s="66">
        <v>25.9</v>
      </c>
      <c r="E26" s="68">
        <v>33.799999999999997</v>
      </c>
      <c r="F26" s="63">
        <v>47.7</v>
      </c>
      <c r="G26" s="64">
        <v>22.8</v>
      </c>
      <c r="H26" s="65">
        <v>46.4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32.389000000000003</v>
      </c>
      <c r="C30" s="60">
        <v>48.12</v>
      </c>
      <c r="D30" s="60">
        <v>26.14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20</v>
      </c>
      <c r="D32" s="61">
        <v>700</v>
      </c>
      <c r="E32" s="55"/>
      <c r="F32" s="151" t="s">
        <v>108</v>
      </c>
      <c r="G32" s="131"/>
      <c r="H32" s="131"/>
    </row>
    <row r="33" spans="1:8" ht="12" thickBot="1" x14ac:dyDescent="0.2">
      <c r="A33" s="5" t="s">
        <v>15</v>
      </c>
      <c r="B33" s="69">
        <v>102.9</v>
      </c>
      <c r="C33" s="70">
        <v>42.9</v>
      </c>
      <c r="D33" s="69">
        <v>299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44670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1.9530000000000001</v>
      </c>
      <c r="C9" s="38">
        <v>8.44</v>
      </c>
      <c r="D9" s="38">
        <v>19.111999999999998</v>
      </c>
      <c r="E9" s="38">
        <v>22.965</v>
      </c>
      <c r="F9" s="38">
        <v>24.763999999999999</v>
      </c>
      <c r="G9" s="38">
        <v>26.045999999999999</v>
      </c>
      <c r="H9" s="39">
        <v>25.806000000000001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60</v>
      </c>
      <c r="C11" s="41">
        <v>200</v>
      </c>
      <c r="D11" s="41">
        <v>50</v>
      </c>
      <c r="E11" s="41">
        <v>25</v>
      </c>
      <c r="F11" s="41">
        <v>30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44.2</v>
      </c>
      <c r="C12" s="64">
        <v>107.3</v>
      </c>
      <c r="D12" s="64">
        <v>70.3</v>
      </c>
      <c r="E12" s="64">
        <v>48.4</v>
      </c>
      <c r="F12" s="64">
        <v>66</v>
      </c>
      <c r="G12" s="64">
        <v>53.3</v>
      </c>
      <c r="H12" s="65">
        <v>41.4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6.9189999999999996</v>
      </c>
      <c r="C16" s="38">
        <v>12.885</v>
      </c>
      <c r="D16" s="38">
        <v>15.244999999999999</v>
      </c>
      <c r="E16" s="38">
        <v>18.231999999999999</v>
      </c>
      <c r="F16" s="38">
        <v>19.681999999999999</v>
      </c>
      <c r="G16" s="38">
        <v>20.803000000000001</v>
      </c>
      <c r="H16" s="39">
        <v>21.314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140</v>
      </c>
      <c r="D18" s="41">
        <v>80</v>
      </c>
      <c r="E18" s="41">
        <v>60</v>
      </c>
      <c r="F18" s="41">
        <v>15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54.3</v>
      </c>
      <c r="C19" s="64">
        <v>81.3</v>
      </c>
      <c r="D19" s="64">
        <v>62.6</v>
      </c>
      <c r="E19" s="64">
        <v>40</v>
      </c>
      <c r="F19" s="64">
        <v>41.7</v>
      </c>
      <c r="G19" s="64">
        <v>20.3</v>
      </c>
      <c r="H19" s="65">
        <v>38.1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21.457999999999998</v>
      </c>
      <c r="C23" s="49">
        <v>22.672999999999998</v>
      </c>
      <c r="D23" s="49">
        <v>32.9</v>
      </c>
      <c r="E23" s="50">
        <v>24.146999999999998</v>
      </c>
      <c r="F23" s="37">
        <v>40.218000000000004</v>
      </c>
      <c r="G23" s="38">
        <v>39.088000000000001</v>
      </c>
      <c r="H23" s="39">
        <v>40.735999999999997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15</v>
      </c>
      <c r="F25" s="40">
        <v>12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39.799999999999997</v>
      </c>
      <c r="C26" s="67">
        <v>37.5</v>
      </c>
      <c r="D26" s="66">
        <v>27.1</v>
      </c>
      <c r="E26" s="68">
        <v>37.200000000000003</v>
      </c>
      <c r="F26" s="63">
        <v>49</v>
      </c>
      <c r="G26" s="64">
        <v>22.7</v>
      </c>
      <c r="H26" s="65">
        <v>45.2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32.344000000000001</v>
      </c>
      <c r="C30" s="60">
        <v>48.095999999999997</v>
      </c>
      <c r="D30" s="60">
        <v>26.04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105</v>
      </c>
      <c r="C32" s="62">
        <v>20</v>
      </c>
      <c r="D32" s="61">
        <v>700</v>
      </c>
      <c r="E32" s="55"/>
      <c r="F32" s="151" t="s">
        <v>108</v>
      </c>
      <c r="G32" s="131"/>
      <c r="H32" s="131"/>
    </row>
    <row r="33" spans="1:8" ht="12" thickBot="1" x14ac:dyDescent="0.2">
      <c r="A33" s="5" t="s">
        <v>15</v>
      </c>
      <c r="B33" s="69">
        <v>106</v>
      </c>
      <c r="C33" s="70">
        <v>45.1</v>
      </c>
      <c r="D33" s="69">
        <v>303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150" zoomScaleNormal="150" workbookViewId="0">
      <selection activeCell="C19" sqref="C1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44678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0.95499999999999996</v>
      </c>
      <c r="C9" s="38">
        <v>8.2490000000000006</v>
      </c>
      <c r="D9" s="38">
        <v>19.036999999999999</v>
      </c>
      <c r="E9" s="38">
        <v>22.981000000000002</v>
      </c>
      <c r="F9" s="38">
        <v>24.701000000000001</v>
      </c>
      <c r="G9" s="38">
        <v>25.95</v>
      </c>
      <c r="H9" s="39">
        <v>25.666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50</v>
      </c>
      <c r="C11" s="41">
        <v>210</v>
      </c>
      <c r="D11" s="41">
        <v>50</v>
      </c>
      <c r="E11" s="41">
        <v>25</v>
      </c>
      <c r="F11" s="41">
        <v>20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42</v>
      </c>
      <c r="C12" s="64">
        <v>102</v>
      </c>
      <c r="D12" s="64">
        <v>70.3</v>
      </c>
      <c r="E12" s="64">
        <v>51</v>
      </c>
      <c r="F12" s="64">
        <v>63</v>
      </c>
      <c r="G12" s="64">
        <v>53</v>
      </c>
      <c r="H12" s="65">
        <v>40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6.5140000000000002</v>
      </c>
      <c r="C16" s="38">
        <v>12.605</v>
      </c>
      <c r="D16" s="38">
        <v>15.132</v>
      </c>
      <c r="E16" s="38">
        <v>18.238</v>
      </c>
      <c r="F16" s="38">
        <v>19.602</v>
      </c>
      <c r="G16" s="38">
        <v>20.707000000000001</v>
      </c>
      <c r="H16" s="39">
        <v>21.242999999999999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120</v>
      </c>
      <c r="D18" s="41">
        <v>100</v>
      </c>
      <c r="E18" s="41">
        <v>140</v>
      </c>
      <c r="F18" s="41">
        <v>12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53</v>
      </c>
      <c r="C19" s="64">
        <v>76</v>
      </c>
      <c r="D19" s="64">
        <v>68</v>
      </c>
      <c r="E19" s="64">
        <v>58</v>
      </c>
      <c r="F19" s="64">
        <v>41</v>
      </c>
      <c r="G19" s="64">
        <v>26</v>
      </c>
      <c r="H19" s="65">
        <v>35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21.366</v>
      </c>
      <c r="C23" s="49">
        <v>22.61</v>
      </c>
      <c r="D23" s="49">
        <v>32.871000000000002</v>
      </c>
      <c r="E23" s="50">
        <v>24.015000000000001</v>
      </c>
      <c r="F23" s="37">
        <v>39.158999999999999</v>
      </c>
      <c r="G23" s="38">
        <v>38.965000000000003</v>
      </c>
      <c r="H23" s="39">
        <v>40.631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38</v>
      </c>
      <c r="C26" s="67">
        <v>32</v>
      </c>
      <c r="D26" s="66">
        <v>26</v>
      </c>
      <c r="E26" s="68">
        <v>35</v>
      </c>
      <c r="F26" s="63">
        <v>46</v>
      </c>
      <c r="G26" s="64">
        <v>23</v>
      </c>
      <c r="H26" s="65">
        <v>46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32.14</v>
      </c>
      <c r="C30" s="60">
        <v>48.011000000000003</v>
      </c>
      <c r="D30" s="60">
        <v>25.335000000000001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105</v>
      </c>
      <c r="C32" s="62">
        <v>20</v>
      </c>
      <c r="D32" s="61">
        <v>550</v>
      </c>
      <c r="E32" s="55"/>
      <c r="F32" s="151" t="s">
        <v>108</v>
      </c>
      <c r="G32" s="131"/>
      <c r="H32" s="131"/>
    </row>
    <row r="33" spans="1:8" ht="12" thickBot="1" x14ac:dyDescent="0.2">
      <c r="A33" s="5" t="s">
        <v>15</v>
      </c>
      <c r="B33" s="69">
        <v>114</v>
      </c>
      <c r="C33" s="70">
        <v>43</v>
      </c>
      <c r="D33" s="69">
        <v>316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C34" sqref="C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44691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1.573</v>
      </c>
      <c r="C9" s="38">
        <v>8.32</v>
      </c>
      <c r="D9" s="38">
        <v>18.815999999999999</v>
      </c>
      <c r="E9" s="38">
        <v>22.783999999999999</v>
      </c>
      <c r="F9" s="38">
        <v>24.632999999999999</v>
      </c>
      <c r="G9" s="38">
        <v>25.933</v>
      </c>
      <c r="H9" s="39">
        <v>25.652999999999999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35</v>
      </c>
      <c r="C11" s="41">
        <v>210</v>
      </c>
      <c r="D11" s="41">
        <v>50</v>
      </c>
      <c r="E11" s="41">
        <v>30</v>
      </c>
      <c r="F11" s="41">
        <v>28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35.799999999999997</v>
      </c>
      <c r="C12" s="64">
        <v>100.1</v>
      </c>
      <c r="D12" s="64">
        <v>67.8</v>
      </c>
      <c r="E12" s="64">
        <v>49.5</v>
      </c>
      <c r="F12" s="64">
        <v>63.8</v>
      </c>
      <c r="G12" s="64">
        <v>52.8</v>
      </c>
      <c r="H12" s="65">
        <v>37.799999999999997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7.29</v>
      </c>
      <c r="C16" s="38">
        <v>11.494999999999999</v>
      </c>
      <c r="D16" s="38">
        <v>14.779</v>
      </c>
      <c r="E16" s="38">
        <v>18.050999999999998</v>
      </c>
      <c r="F16" s="38">
        <v>19.562000000000001</v>
      </c>
      <c r="G16" s="38">
        <v>20.693999999999999</v>
      </c>
      <c r="H16" s="39">
        <v>21.187999999999999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105</v>
      </c>
      <c r="D18" s="41">
        <v>75</v>
      </c>
      <c r="E18" s="41">
        <v>50</v>
      </c>
      <c r="F18" s="41">
        <v>12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53.1</v>
      </c>
      <c r="C19" s="64">
        <v>71.8</v>
      </c>
      <c r="D19" s="64">
        <v>55.4</v>
      </c>
      <c r="E19" s="64">
        <v>35</v>
      </c>
      <c r="F19" s="64">
        <v>41</v>
      </c>
      <c r="G19" s="64">
        <v>20.7</v>
      </c>
      <c r="H19" s="65">
        <v>34.799999999999997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21.332999999999998</v>
      </c>
      <c r="C23" s="49">
        <v>22.513999999999999</v>
      </c>
      <c r="D23" s="49">
        <v>32.761000000000003</v>
      </c>
      <c r="E23" s="50">
        <v>24.007000000000001</v>
      </c>
      <c r="F23" s="37">
        <v>36.335999999999999</v>
      </c>
      <c r="G23" s="38">
        <v>38.902000000000001</v>
      </c>
      <c r="H23" s="39">
        <v>40.576000000000001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15</v>
      </c>
      <c r="F25" s="40">
        <v>20</v>
      </c>
      <c r="G25" s="41">
        <v>10</v>
      </c>
      <c r="H25" s="42">
        <v>12</v>
      </c>
    </row>
    <row r="26" spans="1:8" ht="12" thickBot="1" x14ac:dyDescent="0.2">
      <c r="A26" s="5" t="s">
        <v>15</v>
      </c>
      <c r="B26" s="66">
        <v>37</v>
      </c>
      <c r="C26" s="67">
        <v>34.200000000000003</v>
      </c>
      <c r="D26" s="66">
        <v>23.4</v>
      </c>
      <c r="E26" s="68">
        <v>35</v>
      </c>
      <c r="F26" s="63">
        <v>49.7</v>
      </c>
      <c r="G26" s="64">
        <v>21.5</v>
      </c>
      <c r="H26" s="65">
        <v>44.9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31.952999999999999</v>
      </c>
      <c r="C30" s="60">
        <v>47.994999999999997</v>
      </c>
      <c r="D30" s="60">
        <v>24.594000000000001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20</v>
      </c>
      <c r="D32" s="61">
        <v>600</v>
      </c>
      <c r="E32" s="55"/>
      <c r="F32" s="151" t="s">
        <v>108</v>
      </c>
      <c r="G32" s="131"/>
      <c r="H32" s="131"/>
    </row>
    <row r="33" spans="1:8" ht="12" thickBot="1" x14ac:dyDescent="0.2">
      <c r="A33" s="5" t="s">
        <v>15</v>
      </c>
      <c r="B33" s="69">
        <v>115.8</v>
      </c>
      <c r="C33" s="70">
        <v>42.4</v>
      </c>
      <c r="D33" s="69">
        <v>292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50" zoomScaleNormal="150" workbookViewId="0">
      <selection activeCell="K30" sqref="K3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44698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0.95</v>
      </c>
      <c r="C9" s="38">
        <v>8.0679999999999996</v>
      </c>
      <c r="D9" s="38">
        <v>18.606999999999999</v>
      </c>
      <c r="E9" s="38">
        <v>22.73</v>
      </c>
      <c r="F9" s="38">
        <v>24.577999999999999</v>
      </c>
      <c r="G9" s="38">
        <v>25.86</v>
      </c>
      <c r="H9" s="39">
        <v>25.521000000000001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55</v>
      </c>
      <c r="C11" s="41">
        <v>200</v>
      </c>
      <c r="D11" s="41">
        <v>50</v>
      </c>
      <c r="E11" s="41">
        <v>25</v>
      </c>
      <c r="F11" s="41">
        <v>28</v>
      </c>
      <c r="G11" s="41">
        <v>35</v>
      </c>
      <c r="H11" s="42">
        <v>15</v>
      </c>
    </row>
    <row r="12" spans="1:8" ht="12" thickBot="1" x14ac:dyDescent="0.2">
      <c r="A12" s="5" t="s">
        <v>15</v>
      </c>
      <c r="B12" s="63">
        <v>40</v>
      </c>
      <c r="C12" s="64">
        <v>97</v>
      </c>
      <c r="D12" s="64">
        <v>70</v>
      </c>
      <c r="E12" s="64">
        <v>48</v>
      </c>
      <c r="F12" s="64">
        <v>62</v>
      </c>
      <c r="G12" s="64">
        <v>52</v>
      </c>
      <c r="H12" s="65">
        <v>37.799999999999997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6.7850000000000001</v>
      </c>
      <c r="C16" s="38">
        <v>10.85</v>
      </c>
      <c r="D16" s="38">
        <v>14.537000000000001</v>
      </c>
      <c r="E16" s="38">
        <v>18.05</v>
      </c>
      <c r="F16" s="38">
        <v>19.492000000000001</v>
      </c>
      <c r="G16" s="38">
        <v>20.620999999999999</v>
      </c>
      <c r="H16" s="39">
        <v>21.11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100</v>
      </c>
      <c r="D18" s="41">
        <v>70</v>
      </c>
      <c r="E18" s="41">
        <v>160</v>
      </c>
      <c r="F18" s="41">
        <v>12</v>
      </c>
      <c r="G18" s="41">
        <v>12</v>
      </c>
      <c r="H18" s="42">
        <v>15</v>
      </c>
    </row>
    <row r="19" spans="1:8" ht="12" thickBot="1" x14ac:dyDescent="0.2">
      <c r="A19" s="5" t="s">
        <v>15</v>
      </c>
      <c r="B19" s="63">
        <v>53.1</v>
      </c>
      <c r="C19" s="64">
        <v>71</v>
      </c>
      <c r="D19" s="64">
        <v>54</v>
      </c>
      <c r="E19" s="64">
        <v>64</v>
      </c>
      <c r="F19" s="64">
        <v>40</v>
      </c>
      <c r="G19" s="64">
        <v>29</v>
      </c>
      <c r="H19" s="65">
        <v>34.799999999999997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21.24</v>
      </c>
      <c r="C23" s="49">
        <v>22.369</v>
      </c>
      <c r="D23" s="49">
        <v>32.682000000000002</v>
      </c>
      <c r="E23" s="50">
        <v>23.92</v>
      </c>
      <c r="F23" s="37">
        <v>33.619999999999997</v>
      </c>
      <c r="G23" s="38">
        <v>38.770000000000003</v>
      </c>
      <c r="H23" s="39">
        <v>40.497999999999998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36</v>
      </c>
      <c r="C26" s="67">
        <v>29</v>
      </c>
      <c r="D26" s="66">
        <v>25</v>
      </c>
      <c r="E26" s="68">
        <v>34</v>
      </c>
      <c r="F26" s="63">
        <v>46</v>
      </c>
      <c r="G26" s="64">
        <v>23</v>
      </c>
      <c r="H26" s="65">
        <v>45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31.760999999999999</v>
      </c>
      <c r="C30" s="60">
        <v>47.912999999999997</v>
      </c>
      <c r="D30" s="60">
        <v>23.137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20</v>
      </c>
      <c r="D32" s="61">
        <v>550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93</v>
      </c>
      <c r="C33" s="70">
        <v>43</v>
      </c>
      <c r="D33" s="69">
        <v>255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2" zoomScale="150" zoomScaleNormal="150" workbookViewId="0">
      <selection activeCell="D33" sqref="D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44705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3.2629999999999999</v>
      </c>
      <c r="C9" s="38">
        <v>8.1739999999999995</v>
      </c>
      <c r="D9" s="38">
        <v>18.658999999999999</v>
      </c>
      <c r="E9" s="38">
        <v>22.635999999999999</v>
      </c>
      <c r="F9" s="38">
        <v>24.555</v>
      </c>
      <c r="G9" s="38">
        <v>25.876999999999999</v>
      </c>
      <c r="H9" s="39">
        <v>25.571000000000002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45</v>
      </c>
      <c r="C11" s="41">
        <v>190</v>
      </c>
      <c r="D11" s="41">
        <v>55</v>
      </c>
      <c r="E11" s="41">
        <v>20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38.700000000000003</v>
      </c>
      <c r="C12" s="64">
        <v>98.8</v>
      </c>
      <c r="D12" s="64">
        <v>68.8</v>
      </c>
      <c r="E12" s="64">
        <v>42.8</v>
      </c>
      <c r="F12" s="64">
        <v>61.8</v>
      </c>
      <c r="G12" s="64">
        <v>49.8</v>
      </c>
      <c r="H12" s="65">
        <v>37.299999999999997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7.1559999999999997</v>
      </c>
      <c r="C16" s="38">
        <v>11.452</v>
      </c>
      <c r="D16" s="38">
        <v>14.707000000000001</v>
      </c>
      <c r="E16" s="38">
        <v>17.899999999999999</v>
      </c>
      <c r="F16" s="38">
        <v>19.498000000000001</v>
      </c>
      <c r="G16" s="38">
        <v>20.62</v>
      </c>
      <c r="H16" s="39">
        <v>21.113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60</v>
      </c>
      <c r="C18" s="41">
        <v>100</v>
      </c>
      <c r="D18" s="41">
        <v>60</v>
      </c>
      <c r="E18" s="41">
        <v>70</v>
      </c>
      <c r="F18" s="41">
        <v>15</v>
      </c>
      <c r="G18" s="41">
        <v>12</v>
      </c>
      <c r="H18" s="42">
        <v>15</v>
      </c>
    </row>
    <row r="19" spans="1:8" ht="12" thickBot="1" x14ac:dyDescent="0.2">
      <c r="A19" s="5" t="s">
        <v>15</v>
      </c>
      <c r="B19" s="63">
        <v>53</v>
      </c>
      <c r="C19" s="64">
        <v>70.2</v>
      </c>
      <c r="D19" s="64">
        <v>51.6</v>
      </c>
      <c r="E19" s="64">
        <v>42.6</v>
      </c>
      <c r="F19" s="64">
        <v>41.1</v>
      </c>
      <c r="G19" s="64">
        <v>29.5</v>
      </c>
      <c r="H19" s="65">
        <v>34.4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21.262</v>
      </c>
      <c r="C23" s="49">
        <v>22.463000000000001</v>
      </c>
      <c r="D23" s="49">
        <v>32.713000000000001</v>
      </c>
      <c r="E23" s="50">
        <v>23.933</v>
      </c>
      <c r="F23" s="37">
        <v>35.948999999999998</v>
      </c>
      <c r="G23" s="38">
        <v>38.762999999999998</v>
      </c>
      <c r="H23" s="39">
        <v>40.536999999999999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15</v>
      </c>
      <c r="F25" s="40">
        <v>10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36.1</v>
      </c>
      <c r="C26" s="67">
        <v>28.2</v>
      </c>
      <c r="D26" s="66">
        <v>24.2</v>
      </c>
      <c r="E26" s="68">
        <v>33.4</v>
      </c>
      <c r="F26" s="63">
        <v>49.6</v>
      </c>
      <c r="G26" s="64">
        <v>23.6</v>
      </c>
      <c r="H26" s="65">
        <v>44.7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31.582000000000001</v>
      </c>
      <c r="C30" s="60">
        <v>47.85</v>
      </c>
      <c r="D30" s="60">
        <v>24.355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25</v>
      </c>
      <c r="D32" s="61">
        <v>650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101.5</v>
      </c>
      <c r="C33" s="70">
        <v>42.3</v>
      </c>
      <c r="D33" s="69">
        <v>295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E13" sqref="E1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44712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1.165</v>
      </c>
      <c r="C9" s="38">
        <v>8.2789999999999999</v>
      </c>
      <c r="D9" s="38">
        <v>18.785</v>
      </c>
      <c r="E9" s="38">
        <v>22.687999999999999</v>
      </c>
      <c r="F9" s="38">
        <v>24.614000000000001</v>
      </c>
      <c r="G9" s="38">
        <v>26.114000000000001</v>
      </c>
      <c r="H9" s="39">
        <v>26.34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30</v>
      </c>
      <c r="C11" s="41">
        <v>220</v>
      </c>
      <c r="D11" s="41">
        <v>50</v>
      </c>
      <c r="E11" s="41">
        <v>25</v>
      </c>
      <c r="F11" s="41">
        <v>25</v>
      </c>
      <c r="G11" s="41">
        <v>30</v>
      </c>
      <c r="H11" s="42">
        <v>10</v>
      </c>
    </row>
    <row r="12" spans="1:8" ht="12" thickBot="1" x14ac:dyDescent="0.2">
      <c r="A12" s="5" t="s">
        <v>15</v>
      </c>
      <c r="B12" s="63">
        <v>36</v>
      </c>
      <c r="C12" s="64">
        <v>96</v>
      </c>
      <c r="D12" s="64">
        <v>67</v>
      </c>
      <c r="E12" s="64">
        <v>48</v>
      </c>
      <c r="F12" s="64">
        <v>61.8</v>
      </c>
      <c r="G12" s="64">
        <v>49</v>
      </c>
      <c r="H12" s="65">
        <v>37.299999999999997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7.1689999999999996</v>
      </c>
      <c r="C16" s="38">
        <v>12.45</v>
      </c>
      <c r="D16" s="38">
        <v>14.994</v>
      </c>
      <c r="E16" s="38">
        <v>17.978000000000002</v>
      </c>
      <c r="F16" s="38">
        <v>19.559000000000001</v>
      </c>
      <c r="G16" s="38">
        <v>20.808</v>
      </c>
      <c r="H16" s="39">
        <v>21.49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100</v>
      </c>
      <c r="D18" s="41">
        <v>70</v>
      </c>
      <c r="E18" s="41">
        <v>180</v>
      </c>
      <c r="F18" s="41">
        <v>12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53</v>
      </c>
      <c r="C19" s="64">
        <v>72</v>
      </c>
      <c r="D19" s="64">
        <v>54</v>
      </c>
      <c r="E19" s="64">
        <v>59</v>
      </c>
      <c r="F19" s="64">
        <v>41.1</v>
      </c>
      <c r="G19" s="64">
        <v>21</v>
      </c>
      <c r="H19" s="65">
        <v>34.4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21.65</v>
      </c>
      <c r="C23" s="49">
        <v>22.867999999999999</v>
      </c>
      <c r="D23" s="49">
        <v>32.722999999999999</v>
      </c>
      <c r="E23" s="50">
        <v>24.056000000000001</v>
      </c>
      <c r="F23" s="37">
        <v>38.034999999999997</v>
      </c>
      <c r="G23" s="38">
        <v>38.767000000000003</v>
      </c>
      <c r="H23" s="39">
        <v>40.753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8</v>
      </c>
      <c r="E25" s="54">
        <v>12</v>
      </c>
      <c r="F25" s="40">
        <v>12</v>
      </c>
      <c r="G25" s="41">
        <v>10</v>
      </c>
      <c r="H25" s="42">
        <v>10</v>
      </c>
    </row>
    <row r="26" spans="1:8" ht="12" thickBot="1" x14ac:dyDescent="0.2">
      <c r="A26" s="5" t="s">
        <v>15</v>
      </c>
      <c r="B26" s="66">
        <v>36</v>
      </c>
      <c r="C26" s="67">
        <v>31</v>
      </c>
      <c r="D26" s="66">
        <v>24</v>
      </c>
      <c r="E26" s="68">
        <v>34</v>
      </c>
      <c r="F26" s="63">
        <v>44</v>
      </c>
      <c r="G26" s="64">
        <v>23.6</v>
      </c>
      <c r="H26" s="65">
        <v>44.7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31.449000000000002</v>
      </c>
      <c r="C30" s="60">
        <v>47.789000000000001</v>
      </c>
      <c r="D30" s="60">
        <v>25.015999999999998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90</v>
      </c>
      <c r="C32" s="62">
        <v>25</v>
      </c>
      <c r="D32" s="61">
        <v>650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93</v>
      </c>
      <c r="C33" s="70">
        <v>41</v>
      </c>
      <c r="D33" s="69">
        <v>275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  <ignoredErrors>
    <ignoredError sqref="C29:D29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44719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0.94</v>
      </c>
      <c r="C9" s="38">
        <v>8.3040000000000003</v>
      </c>
      <c r="D9" s="38">
        <v>18.844000000000001</v>
      </c>
      <c r="E9" s="38">
        <v>22.803999999999998</v>
      </c>
      <c r="F9" s="38">
        <v>24.646999999999998</v>
      </c>
      <c r="G9" s="38">
        <v>26.19</v>
      </c>
      <c r="H9" s="39">
        <v>26.515000000000001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25</v>
      </c>
      <c r="C11" s="41">
        <v>210</v>
      </c>
      <c r="D11" s="41">
        <v>50</v>
      </c>
      <c r="E11" s="41">
        <v>25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33.4</v>
      </c>
      <c r="C12" s="64">
        <v>113.5</v>
      </c>
      <c r="D12" s="64">
        <v>72.900000000000006</v>
      </c>
      <c r="E12" s="64">
        <v>48.9</v>
      </c>
      <c r="F12" s="64">
        <v>66.8</v>
      </c>
      <c r="G12" s="64">
        <v>52.8</v>
      </c>
      <c r="H12" s="65">
        <v>38.700000000000003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7.05</v>
      </c>
      <c r="C16" s="38">
        <v>12.727</v>
      </c>
      <c r="D16" s="38">
        <v>15.02</v>
      </c>
      <c r="E16" s="38">
        <v>18.106000000000002</v>
      </c>
      <c r="F16" s="38">
        <v>19.602</v>
      </c>
      <c r="G16" s="38">
        <v>20.885999999999999</v>
      </c>
      <c r="H16" s="39">
        <v>21.632999999999999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120</v>
      </c>
      <c r="D18" s="41">
        <v>70</v>
      </c>
      <c r="E18" s="41">
        <v>100</v>
      </c>
      <c r="F18" s="41">
        <v>12</v>
      </c>
      <c r="G18" s="41">
        <v>8</v>
      </c>
      <c r="H18" s="42">
        <v>20</v>
      </c>
    </row>
    <row r="19" spans="1:8" ht="12" thickBot="1" x14ac:dyDescent="0.2">
      <c r="A19" s="5" t="s">
        <v>15</v>
      </c>
      <c r="B19" s="63">
        <v>60.2</v>
      </c>
      <c r="C19" s="64">
        <v>81.099999999999994</v>
      </c>
      <c r="D19" s="64">
        <v>62.6</v>
      </c>
      <c r="E19" s="64">
        <v>48.6</v>
      </c>
      <c r="F19" s="64">
        <v>42.5</v>
      </c>
      <c r="G19" s="64">
        <v>17.43</v>
      </c>
      <c r="H19" s="65">
        <v>36.200000000000003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21.814</v>
      </c>
      <c r="C23" s="49">
        <v>23.027999999999999</v>
      </c>
      <c r="D23" s="49">
        <v>32.808999999999997</v>
      </c>
      <c r="E23" s="50">
        <v>24.222999999999999</v>
      </c>
      <c r="F23" s="37">
        <v>40.683</v>
      </c>
      <c r="G23" s="38">
        <v>38.93</v>
      </c>
      <c r="H23" s="39">
        <v>40.86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15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37.299999999999997</v>
      </c>
      <c r="C26" s="67">
        <v>34.799999999999997</v>
      </c>
      <c r="D26" s="66">
        <v>21.3</v>
      </c>
      <c r="E26" s="68">
        <v>35.299999999999997</v>
      </c>
      <c r="F26" s="63">
        <v>50.7</v>
      </c>
      <c r="G26" s="64">
        <v>23.2</v>
      </c>
      <c r="H26" s="65">
        <v>46.6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31.431999999999999</v>
      </c>
      <c r="C30" s="60">
        <v>47.786000000000001</v>
      </c>
      <c r="D30" s="60">
        <v>24.73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125</v>
      </c>
      <c r="C32" s="62">
        <v>25</v>
      </c>
      <c r="D32" s="61">
        <v>700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127.5</v>
      </c>
      <c r="C33" s="70">
        <v>44.4</v>
      </c>
      <c r="D33" s="69">
        <v>338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150" zoomScaleNormal="15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44726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3.661</v>
      </c>
      <c r="C9" s="38">
        <v>8.5030000000000001</v>
      </c>
      <c r="D9" s="38">
        <v>19.067</v>
      </c>
      <c r="E9" s="38">
        <v>22.972000000000001</v>
      </c>
      <c r="F9" s="38">
        <v>24.858000000000001</v>
      </c>
      <c r="G9" s="38">
        <v>26.36</v>
      </c>
      <c r="H9" s="39">
        <v>26.690999999999999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30</v>
      </c>
      <c r="C11" s="41">
        <v>220</v>
      </c>
      <c r="D11" s="41">
        <v>60</v>
      </c>
      <c r="E11" s="41">
        <v>25</v>
      </c>
      <c r="F11" s="41">
        <v>30</v>
      </c>
      <c r="G11" s="41">
        <v>30</v>
      </c>
      <c r="H11" s="42">
        <v>20</v>
      </c>
    </row>
    <row r="12" spans="1:8" ht="12" thickBot="1" x14ac:dyDescent="0.2">
      <c r="A12" s="5" t="s">
        <v>15</v>
      </c>
      <c r="B12" s="63">
        <v>45.2</v>
      </c>
      <c r="C12" s="64">
        <v>135.6</v>
      </c>
      <c r="D12" s="64">
        <v>85.3</v>
      </c>
      <c r="E12" s="64">
        <v>55</v>
      </c>
      <c r="F12" s="64">
        <v>97.1</v>
      </c>
      <c r="G12" s="64">
        <v>60.1</v>
      </c>
      <c r="H12" s="65">
        <v>42.4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7.5519999999999996</v>
      </c>
      <c r="C16" s="38">
        <v>12.862</v>
      </c>
      <c r="D16" s="38">
        <v>15.193</v>
      </c>
      <c r="E16" s="38">
        <v>18.253</v>
      </c>
      <c r="F16" s="38">
        <v>19.792999999999999</v>
      </c>
      <c r="G16" s="38">
        <v>21.050999999999998</v>
      </c>
      <c r="H16" s="39">
        <v>21.786000000000001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120</v>
      </c>
      <c r="D18" s="41">
        <v>70</v>
      </c>
      <c r="E18" s="41">
        <v>60</v>
      </c>
      <c r="F18" s="41">
        <v>12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69.099999999999994</v>
      </c>
      <c r="C19" s="64">
        <v>94.6</v>
      </c>
      <c r="D19" s="64">
        <v>68.7</v>
      </c>
      <c r="E19" s="64">
        <v>44.1</v>
      </c>
      <c r="F19" s="64">
        <v>47.1</v>
      </c>
      <c r="G19" s="64">
        <v>21.5</v>
      </c>
      <c r="H19" s="65">
        <v>39.700000000000003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21.952999999999999</v>
      </c>
      <c r="C23" s="49">
        <v>23.03</v>
      </c>
      <c r="D23" s="49">
        <v>32.982999999999997</v>
      </c>
      <c r="E23" s="50">
        <v>24.341999999999999</v>
      </c>
      <c r="F23" s="37">
        <v>41.271000000000001</v>
      </c>
      <c r="G23" s="38">
        <v>39.167000000000002</v>
      </c>
      <c r="H23" s="39">
        <v>41.042000000000002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10</v>
      </c>
      <c r="E25" s="54">
        <v>15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40.799999999999997</v>
      </c>
      <c r="C26" s="67">
        <v>38.6</v>
      </c>
      <c r="D26" s="66">
        <v>23.3</v>
      </c>
      <c r="E26" s="68">
        <v>37.799999999999997</v>
      </c>
      <c r="F26" s="63">
        <v>55.9</v>
      </c>
      <c r="G26" s="64">
        <v>24.8</v>
      </c>
      <c r="H26" s="65">
        <v>52.5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31.617999999999999</v>
      </c>
      <c r="C30" s="60">
        <v>47.96</v>
      </c>
      <c r="D30" s="60">
        <v>23.672000000000001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600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140.4</v>
      </c>
      <c r="C33" s="70">
        <v>49.5</v>
      </c>
      <c r="D33" s="69">
        <v>373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50" zoomScaleNormal="150" workbookViewId="0">
      <selection activeCell="L26" sqref="L2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44733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3.4430000000000001</v>
      </c>
      <c r="C9" s="38">
        <v>8.423</v>
      </c>
      <c r="D9" s="38">
        <v>19.038</v>
      </c>
      <c r="E9" s="38">
        <v>23.009</v>
      </c>
      <c r="F9" s="38">
        <v>24.863</v>
      </c>
      <c r="G9" s="38">
        <v>26.346</v>
      </c>
      <c r="H9" s="39">
        <v>26.672000000000001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50</v>
      </c>
      <c r="C11" s="41">
        <v>220</v>
      </c>
      <c r="D11" s="41">
        <v>50</v>
      </c>
      <c r="E11" s="41">
        <v>25</v>
      </c>
      <c r="F11" s="41">
        <v>25</v>
      </c>
      <c r="G11" s="41">
        <v>35</v>
      </c>
      <c r="H11" s="42">
        <v>12</v>
      </c>
    </row>
    <row r="12" spans="1:8" ht="12" thickBot="1" x14ac:dyDescent="0.2">
      <c r="A12" s="5" t="s">
        <v>15</v>
      </c>
      <c r="B12" s="63">
        <v>56</v>
      </c>
      <c r="C12" s="64">
        <v>133</v>
      </c>
      <c r="D12" s="64">
        <v>88</v>
      </c>
      <c r="E12" s="64">
        <v>59</v>
      </c>
      <c r="F12" s="64">
        <v>79</v>
      </c>
      <c r="G12" s="64">
        <v>65</v>
      </c>
      <c r="H12" s="65">
        <v>44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7.2930000000000001</v>
      </c>
      <c r="C16" s="38">
        <v>12.98</v>
      </c>
      <c r="D16" s="38">
        <v>15.222</v>
      </c>
      <c r="E16" s="38">
        <v>18.306999999999999</v>
      </c>
      <c r="F16" s="38">
        <v>19.785</v>
      </c>
      <c r="G16" s="38">
        <v>21.038</v>
      </c>
      <c r="H16" s="39">
        <v>21.757999999999999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130</v>
      </c>
      <c r="D18" s="41">
        <v>150</v>
      </c>
      <c r="E18" s="41">
        <v>150</v>
      </c>
      <c r="F18" s="41">
        <v>15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69.099999999999994</v>
      </c>
      <c r="C19" s="64">
        <v>101</v>
      </c>
      <c r="D19" s="64">
        <v>91</v>
      </c>
      <c r="E19" s="64">
        <v>75</v>
      </c>
      <c r="F19" s="64">
        <v>49</v>
      </c>
      <c r="G19" s="64">
        <v>30</v>
      </c>
      <c r="H19" s="65">
        <v>40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21.927</v>
      </c>
      <c r="C23" s="49">
        <v>23.146000000000001</v>
      </c>
      <c r="D23" s="49">
        <v>32.97</v>
      </c>
      <c r="E23" s="50">
        <v>24.324999999999999</v>
      </c>
      <c r="F23" s="37">
        <v>41.287999999999997</v>
      </c>
      <c r="G23" s="38">
        <v>39.103999999999999</v>
      </c>
      <c r="H23" s="39">
        <v>41.018000000000001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10</v>
      </c>
      <c r="E25" s="54">
        <v>12</v>
      </c>
      <c r="F25" s="40">
        <v>12</v>
      </c>
      <c r="G25" s="41">
        <v>5</v>
      </c>
      <c r="H25" s="42">
        <v>10</v>
      </c>
    </row>
    <row r="26" spans="1:8" ht="12" thickBot="1" x14ac:dyDescent="0.2">
      <c r="A26" s="5" t="s">
        <v>15</v>
      </c>
      <c r="B26" s="66">
        <v>42</v>
      </c>
      <c r="C26" s="67">
        <v>34</v>
      </c>
      <c r="D26" s="66">
        <v>29</v>
      </c>
      <c r="E26" s="68">
        <v>39</v>
      </c>
      <c r="F26" s="63">
        <v>54</v>
      </c>
      <c r="G26" s="64">
        <v>17</v>
      </c>
      <c r="H26" s="65">
        <v>54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31.588000000000001</v>
      </c>
      <c r="C30" s="60">
        <v>47.939</v>
      </c>
      <c r="D30" s="60">
        <v>22.815000000000001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600</v>
      </c>
      <c r="E32" s="55"/>
      <c r="F32" s="151" t="s">
        <v>119</v>
      </c>
      <c r="G32" s="131"/>
      <c r="H32" s="131"/>
    </row>
    <row r="33" spans="1:8" ht="12" thickBot="1" x14ac:dyDescent="0.2">
      <c r="A33" s="5" t="s">
        <v>15</v>
      </c>
      <c r="B33" s="69">
        <v>134</v>
      </c>
      <c r="C33" s="70">
        <v>56</v>
      </c>
      <c r="D33" s="69">
        <v>361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A5" sqref="A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44740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3.54</v>
      </c>
      <c r="C9" s="38">
        <v>8.4510000000000005</v>
      </c>
      <c r="D9" s="38">
        <v>19.097999999999999</v>
      </c>
      <c r="E9" s="38">
        <v>23.074000000000002</v>
      </c>
      <c r="F9" s="38">
        <v>24.91</v>
      </c>
      <c r="G9" s="38">
        <v>26.388000000000002</v>
      </c>
      <c r="H9" s="39">
        <v>26.706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210</v>
      </c>
      <c r="D11" s="41">
        <v>50</v>
      </c>
      <c r="E11" s="41">
        <v>25</v>
      </c>
      <c r="F11" s="41">
        <v>25</v>
      </c>
      <c r="G11" s="41">
        <v>40</v>
      </c>
      <c r="H11" s="42">
        <v>12</v>
      </c>
    </row>
    <row r="12" spans="1:8" ht="12" thickBot="1" x14ac:dyDescent="0.2">
      <c r="A12" s="5" t="s">
        <v>15</v>
      </c>
      <c r="B12" s="63">
        <v>65</v>
      </c>
      <c r="C12" s="64">
        <v>139</v>
      </c>
      <c r="D12" s="64">
        <v>85</v>
      </c>
      <c r="E12" s="64">
        <v>59</v>
      </c>
      <c r="F12" s="64">
        <v>84</v>
      </c>
      <c r="G12" s="64">
        <v>75</v>
      </c>
      <c r="H12" s="65">
        <v>47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7.5469999999999997</v>
      </c>
      <c r="C16" s="38">
        <v>12.987</v>
      </c>
      <c r="D16" s="38">
        <v>15.266999999999999</v>
      </c>
      <c r="E16" s="38">
        <v>18.361000000000001</v>
      </c>
      <c r="F16" s="38">
        <v>19.815000000000001</v>
      </c>
      <c r="G16" s="38">
        <v>21.077999999999999</v>
      </c>
      <c r="H16" s="39">
        <v>21.795000000000002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110</v>
      </c>
      <c r="D18" s="41">
        <v>100</v>
      </c>
      <c r="E18" s="41">
        <v>110</v>
      </c>
      <c r="F18" s="41">
        <v>10</v>
      </c>
      <c r="G18" s="41">
        <v>12</v>
      </c>
      <c r="H18" s="42">
        <v>20</v>
      </c>
    </row>
    <row r="19" spans="1:8" ht="12" thickBot="1" x14ac:dyDescent="0.2">
      <c r="A19" s="5" t="s">
        <v>15</v>
      </c>
      <c r="B19" s="63">
        <v>73</v>
      </c>
      <c r="C19" s="64">
        <v>101</v>
      </c>
      <c r="D19" s="64">
        <v>85</v>
      </c>
      <c r="E19" s="64">
        <v>62</v>
      </c>
      <c r="F19" s="64">
        <v>54</v>
      </c>
      <c r="G19" s="64">
        <v>39</v>
      </c>
      <c r="H19" s="65">
        <v>18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21.96</v>
      </c>
      <c r="C23" s="49">
        <v>23.177</v>
      </c>
      <c r="D23" s="49">
        <v>33.008000000000003</v>
      </c>
      <c r="E23" s="50">
        <v>24.37</v>
      </c>
      <c r="F23" s="37">
        <v>41.363999999999997</v>
      </c>
      <c r="G23" s="38">
        <v>39.155000000000001</v>
      </c>
      <c r="H23" s="39">
        <v>41.043999999999997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10</v>
      </c>
      <c r="E25" s="54">
        <v>12</v>
      </c>
      <c r="F25" s="40">
        <v>15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45</v>
      </c>
      <c r="C26" s="67">
        <v>43</v>
      </c>
      <c r="D26" s="66">
        <v>34</v>
      </c>
      <c r="E26" s="68">
        <v>47</v>
      </c>
      <c r="F26" s="63">
        <v>66</v>
      </c>
      <c r="G26" s="64">
        <v>26</v>
      </c>
      <c r="H26" s="65">
        <v>56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31.577000000000002</v>
      </c>
      <c r="C30" s="60">
        <v>47.981999999999999</v>
      </c>
      <c r="D30" s="60">
        <v>22.472000000000001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20</v>
      </c>
      <c r="D32" s="61">
        <v>550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170</v>
      </c>
      <c r="C33" s="70">
        <v>58</v>
      </c>
      <c r="D33" s="69">
        <v>444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44747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3.8039999999999998</v>
      </c>
      <c r="C9" s="38">
        <v>8.5329999999999995</v>
      </c>
      <c r="D9" s="38">
        <v>19.114000000000001</v>
      </c>
      <c r="E9" s="38">
        <v>23.088999999999999</v>
      </c>
      <c r="F9" s="38">
        <v>24.922000000000001</v>
      </c>
      <c r="G9" s="38">
        <v>26.395</v>
      </c>
      <c r="H9" s="39">
        <v>26.716999999999999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80</v>
      </c>
      <c r="C11" s="41">
        <v>210</v>
      </c>
      <c r="D11" s="41">
        <v>50</v>
      </c>
      <c r="E11" s="41">
        <v>25</v>
      </c>
      <c r="F11" s="41">
        <v>25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85.2</v>
      </c>
      <c r="C12" s="64">
        <v>175.5</v>
      </c>
      <c r="D12" s="64">
        <v>106.7</v>
      </c>
      <c r="E12" s="64">
        <v>72.900000000000006</v>
      </c>
      <c r="F12" s="64">
        <v>99.5</v>
      </c>
      <c r="G12" s="64">
        <v>76.3</v>
      </c>
      <c r="H12" s="65">
        <v>58.5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7.6740000000000004</v>
      </c>
      <c r="C16" s="38">
        <v>13.106999999999999</v>
      </c>
      <c r="D16" s="38">
        <v>15.295</v>
      </c>
      <c r="E16" s="38">
        <v>18.376999999999999</v>
      </c>
      <c r="F16" s="38">
        <v>19.829000000000001</v>
      </c>
      <c r="G16" s="38">
        <v>21.094000000000001</v>
      </c>
      <c r="H16" s="39">
        <v>21.81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90</v>
      </c>
      <c r="C18" s="41">
        <v>150</v>
      </c>
      <c r="D18" s="41">
        <v>90</v>
      </c>
      <c r="E18" s="41">
        <v>170</v>
      </c>
      <c r="F18" s="41">
        <v>12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92.9</v>
      </c>
      <c r="C19" s="64">
        <v>136</v>
      </c>
      <c r="D19" s="64">
        <v>99.7</v>
      </c>
      <c r="E19" s="64">
        <v>55.7</v>
      </c>
      <c r="F19" s="64">
        <v>59.2</v>
      </c>
      <c r="G19" s="64">
        <v>25.9</v>
      </c>
      <c r="H19" s="65">
        <v>50.7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21.977</v>
      </c>
      <c r="C23" s="49">
        <v>23.193000000000001</v>
      </c>
      <c r="D23" s="49">
        <v>33.018000000000001</v>
      </c>
      <c r="E23" s="50">
        <v>24.385000000000002</v>
      </c>
      <c r="F23" s="37">
        <v>41.462000000000003</v>
      </c>
      <c r="G23" s="38">
        <v>39.25</v>
      </c>
      <c r="H23" s="39">
        <v>41.06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20</v>
      </c>
      <c r="C25" s="53">
        <v>20</v>
      </c>
      <c r="D25" s="52">
        <v>10</v>
      </c>
      <c r="E25" s="54">
        <v>15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56</v>
      </c>
      <c r="C26" s="67">
        <v>50.5</v>
      </c>
      <c r="D26" s="66">
        <v>39.200000000000003</v>
      </c>
      <c r="E26" s="68">
        <v>50.9</v>
      </c>
      <c r="F26" s="63">
        <v>75.5</v>
      </c>
      <c r="G26" s="64">
        <v>31.6</v>
      </c>
      <c r="H26" s="65">
        <v>67.400000000000006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31.613</v>
      </c>
      <c r="C30" s="60">
        <v>47.988999999999997</v>
      </c>
      <c r="D30" s="60">
        <v>22.393000000000001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600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169.9</v>
      </c>
      <c r="C33" s="70">
        <v>70.3</v>
      </c>
      <c r="D33" s="69">
        <v>475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50" zoomScaleNormal="150" workbookViewId="0">
      <selection activeCell="I37" sqref="I3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44754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3.9</v>
      </c>
      <c r="C9" s="38">
        <v>8.6549999999999994</v>
      </c>
      <c r="D9" s="38">
        <v>19.135999999999999</v>
      </c>
      <c r="E9" s="38">
        <v>23.117999999999999</v>
      </c>
      <c r="F9" s="38">
        <v>24.962</v>
      </c>
      <c r="G9" s="38">
        <v>26.428000000000001</v>
      </c>
      <c r="H9" s="39">
        <v>26.76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210</v>
      </c>
      <c r="D11" s="41">
        <v>55</v>
      </c>
      <c r="E11" s="41">
        <v>25</v>
      </c>
      <c r="F11" s="41">
        <v>25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85.2</v>
      </c>
      <c r="C12" s="64">
        <v>171</v>
      </c>
      <c r="D12" s="64">
        <v>111</v>
      </c>
      <c r="E12" s="64">
        <v>69</v>
      </c>
      <c r="F12" s="64">
        <v>95</v>
      </c>
      <c r="G12" s="64">
        <v>74</v>
      </c>
      <c r="H12" s="65">
        <v>53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7.77</v>
      </c>
      <c r="C16" s="38">
        <v>13.198</v>
      </c>
      <c r="D16" s="38">
        <v>15.337999999999999</v>
      </c>
      <c r="E16" s="38">
        <v>18.395</v>
      </c>
      <c r="F16" s="38">
        <v>19.867000000000001</v>
      </c>
      <c r="G16" s="38">
        <v>21.12</v>
      </c>
      <c r="H16" s="39">
        <v>21.844000000000001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90</v>
      </c>
      <c r="C18" s="41">
        <v>140</v>
      </c>
      <c r="D18" s="41">
        <v>300</v>
      </c>
      <c r="E18" s="41">
        <v>140</v>
      </c>
      <c r="F18" s="41">
        <v>12</v>
      </c>
      <c r="G18" s="41">
        <v>8</v>
      </c>
      <c r="H18" s="42">
        <v>20</v>
      </c>
    </row>
    <row r="19" spans="1:8" ht="12" thickBot="1" x14ac:dyDescent="0.2">
      <c r="A19" s="5" t="s">
        <v>15</v>
      </c>
      <c r="B19" s="63">
        <v>86</v>
      </c>
      <c r="C19" s="64">
        <v>134</v>
      </c>
      <c r="D19" s="64">
        <v>163</v>
      </c>
      <c r="E19" s="64">
        <v>81</v>
      </c>
      <c r="F19" s="64">
        <v>56</v>
      </c>
      <c r="G19" s="64">
        <v>28</v>
      </c>
      <c r="H19" s="65">
        <v>48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22.009</v>
      </c>
      <c r="C23" s="49">
        <v>23.215</v>
      </c>
      <c r="D23" s="49">
        <v>33.042000000000002</v>
      </c>
      <c r="E23" s="50">
        <v>24.407</v>
      </c>
      <c r="F23" s="37">
        <v>41.518999999999998</v>
      </c>
      <c r="G23" s="38">
        <v>39.222000000000001</v>
      </c>
      <c r="H23" s="39">
        <v>41.094999999999999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10</v>
      </c>
      <c r="E25" s="54">
        <v>15</v>
      </c>
      <c r="F25" s="40">
        <v>12</v>
      </c>
      <c r="G25" s="41">
        <v>10</v>
      </c>
      <c r="H25" s="42">
        <v>10</v>
      </c>
    </row>
    <row r="26" spans="1:8" ht="12" thickBot="1" x14ac:dyDescent="0.2">
      <c r="A26" s="5" t="s">
        <v>15</v>
      </c>
      <c r="B26" s="66">
        <v>51</v>
      </c>
      <c r="C26" s="67">
        <v>40</v>
      </c>
      <c r="D26" s="66">
        <v>34</v>
      </c>
      <c r="E26" s="68">
        <v>46</v>
      </c>
      <c r="F26" s="63">
        <v>67</v>
      </c>
      <c r="G26" s="64">
        <v>29</v>
      </c>
      <c r="H26" s="65">
        <v>65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31.731999999999999</v>
      </c>
      <c r="C30" s="60">
        <v>48.02</v>
      </c>
      <c r="D30" s="60">
        <v>22.756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110</v>
      </c>
      <c r="C32" s="62">
        <v>25</v>
      </c>
      <c r="D32" s="61">
        <v>600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154</v>
      </c>
      <c r="C33" s="70">
        <v>64</v>
      </c>
      <c r="D33" s="69">
        <v>455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6" zoomScale="150" zoomScaleNormal="150" workbookViewId="0">
      <selection activeCell="G26" sqref="G2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44762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1.131</v>
      </c>
      <c r="C9" s="38">
        <v>8.5380000000000003</v>
      </c>
      <c r="D9" s="38">
        <v>19.114000000000001</v>
      </c>
      <c r="E9" s="38">
        <v>23.128</v>
      </c>
      <c r="F9" s="38">
        <v>24.952999999999999</v>
      </c>
      <c r="G9" s="38">
        <v>26.379000000000001</v>
      </c>
      <c r="H9" s="39">
        <v>26.637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55</v>
      </c>
      <c r="C11" s="41">
        <v>200</v>
      </c>
      <c r="D11" s="41">
        <v>55</v>
      </c>
      <c r="E11" s="41">
        <v>25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77.7</v>
      </c>
      <c r="C12" s="64">
        <v>174.9</v>
      </c>
      <c r="D12" s="64">
        <v>106.8</v>
      </c>
      <c r="E12" s="64">
        <v>71.599999999999994</v>
      </c>
      <c r="F12" s="64">
        <v>98.6</v>
      </c>
      <c r="G12" s="64">
        <v>75.7</v>
      </c>
      <c r="H12" s="65">
        <v>53.3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7.83</v>
      </c>
      <c r="C16" s="38">
        <v>13.163</v>
      </c>
      <c r="D16" s="38">
        <v>15.292999999999999</v>
      </c>
      <c r="E16" s="38">
        <v>18.395</v>
      </c>
      <c r="F16" s="38">
        <v>19.832000000000001</v>
      </c>
      <c r="G16" s="38">
        <v>21.077000000000002</v>
      </c>
      <c r="H16" s="39">
        <v>21.812000000000001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140</v>
      </c>
      <c r="D18" s="41">
        <v>100</v>
      </c>
      <c r="E18" s="41">
        <v>60</v>
      </c>
      <c r="F18" s="41">
        <v>15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90.4</v>
      </c>
      <c r="C19" s="64">
        <v>128.80000000000001</v>
      </c>
      <c r="D19" s="64">
        <v>112.9</v>
      </c>
      <c r="E19" s="64">
        <v>55.2</v>
      </c>
      <c r="F19" s="64">
        <v>57.4</v>
      </c>
      <c r="G19" s="64">
        <v>24.8</v>
      </c>
      <c r="H19" s="65">
        <v>48.9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21.942</v>
      </c>
      <c r="C23" s="49">
        <v>23.183</v>
      </c>
      <c r="D23" s="49">
        <v>33.024999999999999</v>
      </c>
      <c r="E23" s="50">
        <v>24.402999999999999</v>
      </c>
      <c r="F23" s="37">
        <v>41.389000000000003</v>
      </c>
      <c r="G23" s="38">
        <v>39.29</v>
      </c>
      <c r="H23" s="39">
        <v>41.040999999999997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10</v>
      </c>
      <c r="E25" s="54">
        <v>15</v>
      </c>
      <c r="F25" s="40">
        <v>12</v>
      </c>
      <c r="G25" s="41">
        <v>10</v>
      </c>
      <c r="H25" s="42">
        <v>8</v>
      </c>
    </row>
    <row r="26" spans="1:8" ht="12" thickBot="1" x14ac:dyDescent="0.2">
      <c r="A26" s="5" t="s">
        <v>15</v>
      </c>
      <c r="B26" s="66">
        <v>52.1</v>
      </c>
      <c r="C26" s="67">
        <v>39.299999999999997</v>
      </c>
      <c r="D26" s="66">
        <v>30.8</v>
      </c>
      <c r="E26" s="68">
        <v>45.3</v>
      </c>
      <c r="F26" s="63">
        <v>69.900000000000006</v>
      </c>
      <c r="G26" s="64">
        <v>30.4</v>
      </c>
      <c r="H26" s="65">
        <v>66.599999999999994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31.856999999999999</v>
      </c>
      <c r="C30" s="60">
        <v>48.021000000000001</v>
      </c>
      <c r="D30" s="60">
        <v>22.512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140</v>
      </c>
      <c r="C32" s="62">
        <v>20</v>
      </c>
      <c r="D32" s="61">
        <v>550</v>
      </c>
      <c r="E32" s="55"/>
      <c r="F32" s="151" t="s">
        <v>112</v>
      </c>
      <c r="G32" s="131"/>
      <c r="H32" s="131"/>
    </row>
    <row r="33" spans="1:8" ht="12" thickBot="1" x14ac:dyDescent="0.2">
      <c r="A33" s="5" t="s">
        <v>15</v>
      </c>
      <c r="B33" s="69">
        <v>185.6</v>
      </c>
      <c r="C33" s="70">
        <v>59.1</v>
      </c>
      <c r="D33" s="69">
        <v>465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J33" sqref="J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44768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0.91200000000000003</v>
      </c>
      <c r="C9" s="38">
        <v>8.6259999999999994</v>
      </c>
      <c r="D9" s="38">
        <v>19.212</v>
      </c>
      <c r="E9" s="38">
        <v>23.154</v>
      </c>
      <c r="F9" s="38">
        <v>24.995999999999999</v>
      </c>
      <c r="G9" s="38">
        <v>26.451000000000001</v>
      </c>
      <c r="H9" s="39">
        <v>26.777000000000001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50</v>
      </c>
      <c r="C11" s="41">
        <v>210</v>
      </c>
      <c r="D11" s="41">
        <v>50</v>
      </c>
      <c r="E11" s="41">
        <v>25</v>
      </c>
      <c r="F11" s="41">
        <v>25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74</v>
      </c>
      <c r="C12" s="64">
        <v>173</v>
      </c>
      <c r="D12" s="64">
        <v>109</v>
      </c>
      <c r="E12" s="64">
        <v>69</v>
      </c>
      <c r="F12" s="64">
        <v>96</v>
      </c>
      <c r="G12" s="64">
        <v>78</v>
      </c>
      <c r="H12" s="65">
        <v>53.3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7.89</v>
      </c>
      <c r="C16" s="38">
        <v>13.222</v>
      </c>
      <c r="D16" s="38">
        <v>15.317</v>
      </c>
      <c r="E16" s="38">
        <v>18.443000000000001</v>
      </c>
      <c r="F16" s="38">
        <v>19.91</v>
      </c>
      <c r="G16" s="38">
        <v>21.143999999999998</v>
      </c>
      <c r="H16" s="39">
        <v>21.856000000000002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140</v>
      </c>
      <c r="D18" s="41">
        <v>510</v>
      </c>
      <c r="E18" s="41">
        <v>150</v>
      </c>
      <c r="F18" s="41">
        <v>12</v>
      </c>
      <c r="G18" s="41">
        <v>8</v>
      </c>
      <c r="H18" s="42">
        <v>20</v>
      </c>
    </row>
    <row r="19" spans="1:8" ht="12" thickBot="1" x14ac:dyDescent="0.2">
      <c r="A19" s="5" t="s">
        <v>15</v>
      </c>
      <c r="B19" s="63">
        <v>85</v>
      </c>
      <c r="C19" s="64">
        <v>136</v>
      </c>
      <c r="D19" s="64">
        <v>226</v>
      </c>
      <c r="E19" s="64">
        <v>87</v>
      </c>
      <c r="F19" s="64">
        <v>59</v>
      </c>
      <c r="G19" s="64">
        <v>26</v>
      </c>
      <c r="H19" s="65">
        <v>49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22.023</v>
      </c>
      <c r="C23" s="49">
        <v>23.238</v>
      </c>
      <c r="D23" s="49">
        <v>33.088000000000001</v>
      </c>
      <c r="E23" s="50">
        <v>24.437999999999999</v>
      </c>
      <c r="F23" s="37" t="s">
        <v>102</v>
      </c>
      <c r="G23" s="38">
        <v>39.325000000000003</v>
      </c>
      <c r="H23" s="39">
        <v>41.133000000000003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12</v>
      </c>
      <c r="E25" s="54">
        <v>12</v>
      </c>
      <c r="F25" s="40" t="s">
        <v>102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51</v>
      </c>
      <c r="C26" s="67">
        <v>40</v>
      </c>
      <c r="D26" s="66">
        <v>48</v>
      </c>
      <c r="E26" s="68">
        <v>48</v>
      </c>
      <c r="F26" s="63" t="s">
        <v>102</v>
      </c>
      <c r="G26" s="64">
        <v>30.4</v>
      </c>
      <c r="H26" s="65">
        <v>65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</v>
      </c>
      <c r="C30" s="60">
        <v>48.124000000000002</v>
      </c>
      <c r="D30" s="60">
        <v>22.271999999999998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90</v>
      </c>
      <c r="C32" s="62">
        <v>20</v>
      </c>
      <c r="D32" s="61">
        <v>600</v>
      </c>
      <c r="E32" s="55"/>
      <c r="F32" s="151" t="s">
        <v>123</v>
      </c>
      <c r="G32" s="131"/>
      <c r="H32" s="131"/>
    </row>
    <row r="33" spans="1:8" ht="12" thickBot="1" x14ac:dyDescent="0.2">
      <c r="A33" s="5" t="s">
        <v>15</v>
      </c>
      <c r="B33" s="69">
        <v>123</v>
      </c>
      <c r="C33" s="70">
        <v>59.1</v>
      </c>
      <c r="D33" s="69">
        <v>433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A5" sqref="A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44775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3.8149999999999999</v>
      </c>
      <c r="C9" s="38">
        <v>8.6549999999999994</v>
      </c>
      <c r="D9" s="38">
        <v>19.198</v>
      </c>
      <c r="E9" s="38">
        <v>23.178000000000001</v>
      </c>
      <c r="F9" s="38">
        <v>25.02</v>
      </c>
      <c r="G9" s="38">
        <v>26.472999999999999</v>
      </c>
      <c r="H9" s="39">
        <v>26.795999999999999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50</v>
      </c>
      <c r="C11" s="41">
        <v>210</v>
      </c>
      <c r="D11" s="41">
        <v>60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75.3</v>
      </c>
      <c r="C12" s="64">
        <v>178.5</v>
      </c>
      <c r="D12" s="64">
        <v>108.9</v>
      </c>
      <c r="E12" s="64">
        <v>69</v>
      </c>
      <c r="F12" s="64">
        <v>99.3</v>
      </c>
      <c r="G12" s="64">
        <v>76.2</v>
      </c>
      <c r="H12" s="65">
        <v>52.5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7.9349999999999996</v>
      </c>
      <c r="C16" s="38">
        <v>13.243</v>
      </c>
      <c r="D16" s="38">
        <v>15.372</v>
      </c>
      <c r="E16" s="38">
        <v>18.462</v>
      </c>
      <c r="F16" s="38">
        <v>19.928000000000001</v>
      </c>
      <c r="G16" s="38">
        <v>21.178999999999998</v>
      </c>
      <c r="H16" s="39">
        <v>21.881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160</v>
      </c>
      <c r="D18" s="41">
        <v>100</v>
      </c>
      <c r="E18" s="41">
        <v>140</v>
      </c>
      <c r="F18" s="41">
        <v>12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89.6</v>
      </c>
      <c r="C19" s="64">
        <v>140.5</v>
      </c>
      <c r="D19" s="64">
        <v>118.3</v>
      </c>
      <c r="E19" s="64">
        <v>86.4</v>
      </c>
      <c r="F19" s="64">
        <v>57.3</v>
      </c>
      <c r="G19" s="64">
        <v>23.9</v>
      </c>
      <c r="H19" s="65">
        <v>47.8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22.042000000000002</v>
      </c>
      <c r="C23" s="49">
        <v>23.266999999999999</v>
      </c>
      <c r="D23" s="49">
        <v>33.122999999999998</v>
      </c>
      <c r="E23" s="50">
        <v>24.488</v>
      </c>
      <c r="F23" s="37">
        <v>41.615000000000002</v>
      </c>
      <c r="G23" s="38">
        <v>39.387999999999998</v>
      </c>
      <c r="H23" s="39">
        <v>41.149000000000001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10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49.7</v>
      </c>
      <c r="C26" s="67">
        <v>46.8</v>
      </c>
      <c r="D26" s="66">
        <v>28.3</v>
      </c>
      <c r="E26" s="68">
        <v>47.8</v>
      </c>
      <c r="F26" s="63">
        <v>70.599999999999994</v>
      </c>
      <c r="G26" s="64">
        <v>30.1</v>
      </c>
      <c r="H26" s="65">
        <v>67.8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32.049999999999997</v>
      </c>
      <c r="C30" s="60">
        <v>48.174999999999997</v>
      </c>
      <c r="D30" s="60">
        <v>22.202999999999999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80</v>
      </c>
      <c r="C31" s="51" t="s">
        <v>51</v>
      </c>
      <c r="D31" s="47" t="s">
        <v>81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600</v>
      </c>
      <c r="E32" s="55"/>
      <c r="F32" s="151" t="s">
        <v>126</v>
      </c>
      <c r="G32" s="131"/>
      <c r="H32" s="131"/>
    </row>
    <row r="33" spans="1:8" ht="12" thickBot="1" x14ac:dyDescent="0.2">
      <c r="A33" s="5" t="s">
        <v>15</v>
      </c>
      <c r="B33" s="69">
        <v>183.6</v>
      </c>
      <c r="C33" s="70">
        <v>60.7</v>
      </c>
      <c r="D33" s="69">
        <v>475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50" zoomScaleNormal="150" workbookViewId="0">
      <selection activeCell="J26" sqref="J2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44781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3.1019999999999999</v>
      </c>
      <c r="C9" s="38">
        <v>8.59</v>
      </c>
      <c r="D9" s="38">
        <v>19.21</v>
      </c>
      <c r="E9" s="38">
        <v>23.2</v>
      </c>
      <c r="F9" s="38">
        <v>25.007999999999999</v>
      </c>
      <c r="G9" s="38">
        <v>26.335999999999999</v>
      </c>
      <c r="H9" s="39">
        <v>26.285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50</v>
      </c>
      <c r="C11" s="41">
        <v>210</v>
      </c>
      <c r="D11" s="41">
        <v>50</v>
      </c>
      <c r="E11" s="41">
        <v>30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67</v>
      </c>
      <c r="C12" s="64">
        <v>170</v>
      </c>
      <c r="D12" s="64">
        <v>104</v>
      </c>
      <c r="E12" s="64">
        <v>73</v>
      </c>
      <c r="F12" s="64">
        <v>94</v>
      </c>
      <c r="G12" s="64">
        <v>74</v>
      </c>
      <c r="H12" s="65">
        <v>54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7.77</v>
      </c>
      <c r="C16" s="38">
        <v>13.169</v>
      </c>
      <c r="D16" s="38">
        <v>15.367000000000001</v>
      </c>
      <c r="E16" s="38">
        <v>18.481999999999999</v>
      </c>
      <c r="F16" s="38">
        <v>19.908000000000001</v>
      </c>
      <c r="G16" s="38">
        <v>21.059000000000001</v>
      </c>
      <c r="H16" s="39">
        <v>21.635999999999999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140</v>
      </c>
      <c r="D18" s="41">
        <v>700</v>
      </c>
      <c r="E18" s="41">
        <v>75</v>
      </c>
      <c r="F18" s="41">
        <v>15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87</v>
      </c>
      <c r="C19" s="64">
        <v>130</v>
      </c>
      <c r="D19" s="64">
        <v>230</v>
      </c>
      <c r="E19" s="64">
        <v>63</v>
      </c>
      <c r="F19" s="64">
        <v>56</v>
      </c>
      <c r="G19" s="64">
        <v>23</v>
      </c>
      <c r="H19" s="65">
        <v>47.8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21.789000000000001</v>
      </c>
      <c r="C23" s="49">
        <v>23.077000000000002</v>
      </c>
      <c r="D23" s="49">
        <v>33.079000000000001</v>
      </c>
      <c r="E23" s="50">
        <v>24.370999999999999</v>
      </c>
      <c r="F23" s="37">
        <v>40.823</v>
      </c>
      <c r="G23" s="38">
        <v>39.338000000000001</v>
      </c>
      <c r="H23" s="39">
        <v>41.027999999999999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12</v>
      </c>
      <c r="F25" s="40">
        <v>12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51</v>
      </c>
      <c r="C26" s="67">
        <v>39</v>
      </c>
      <c r="D26" s="66">
        <v>32</v>
      </c>
      <c r="E26" s="68">
        <v>47</v>
      </c>
      <c r="F26" s="63">
        <v>65</v>
      </c>
      <c r="G26" s="64">
        <v>30.1</v>
      </c>
      <c r="H26" s="65">
        <v>65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32.125</v>
      </c>
      <c r="C30" s="60">
        <v>48.192999999999998</v>
      </c>
      <c r="D30" s="60">
        <v>22.114999999999998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75</v>
      </c>
      <c r="C32" s="62">
        <v>20</v>
      </c>
      <c r="D32" s="61">
        <v>600</v>
      </c>
      <c r="E32" s="55"/>
      <c r="F32" s="151" t="s">
        <v>127</v>
      </c>
      <c r="G32" s="131"/>
      <c r="H32" s="131"/>
    </row>
    <row r="33" spans="1:8" ht="12" thickBot="1" x14ac:dyDescent="0.2">
      <c r="A33" s="5" t="s">
        <v>15</v>
      </c>
      <c r="B33" s="69">
        <v>99</v>
      </c>
      <c r="C33" s="70">
        <v>55</v>
      </c>
      <c r="D33" s="69">
        <v>470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60" zoomScaleNormal="160" workbookViewId="0">
      <selection activeCell="G13" sqref="G1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44789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3.278</v>
      </c>
      <c r="C9" s="38">
        <v>8.4830000000000005</v>
      </c>
      <c r="D9" s="38">
        <v>19.146999999999998</v>
      </c>
      <c r="E9" s="38">
        <v>23.181999999999999</v>
      </c>
      <c r="F9" s="38">
        <v>24.995999999999999</v>
      </c>
      <c r="G9" s="38">
        <v>26.411999999999999</v>
      </c>
      <c r="H9" s="39">
        <v>26.716000000000001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80</v>
      </c>
      <c r="C11" s="41">
        <v>200</v>
      </c>
      <c r="D11" s="41">
        <v>55</v>
      </c>
      <c r="E11" s="41">
        <v>25</v>
      </c>
      <c r="F11" s="41">
        <v>25</v>
      </c>
      <c r="G11" s="41">
        <v>35</v>
      </c>
      <c r="H11" s="42">
        <v>15</v>
      </c>
    </row>
    <row r="12" spans="1:8" ht="12" thickBot="1" x14ac:dyDescent="0.2">
      <c r="A12" s="5" t="s">
        <v>15</v>
      </c>
      <c r="B12" s="63">
        <v>70</v>
      </c>
      <c r="C12" s="64">
        <v>167</v>
      </c>
      <c r="D12" s="64">
        <v>108</v>
      </c>
      <c r="E12" s="64">
        <v>72</v>
      </c>
      <c r="F12" s="64">
        <v>96</v>
      </c>
      <c r="G12" s="64">
        <v>83</v>
      </c>
      <c r="H12" s="65">
        <v>54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7.3410000000000002</v>
      </c>
      <c r="C16" s="38">
        <v>13.044</v>
      </c>
      <c r="D16" s="38">
        <v>15.311</v>
      </c>
      <c r="E16" s="38">
        <v>18.463999999999999</v>
      </c>
      <c r="F16" s="38">
        <v>19.882000000000001</v>
      </c>
      <c r="G16" s="38">
        <v>21.111000000000001</v>
      </c>
      <c r="H16" s="39">
        <v>21.803000000000001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120</v>
      </c>
      <c r="D18" s="41">
        <v>460</v>
      </c>
      <c r="E18" s="41">
        <v>150</v>
      </c>
      <c r="F18" s="41">
        <v>12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86</v>
      </c>
      <c r="C19" s="64">
        <v>124</v>
      </c>
      <c r="D19" s="64">
        <v>241</v>
      </c>
      <c r="E19" s="64">
        <v>91</v>
      </c>
      <c r="F19" s="64">
        <v>58</v>
      </c>
      <c r="G19" s="64">
        <v>27</v>
      </c>
      <c r="H19" s="65">
        <v>47.8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21.97</v>
      </c>
      <c r="C23" s="49">
        <v>23.2</v>
      </c>
      <c r="D23" s="49">
        <v>33.087000000000003</v>
      </c>
      <c r="E23" s="50">
        <v>24.422999999999998</v>
      </c>
      <c r="F23" s="37">
        <v>41.311999999999998</v>
      </c>
      <c r="G23" s="38">
        <v>39.29</v>
      </c>
      <c r="H23" s="39">
        <v>41.087000000000003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12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51</v>
      </c>
      <c r="C26" s="67">
        <v>42</v>
      </c>
      <c r="D26" s="66">
        <v>35</v>
      </c>
      <c r="E26" s="68">
        <v>47</v>
      </c>
      <c r="F26" s="63">
        <v>65</v>
      </c>
      <c r="G26" s="64">
        <v>28</v>
      </c>
      <c r="H26" s="65">
        <v>63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32.101999999999997</v>
      </c>
      <c r="C30" s="60">
        <v>48.156999999999996</v>
      </c>
      <c r="D30" s="60">
        <v>22.12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25</v>
      </c>
      <c r="D32" s="61">
        <v>550</v>
      </c>
      <c r="E32" s="55"/>
      <c r="F32" s="151" t="s">
        <v>131</v>
      </c>
      <c r="G32" s="131"/>
      <c r="H32" s="131"/>
    </row>
    <row r="33" spans="1:8" ht="12" thickBot="1" x14ac:dyDescent="0.2">
      <c r="A33" s="5" t="s">
        <v>15</v>
      </c>
      <c r="B33" s="69">
        <v>154</v>
      </c>
      <c r="C33" s="70">
        <v>57</v>
      </c>
      <c r="D33" s="69">
        <v>458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60" zoomScaleNormal="160" workbookViewId="0">
      <selection activeCell="E31" sqref="E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44796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3.67</v>
      </c>
      <c r="C9" s="38">
        <v>8.5540000000000003</v>
      </c>
      <c r="D9" s="38">
        <v>19.193000000000001</v>
      </c>
      <c r="E9" s="38">
        <v>23.201000000000001</v>
      </c>
      <c r="F9" s="38">
        <v>25.03</v>
      </c>
      <c r="G9" s="38">
        <v>26.457000000000001</v>
      </c>
      <c r="H9" s="39">
        <v>26.753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210</v>
      </c>
      <c r="D11" s="41">
        <v>45</v>
      </c>
      <c r="E11" s="41">
        <v>30</v>
      </c>
      <c r="F11" s="41">
        <v>20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80</v>
      </c>
      <c r="C12" s="64">
        <v>174.5</v>
      </c>
      <c r="D12" s="64">
        <v>106</v>
      </c>
      <c r="E12" s="64">
        <v>72</v>
      </c>
      <c r="F12" s="64">
        <v>97.6</v>
      </c>
      <c r="G12" s="64">
        <v>73.3</v>
      </c>
      <c r="H12" s="65">
        <v>53.8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7.8019999999999996</v>
      </c>
      <c r="C16" s="38">
        <v>13.12</v>
      </c>
      <c r="D16" s="38">
        <v>15.352</v>
      </c>
      <c r="E16" s="38">
        <v>18.48</v>
      </c>
      <c r="F16" s="38">
        <v>19.908000000000001</v>
      </c>
      <c r="G16" s="38">
        <v>21.149000000000001</v>
      </c>
      <c r="H16" s="39">
        <v>21.847000000000001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140</v>
      </c>
      <c r="D18" s="41">
        <v>160</v>
      </c>
      <c r="E18" s="41">
        <v>120</v>
      </c>
      <c r="F18" s="41">
        <v>10</v>
      </c>
      <c r="G18" s="41">
        <v>8</v>
      </c>
      <c r="H18" s="42">
        <v>20</v>
      </c>
    </row>
    <row r="19" spans="1:8" ht="12" thickBot="1" x14ac:dyDescent="0.2">
      <c r="A19" s="5" t="s">
        <v>15</v>
      </c>
      <c r="B19" s="63">
        <v>91.5</v>
      </c>
      <c r="C19" s="64">
        <v>132</v>
      </c>
      <c r="D19" s="64">
        <v>129.69999999999999</v>
      </c>
      <c r="E19" s="64">
        <v>77.599999999999994</v>
      </c>
      <c r="F19" s="64">
        <v>54.8</v>
      </c>
      <c r="G19" s="64">
        <v>26.5</v>
      </c>
      <c r="H19" s="65">
        <v>48.1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22.010999999999999</v>
      </c>
      <c r="C23" s="49">
        <v>23.231999999999999</v>
      </c>
      <c r="D23" s="49">
        <v>33.122999999999998</v>
      </c>
      <c r="E23" s="50">
        <v>24.472999999999999</v>
      </c>
      <c r="F23" s="37">
        <v>41.457999999999998</v>
      </c>
      <c r="G23" s="38">
        <v>39.378999999999998</v>
      </c>
      <c r="H23" s="39">
        <v>41.133000000000003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15</v>
      </c>
      <c r="D25" s="52">
        <v>8</v>
      </c>
      <c r="E25" s="54">
        <v>12</v>
      </c>
      <c r="F25" s="40">
        <v>15</v>
      </c>
      <c r="G25" s="41">
        <v>6</v>
      </c>
      <c r="H25" s="42">
        <v>12</v>
      </c>
    </row>
    <row r="26" spans="1:8" ht="12" thickBot="1" x14ac:dyDescent="0.2">
      <c r="A26" s="5" t="s">
        <v>15</v>
      </c>
      <c r="B26" s="66">
        <v>48.8</v>
      </c>
      <c r="C26" s="67">
        <v>46.2</v>
      </c>
      <c r="D26" s="66">
        <v>33.4</v>
      </c>
      <c r="E26" s="68">
        <v>45.1</v>
      </c>
      <c r="F26" s="63">
        <v>72.7</v>
      </c>
      <c r="G26" s="64">
        <v>30.4</v>
      </c>
      <c r="H26" s="65">
        <v>67.8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32.149000000000001</v>
      </c>
      <c r="C30" s="60">
        <v>48.198</v>
      </c>
      <c r="D30" s="60">
        <v>22.335000000000001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20</v>
      </c>
      <c r="D32" s="61">
        <v>700</v>
      </c>
      <c r="E32" s="55"/>
      <c r="F32" s="151" t="s">
        <v>131</v>
      </c>
      <c r="G32" s="131"/>
      <c r="H32" s="131"/>
    </row>
    <row r="33" spans="1:8" ht="12" thickBot="1" x14ac:dyDescent="0.2">
      <c r="A33" s="5" t="s">
        <v>15</v>
      </c>
      <c r="B33" s="69">
        <v>189.2</v>
      </c>
      <c r="C33" s="70">
        <v>57.8</v>
      </c>
      <c r="D33" s="69">
        <v>482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80" zoomScaleNormal="180" workbookViewId="0">
      <selection activeCell="J12" sqref="J12:J1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44803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3.452</v>
      </c>
      <c r="C9" s="38">
        <v>8.6349999999999998</v>
      </c>
      <c r="D9" s="38">
        <v>19.253</v>
      </c>
      <c r="E9" s="38">
        <v>23.231999999999999</v>
      </c>
      <c r="F9" s="38">
        <v>25.047999999999998</v>
      </c>
      <c r="G9" s="38">
        <v>26.475000000000001</v>
      </c>
      <c r="H9" s="39">
        <v>26.762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90</v>
      </c>
      <c r="C11" s="41">
        <v>210</v>
      </c>
      <c r="D11" s="41">
        <v>40</v>
      </c>
      <c r="E11" s="41">
        <v>20</v>
      </c>
      <c r="F11" s="41">
        <v>20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85</v>
      </c>
      <c r="C12" s="64">
        <v>170</v>
      </c>
      <c r="D12" s="64">
        <v>109</v>
      </c>
      <c r="E12" s="64">
        <v>73</v>
      </c>
      <c r="F12" s="64">
        <v>96</v>
      </c>
      <c r="G12" s="64">
        <v>82</v>
      </c>
      <c r="H12" s="65">
        <v>55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7.8929999999999998</v>
      </c>
      <c r="C16" s="38">
        <v>13.176</v>
      </c>
      <c r="D16" s="38">
        <v>15.394</v>
      </c>
      <c r="E16" s="38">
        <v>18.437999999999999</v>
      </c>
      <c r="F16" s="38">
        <v>19.934999999999999</v>
      </c>
      <c r="G16" s="38">
        <v>21.172000000000001</v>
      </c>
      <c r="H16" s="39">
        <v>21.861000000000001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120</v>
      </c>
      <c r="D18" s="41">
        <v>430</v>
      </c>
      <c r="E18" s="41">
        <v>130</v>
      </c>
      <c r="F18" s="41">
        <v>12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87</v>
      </c>
      <c r="C19" s="64">
        <v>125</v>
      </c>
      <c r="D19" s="64">
        <v>219</v>
      </c>
      <c r="E19" s="64">
        <v>84</v>
      </c>
      <c r="F19" s="64">
        <v>59</v>
      </c>
      <c r="G19" s="64">
        <v>29</v>
      </c>
      <c r="H19" s="65">
        <v>47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22.023</v>
      </c>
      <c r="C23" s="49">
        <v>23.277999999999999</v>
      </c>
      <c r="D23" s="49">
        <v>33.167999999999999</v>
      </c>
      <c r="E23" s="50">
        <v>24.495000000000001</v>
      </c>
      <c r="F23" s="37">
        <v>41.527999999999999</v>
      </c>
      <c r="G23" s="38">
        <v>39.369999999999997</v>
      </c>
      <c r="H23" s="39">
        <v>41.154000000000003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12</v>
      </c>
      <c r="D25" s="52">
        <v>6</v>
      </c>
      <c r="E25" s="54">
        <v>10</v>
      </c>
      <c r="F25" s="40">
        <v>12</v>
      </c>
      <c r="G25" s="41">
        <v>8</v>
      </c>
      <c r="H25" s="42">
        <v>8</v>
      </c>
    </row>
    <row r="26" spans="1:8" ht="12" thickBot="1" x14ac:dyDescent="0.2">
      <c r="A26" s="5" t="s">
        <v>15</v>
      </c>
      <c r="B26" s="66">
        <v>51</v>
      </c>
      <c r="C26" s="67">
        <v>39</v>
      </c>
      <c r="D26" s="66">
        <v>32</v>
      </c>
      <c r="E26" s="68">
        <v>46</v>
      </c>
      <c r="F26" s="63">
        <v>67</v>
      </c>
      <c r="G26" s="64">
        <v>29</v>
      </c>
      <c r="H26" s="65">
        <v>67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32.268000000000001</v>
      </c>
      <c r="C30" s="60">
        <v>48.279000000000003</v>
      </c>
      <c r="D30" s="60">
        <v>23.117000000000001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95</v>
      </c>
      <c r="C32" s="62">
        <v>20</v>
      </c>
      <c r="D32" s="61">
        <v>550</v>
      </c>
      <c r="E32" s="55"/>
      <c r="F32" s="151" t="s">
        <v>136</v>
      </c>
      <c r="G32" s="131"/>
      <c r="H32" s="131"/>
    </row>
    <row r="33" spans="1:8" ht="12" thickBot="1" x14ac:dyDescent="0.2">
      <c r="A33" s="5" t="s">
        <v>15</v>
      </c>
      <c r="B33" s="69">
        <v>154</v>
      </c>
      <c r="C33" s="70">
        <v>53</v>
      </c>
      <c r="D33" s="69">
        <v>459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E34" sqref="E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44809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9.8000000000000004E-2</v>
      </c>
      <c r="C9" s="38">
        <v>8.4939999999999998</v>
      </c>
      <c r="D9" s="38">
        <v>19.228999999999999</v>
      </c>
      <c r="E9" s="38">
        <v>23.215</v>
      </c>
      <c r="F9" s="38">
        <v>25.012</v>
      </c>
      <c r="G9" s="38">
        <v>26.4</v>
      </c>
      <c r="H9" s="39">
        <v>26.532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210</v>
      </c>
      <c r="D11" s="41">
        <v>40</v>
      </c>
      <c r="E11" s="41">
        <v>20</v>
      </c>
      <c r="F11" s="41">
        <v>20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76</v>
      </c>
      <c r="C12" s="64">
        <v>168</v>
      </c>
      <c r="D12" s="64">
        <v>103</v>
      </c>
      <c r="E12" s="64">
        <v>72</v>
      </c>
      <c r="F12" s="64">
        <v>93</v>
      </c>
      <c r="G12" s="64">
        <v>80</v>
      </c>
      <c r="H12" s="65">
        <v>57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6.8719999999999999</v>
      </c>
      <c r="C16" s="38">
        <v>13.081</v>
      </c>
      <c r="D16" s="38">
        <v>15.352</v>
      </c>
      <c r="E16" s="38">
        <v>18.478000000000002</v>
      </c>
      <c r="F16" s="38">
        <v>19.896999999999998</v>
      </c>
      <c r="G16" s="38">
        <v>21.111999999999998</v>
      </c>
      <c r="H16" s="39">
        <v>21.79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60</v>
      </c>
      <c r="C18" s="41">
        <v>140</v>
      </c>
      <c r="D18" s="41">
        <v>430</v>
      </c>
      <c r="E18" s="41">
        <v>130</v>
      </c>
      <c r="F18" s="41">
        <v>10</v>
      </c>
      <c r="G18" s="41">
        <v>8</v>
      </c>
      <c r="H18" s="42">
        <v>10</v>
      </c>
    </row>
    <row r="19" spans="1:8" ht="12" thickBot="1" x14ac:dyDescent="0.2">
      <c r="A19" s="5" t="s">
        <v>15</v>
      </c>
      <c r="B19" s="63">
        <v>86</v>
      </c>
      <c r="C19" s="64">
        <v>132</v>
      </c>
      <c r="D19" s="64">
        <v>205</v>
      </c>
      <c r="E19" s="64">
        <v>83</v>
      </c>
      <c r="F19" s="64">
        <v>56</v>
      </c>
      <c r="G19" s="64">
        <v>33</v>
      </c>
      <c r="H19" s="65">
        <v>48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21.943000000000001</v>
      </c>
      <c r="C23" s="49">
        <v>23.132999999999999</v>
      </c>
      <c r="D23" s="49">
        <v>33.14</v>
      </c>
      <c r="E23" s="50">
        <v>24.431000000000001</v>
      </c>
      <c r="F23" s="37">
        <v>40.567999999999998</v>
      </c>
      <c r="G23" s="38">
        <v>39.338999999999999</v>
      </c>
      <c r="H23" s="39">
        <v>41.149000000000001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15</v>
      </c>
      <c r="D25" s="52">
        <v>6</v>
      </c>
      <c r="E25" s="54">
        <v>12</v>
      </c>
      <c r="F25" s="40">
        <v>10</v>
      </c>
      <c r="G25" s="41">
        <v>6</v>
      </c>
      <c r="H25" s="42">
        <v>8</v>
      </c>
    </row>
    <row r="26" spans="1:8" ht="12" thickBot="1" x14ac:dyDescent="0.2">
      <c r="A26" s="5" t="s">
        <v>15</v>
      </c>
      <c r="B26" s="66">
        <v>51</v>
      </c>
      <c r="C26" s="67">
        <v>40</v>
      </c>
      <c r="D26" s="66">
        <v>34</v>
      </c>
      <c r="E26" s="68">
        <v>48</v>
      </c>
      <c r="F26" s="63">
        <v>66</v>
      </c>
      <c r="G26" s="64">
        <v>30</v>
      </c>
      <c r="H26" s="65">
        <v>64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32.323</v>
      </c>
      <c r="C30" s="60">
        <v>48.276000000000003</v>
      </c>
      <c r="D30" s="60">
        <v>23.552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80</v>
      </c>
      <c r="C32" s="62">
        <v>20</v>
      </c>
      <c r="D32" s="61">
        <v>600</v>
      </c>
      <c r="E32" s="55"/>
      <c r="F32" s="151" t="s">
        <v>136</v>
      </c>
      <c r="G32" s="131"/>
      <c r="H32" s="131"/>
    </row>
    <row r="33" spans="1:8" ht="12" thickBot="1" x14ac:dyDescent="0.2">
      <c r="A33" s="5" t="s">
        <v>15</v>
      </c>
      <c r="B33" s="69">
        <v>137</v>
      </c>
      <c r="C33" s="70">
        <v>59</v>
      </c>
      <c r="D33" s="69">
        <v>463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A34" sqref="A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44816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3.5230000000000001</v>
      </c>
      <c r="C9" s="38">
        <v>8.5</v>
      </c>
      <c r="D9" s="38">
        <v>19.2</v>
      </c>
      <c r="E9" s="38">
        <v>23.196999999999999</v>
      </c>
      <c r="F9" s="38">
        <v>24.991</v>
      </c>
      <c r="G9" s="38">
        <v>26.288</v>
      </c>
      <c r="H9" s="39">
        <v>26.146000000000001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70</v>
      </c>
      <c r="C11" s="41">
        <v>210</v>
      </c>
      <c r="D11" s="41">
        <v>50</v>
      </c>
      <c r="E11" s="41">
        <v>25</v>
      </c>
      <c r="F11" s="41">
        <v>30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79.7</v>
      </c>
      <c r="C12" s="64">
        <v>172.5</v>
      </c>
      <c r="D12" s="64">
        <v>106.9</v>
      </c>
      <c r="E12" s="64">
        <v>70.400000000000006</v>
      </c>
      <c r="F12" s="64">
        <v>95.3</v>
      </c>
      <c r="G12" s="64">
        <v>73.099999999999994</v>
      </c>
      <c r="H12" s="65">
        <v>52.6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7.7549999999999999</v>
      </c>
      <c r="C16" s="38">
        <v>13.047000000000001</v>
      </c>
      <c r="D16" s="38">
        <v>15.347</v>
      </c>
      <c r="E16" s="38">
        <v>18.472999999999999</v>
      </c>
      <c r="F16" s="38">
        <v>19.873999999999999</v>
      </c>
      <c r="G16" s="38">
        <v>21.013000000000002</v>
      </c>
      <c r="H16" s="39">
        <v>21.547000000000001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65</v>
      </c>
      <c r="C18" s="41">
        <v>140</v>
      </c>
      <c r="D18" s="41">
        <v>90</v>
      </c>
      <c r="E18" s="41">
        <v>140</v>
      </c>
      <c r="F18" s="41">
        <v>12</v>
      </c>
      <c r="G18" s="41">
        <v>8</v>
      </c>
      <c r="H18" s="42">
        <v>15</v>
      </c>
    </row>
    <row r="19" spans="1:8" ht="12" thickBot="1" x14ac:dyDescent="0.2">
      <c r="A19" s="5" t="s">
        <v>15</v>
      </c>
      <c r="B19" s="63">
        <v>91.7</v>
      </c>
      <c r="C19" s="64">
        <v>131.19999999999999</v>
      </c>
      <c r="D19" s="64">
        <v>120.7</v>
      </c>
      <c r="E19" s="64">
        <v>82.9</v>
      </c>
      <c r="F19" s="64">
        <v>57.4</v>
      </c>
      <c r="G19" s="64">
        <v>26.9</v>
      </c>
      <c r="H19" s="65">
        <v>47.8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21.698</v>
      </c>
      <c r="C23" s="49">
        <v>22.95</v>
      </c>
      <c r="D23" s="49">
        <v>33.064</v>
      </c>
      <c r="E23" s="50">
        <v>24.341999999999999</v>
      </c>
      <c r="F23" s="37">
        <v>40.470999999999997</v>
      </c>
      <c r="G23" s="38">
        <v>39.341000000000001</v>
      </c>
      <c r="H23" s="39">
        <v>40.963999999999999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10</v>
      </c>
      <c r="F25" s="40">
        <v>25</v>
      </c>
      <c r="G25" s="41">
        <v>8</v>
      </c>
      <c r="H25" s="42">
        <v>8</v>
      </c>
    </row>
    <row r="26" spans="1:8" ht="12" thickBot="1" x14ac:dyDescent="0.2">
      <c r="A26" s="5" t="s">
        <v>15</v>
      </c>
      <c r="B26" s="66">
        <v>49.9</v>
      </c>
      <c r="C26" s="67">
        <v>45.6</v>
      </c>
      <c r="D26" s="66">
        <v>27.8</v>
      </c>
      <c r="E26" s="68">
        <v>47.3</v>
      </c>
      <c r="F26" s="63">
        <v>71.7</v>
      </c>
      <c r="G26" s="64">
        <v>29.9</v>
      </c>
      <c r="H26" s="65">
        <v>67.099999999999994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32.270000000000003</v>
      </c>
      <c r="C30" s="60">
        <v>48.238</v>
      </c>
      <c r="D30" s="60">
        <v>23.773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700</v>
      </c>
      <c r="E32" s="55"/>
      <c r="F32" s="151" t="s">
        <v>136</v>
      </c>
      <c r="G32" s="131"/>
      <c r="H32" s="131"/>
    </row>
    <row r="33" spans="1:8" ht="12" thickBot="1" x14ac:dyDescent="0.2">
      <c r="A33" s="5" t="s">
        <v>15</v>
      </c>
      <c r="B33" s="69">
        <v>184.4</v>
      </c>
      <c r="C33" s="70">
        <v>65.599999999999994</v>
      </c>
      <c r="D33" s="69">
        <v>466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O40" sqref="O4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44825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1.4419999999999999</v>
      </c>
      <c r="C9" s="38">
        <v>8.39</v>
      </c>
      <c r="D9" s="38">
        <v>19.204999999999998</v>
      </c>
      <c r="E9" s="38">
        <v>23.131</v>
      </c>
      <c r="F9" s="38">
        <v>24.85</v>
      </c>
      <c r="G9" s="38">
        <v>26.273</v>
      </c>
      <c r="H9" s="39">
        <v>26.344999999999999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100</v>
      </c>
      <c r="C11" s="41">
        <v>190</v>
      </c>
      <c r="D11" s="41">
        <v>60</v>
      </c>
      <c r="E11" s="41">
        <v>25</v>
      </c>
      <c r="F11" s="41">
        <v>30</v>
      </c>
      <c r="G11" s="41">
        <v>20</v>
      </c>
      <c r="H11" s="42">
        <v>12</v>
      </c>
    </row>
    <row r="12" spans="1:8" ht="12" thickBot="1" x14ac:dyDescent="0.2">
      <c r="A12" s="5" t="s">
        <v>15</v>
      </c>
      <c r="B12" s="63">
        <v>82.2</v>
      </c>
      <c r="C12" s="64">
        <v>166.4</v>
      </c>
      <c r="D12" s="64">
        <v>108.1</v>
      </c>
      <c r="E12" s="64">
        <v>68.900000000000006</v>
      </c>
      <c r="F12" s="64">
        <v>97.1</v>
      </c>
      <c r="G12" s="64">
        <v>71.5</v>
      </c>
      <c r="H12" s="65">
        <v>53.6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7.4260000000000002</v>
      </c>
      <c r="C16" s="38">
        <v>13.022</v>
      </c>
      <c r="D16" s="38">
        <v>15.286</v>
      </c>
      <c r="E16" s="38">
        <v>18.428000000000001</v>
      </c>
      <c r="F16" s="38">
        <v>19.771999999999998</v>
      </c>
      <c r="G16" s="38">
        <v>20.994</v>
      </c>
      <c r="H16" s="39">
        <v>21.57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110</v>
      </c>
      <c r="D18" s="41">
        <v>120</v>
      </c>
      <c r="E18" s="41">
        <v>200</v>
      </c>
      <c r="F18" s="41">
        <v>12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91.1</v>
      </c>
      <c r="C19" s="64">
        <v>128.6</v>
      </c>
      <c r="D19" s="64">
        <v>122.4</v>
      </c>
      <c r="E19" s="64">
        <v>95.8</v>
      </c>
      <c r="F19" s="64">
        <v>59.7</v>
      </c>
      <c r="G19" s="64">
        <v>27.3</v>
      </c>
      <c r="H19" s="65">
        <v>49.5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21.678999999999998</v>
      </c>
      <c r="C23" s="49">
        <v>22.98</v>
      </c>
      <c r="D23" s="49">
        <v>33.03</v>
      </c>
      <c r="E23" s="50">
        <v>24.263999999999999</v>
      </c>
      <c r="F23" s="37">
        <v>40.402000000000001</v>
      </c>
      <c r="G23" s="38">
        <v>39.341999999999999</v>
      </c>
      <c r="H23" s="39">
        <v>40.988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15</v>
      </c>
      <c r="D25" s="52">
        <v>8</v>
      </c>
      <c r="E25" s="54">
        <v>15</v>
      </c>
      <c r="F25" s="40">
        <v>25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51.5</v>
      </c>
      <c r="C26" s="67">
        <v>47.6</v>
      </c>
      <c r="D26" s="66">
        <v>35.4</v>
      </c>
      <c r="E26" s="68">
        <v>48.1</v>
      </c>
      <c r="F26" s="63">
        <v>72</v>
      </c>
      <c r="G26" s="64">
        <v>30.3</v>
      </c>
      <c r="H26" s="65">
        <v>67.099999999999994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32.289000000000001</v>
      </c>
      <c r="C30" s="60">
        <v>48.231000000000002</v>
      </c>
      <c r="D30" s="60">
        <v>23.98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110</v>
      </c>
      <c r="C32" s="62">
        <v>20</v>
      </c>
      <c r="D32" s="61">
        <v>700</v>
      </c>
      <c r="E32" s="55"/>
      <c r="F32" s="151" t="s">
        <v>136</v>
      </c>
      <c r="G32" s="131"/>
      <c r="H32" s="131"/>
    </row>
    <row r="33" spans="1:8" ht="12" thickBot="1" x14ac:dyDescent="0.2">
      <c r="A33" s="5" t="s">
        <v>15</v>
      </c>
      <c r="B33" s="69">
        <v>188.2</v>
      </c>
      <c r="C33" s="70">
        <v>58.2</v>
      </c>
      <c r="D33" s="69">
        <v>460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30" zoomScaleNormal="130" workbookViewId="0"/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44830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2.6970000000000001</v>
      </c>
      <c r="C9" s="38">
        <v>8.3819999999999997</v>
      </c>
      <c r="D9" s="38">
        <v>19.192</v>
      </c>
      <c r="E9" s="38">
        <v>23.143000000000001</v>
      </c>
      <c r="F9" s="38">
        <v>24.922999999999998</v>
      </c>
      <c r="G9" s="38">
        <v>26.187000000000001</v>
      </c>
      <c r="H9" s="39">
        <v>25.981999999999999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120</v>
      </c>
      <c r="C11" s="41">
        <v>180</v>
      </c>
      <c r="D11" s="41">
        <v>55</v>
      </c>
      <c r="E11" s="41">
        <v>25</v>
      </c>
      <c r="F11" s="41">
        <v>20</v>
      </c>
      <c r="G11" s="41">
        <v>30</v>
      </c>
      <c r="H11" s="42">
        <v>15</v>
      </c>
    </row>
    <row r="12" spans="1:8" ht="12" thickBot="1" x14ac:dyDescent="0.2">
      <c r="A12" s="5" t="s">
        <v>15</v>
      </c>
      <c r="B12" s="63">
        <v>88</v>
      </c>
      <c r="C12" s="64">
        <v>167.6</v>
      </c>
      <c r="D12" s="64">
        <v>107.6</v>
      </c>
      <c r="E12" s="64">
        <v>67</v>
      </c>
      <c r="F12" s="64">
        <v>98</v>
      </c>
      <c r="G12" s="64">
        <v>74.2</v>
      </c>
      <c r="H12" s="65">
        <v>51.2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7.4029999999999996</v>
      </c>
      <c r="C16" s="38">
        <v>12.906000000000001</v>
      </c>
      <c r="D16" s="38">
        <v>15.314</v>
      </c>
      <c r="E16" s="38">
        <v>18.407</v>
      </c>
      <c r="F16" s="38">
        <v>19.798999999999999</v>
      </c>
      <c r="G16" s="38">
        <v>20.922000000000001</v>
      </c>
      <c r="H16" s="39">
        <v>21.43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60</v>
      </c>
      <c r="C18" s="41">
        <v>190</v>
      </c>
      <c r="D18" s="41">
        <v>100</v>
      </c>
      <c r="E18" s="41">
        <v>210</v>
      </c>
      <c r="F18" s="41">
        <v>10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91.3</v>
      </c>
      <c r="C19" s="64">
        <v>155.5</v>
      </c>
      <c r="D19" s="64">
        <v>121.8</v>
      </c>
      <c r="E19" s="64">
        <v>116.1</v>
      </c>
      <c r="F19" s="64">
        <v>57.2</v>
      </c>
      <c r="G19" s="64">
        <v>42.3</v>
      </c>
      <c r="H19" s="65">
        <v>48.1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21.58</v>
      </c>
      <c r="C23" s="49">
        <v>22.911999999999999</v>
      </c>
      <c r="D23" s="49">
        <v>32.997999999999998</v>
      </c>
      <c r="E23" s="50">
        <v>24.231999999999999</v>
      </c>
      <c r="F23" s="37">
        <v>38.908000000000001</v>
      </c>
      <c r="G23" s="38">
        <v>39.262999999999998</v>
      </c>
      <c r="H23" s="39">
        <v>40.845999999999997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15</v>
      </c>
      <c r="D25" s="52">
        <v>8</v>
      </c>
      <c r="E25" s="54">
        <v>15</v>
      </c>
      <c r="F25" s="40">
        <v>25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48.2</v>
      </c>
      <c r="C26" s="67">
        <v>47.1</v>
      </c>
      <c r="D26" s="66">
        <v>34.299999999999997</v>
      </c>
      <c r="E26" s="68">
        <v>46.9</v>
      </c>
      <c r="F26" s="63">
        <v>71.099999999999994</v>
      </c>
      <c r="G26" s="64">
        <v>29.1</v>
      </c>
      <c r="H26" s="65">
        <v>64.8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32.228000000000002</v>
      </c>
      <c r="C30" s="60">
        <v>48.238999999999997</v>
      </c>
      <c r="D30" s="60">
        <v>24.155000000000001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25</v>
      </c>
      <c r="D32" s="61">
        <v>700</v>
      </c>
      <c r="E32" s="55"/>
      <c r="F32" s="151" t="s">
        <v>136</v>
      </c>
      <c r="G32" s="131"/>
      <c r="H32" s="131"/>
    </row>
    <row r="33" spans="1:8" ht="12" thickBot="1" x14ac:dyDescent="0.2">
      <c r="A33" s="5" t="s">
        <v>15</v>
      </c>
      <c r="B33" s="69">
        <v>181.7</v>
      </c>
      <c r="C33" s="70">
        <v>59.9</v>
      </c>
      <c r="D33" s="69">
        <v>454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D35" sqref="D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44838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3.496</v>
      </c>
      <c r="C9" s="38">
        <v>8.452</v>
      </c>
      <c r="D9" s="38">
        <v>19.172000000000001</v>
      </c>
      <c r="E9" s="38">
        <v>23.105</v>
      </c>
      <c r="F9" s="38">
        <v>24.891999999999999</v>
      </c>
      <c r="G9" s="38">
        <v>26.225000000000001</v>
      </c>
      <c r="H9" s="39">
        <v>26.158000000000001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220</v>
      </c>
      <c r="D11" s="41">
        <v>55</v>
      </c>
      <c r="E11" s="41">
        <v>25</v>
      </c>
      <c r="F11" s="41">
        <v>30</v>
      </c>
      <c r="G11" s="41">
        <v>30</v>
      </c>
      <c r="H11" s="42">
        <v>12</v>
      </c>
    </row>
    <row r="12" spans="1:8" ht="12" thickBot="1" x14ac:dyDescent="0.2">
      <c r="A12" s="5" t="s">
        <v>15</v>
      </c>
      <c r="B12" s="63">
        <v>73</v>
      </c>
      <c r="C12" s="64">
        <v>170</v>
      </c>
      <c r="D12" s="64">
        <v>110</v>
      </c>
      <c r="E12" s="64">
        <v>71</v>
      </c>
      <c r="F12" s="64">
        <v>94</v>
      </c>
      <c r="G12" s="64">
        <v>75</v>
      </c>
      <c r="H12" s="65">
        <v>54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7.7759999999999998</v>
      </c>
      <c r="C16" s="38">
        <v>13.025</v>
      </c>
      <c r="D16" s="38">
        <v>15.315</v>
      </c>
      <c r="E16" s="38">
        <v>18.355</v>
      </c>
      <c r="F16" s="38">
        <v>19.78</v>
      </c>
      <c r="G16" s="38">
        <v>20.945</v>
      </c>
      <c r="H16" s="39">
        <v>21.488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110</v>
      </c>
      <c r="D18" s="41">
        <v>280</v>
      </c>
      <c r="E18" s="41">
        <v>80</v>
      </c>
      <c r="F18" s="41">
        <v>15</v>
      </c>
      <c r="G18" s="41">
        <v>10</v>
      </c>
      <c r="H18" s="42">
        <v>12</v>
      </c>
    </row>
    <row r="19" spans="1:8" ht="12" thickBot="1" x14ac:dyDescent="0.2">
      <c r="A19" s="5" t="s">
        <v>15</v>
      </c>
      <c r="B19" s="63">
        <v>88</v>
      </c>
      <c r="C19" s="64">
        <v>116</v>
      </c>
      <c r="D19" s="64">
        <v>150</v>
      </c>
      <c r="E19" s="64">
        <v>67</v>
      </c>
      <c r="F19" s="64">
        <v>54</v>
      </c>
      <c r="G19" s="64">
        <v>26</v>
      </c>
      <c r="H19" s="65">
        <v>47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21.645</v>
      </c>
      <c r="C23" s="49">
        <v>22.858000000000001</v>
      </c>
      <c r="D23" s="49">
        <v>32.953000000000003</v>
      </c>
      <c r="E23" s="50">
        <v>24.219000000000001</v>
      </c>
      <c r="F23" s="37">
        <v>40.713000000000001</v>
      </c>
      <c r="G23" s="38">
        <v>39.171999999999997</v>
      </c>
      <c r="H23" s="39">
        <v>40.914000000000001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20</v>
      </c>
      <c r="D25" s="52">
        <v>8</v>
      </c>
      <c r="E25" s="54">
        <v>12</v>
      </c>
      <c r="F25" s="40">
        <v>12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51</v>
      </c>
      <c r="C26" s="67">
        <v>40</v>
      </c>
      <c r="D26" s="66">
        <v>32</v>
      </c>
      <c r="E26" s="68">
        <v>46</v>
      </c>
      <c r="F26" s="63">
        <v>66</v>
      </c>
      <c r="G26" s="64">
        <v>29.1</v>
      </c>
      <c r="H26" s="65">
        <v>64.8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32.098999999999997</v>
      </c>
      <c r="C30" s="60">
        <v>48.231999999999999</v>
      </c>
      <c r="D30" s="60">
        <v>24.117999999999999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20</v>
      </c>
      <c r="D32" s="61">
        <v>700</v>
      </c>
      <c r="E32" s="55"/>
      <c r="F32" s="151" t="s">
        <v>127</v>
      </c>
      <c r="G32" s="131"/>
      <c r="H32" s="131"/>
    </row>
    <row r="33" spans="1:8" ht="12" thickBot="1" x14ac:dyDescent="0.2">
      <c r="A33" s="5" t="s">
        <v>15</v>
      </c>
      <c r="B33" s="69">
        <v>187</v>
      </c>
      <c r="C33" s="70">
        <v>56</v>
      </c>
      <c r="D33" s="69">
        <v>445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44846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2.6680000000000001</v>
      </c>
      <c r="C9" s="38">
        <v>8.3179999999999996</v>
      </c>
      <c r="D9" s="38">
        <v>19.201000000000001</v>
      </c>
      <c r="E9" s="38">
        <v>23.062999999999999</v>
      </c>
      <c r="F9" s="38">
        <v>24.867999999999999</v>
      </c>
      <c r="G9" s="38">
        <v>26.173999999999999</v>
      </c>
      <c r="H9" s="39">
        <v>26.085999999999999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200</v>
      </c>
      <c r="D11" s="41">
        <v>50</v>
      </c>
      <c r="E11" s="41">
        <v>25</v>
      </c>
      <c r="F11" s="41">
        <v>20</v>
      </c>
      <c r="G11" s="41">
        <v>25</v>
      </c>
      <c r="H11" s="42">
        <v>10</v>
      </c>
    </row>
    <row r="12" spans="1:8" ht="12" thickBot="1" x14ac:dyDescent="0.2">
      <c r="A12" s="5" t="s">
        <v>15</v>
      </c>
      <c r="B12" s="63">
        <v>73.400000000000006</v>
      </c>
      <c r="C12" s="64">
        <v>166.5</v>
      </c>
      <c r="D12" s="64">
        <v>106.9</v>
      </c>
      <c r="E12" s="64">
        <v>68.7</v>
      </c>
      <c r="F12" s="64">
        <v>96.1</v>
      </c>
      <c r="G12" s="64">
        <v>70.2</v>
      </c>
      <c r="H12" s="65">
        <v>53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7.3869999999999996</v>
      </c>
      <c r="C16" s="38">
        <v>12.89</v>
      </c>
      <c r="D16" s="38">
        <v>15.307</v>
      </c>
      <c r="E16" s="38">
        <v>18.324000000000002</v>
      </c>
      <c r="F16" s="38">
        <v>19.745000000000001</v>
      </c>
      <c r="G16" s="38">
        <v>20.896000000000001</v>
      </c>
      <c r="H16" s="39">
        <v>21.445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100</v>
      </c>
      <c r="D18" s="41">
        <v>100</v>
      </c>
      <c r="E18" s="41">
        <v>120</v>
      </c>
      <c r="F18" s="41">
        <v>12</v>
      </c>
      <c r="G18" s="41">
        <v>8</v>
      </c>
      <c r="H18" s="42">
        <v>12</v>
      </c>
    </row>
    <row r="19" spans="1:8" ht="12" thickBot="1" x14ac:dyDescent="0.2">
      <c r="A19" s="5" t="s">
        <v>15</v>
      </c>
      <c r="B19" s="63">
        <v>89.9</v>
      </c>
      <c r="C19" s="64">
        <v>119.6</v>
      </c>
      <c r="D19" s="64">
        <v>123.3</v>
      </c>
      <c r="E19" s="64">
        <v>73.400000000000006</v>
      </c>
      <c r="F19" s="64">
        <v>59.2</v>
      </c>
      <c r="G19" s="64">
        <v>28</v>
      </c>
      <c r="H19" s="65">
        <v>49.1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21.602</v>
      </c>
      <c r="C23" s="49">
        <v>22.748999999999999</v>
      </c>
      <c r="D23" s="49">
        <v>32.941000000000003</v>
      </c>
      <c r="E23" s="50">
        <v>24.196999999999999</v>
      </c>
      <c r="F23" s="37">
        <v>40.420999999999999</v>
      </c>
      <c r="G23" s="38">
        <v>39.228000000000002</v>
      </c>
      <c r="H23" s="39">
        <v>40.881999999999998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10</v>
      </c>
      <c r="C25" s="53">
        <v>15</v>
      </c>
      <c r="D25" s="52">
        <v>8</v>
      </c>
      <c r="E25" s="54">
        <v>12</v>
      </c>
      <c r="F25" s="40">
        <v>20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50.9</v>
      </c>
      <c r="C26" s="67">
        <v>47.5</v>
      </c>
      <c r="D26" s="66">
        <v>33.4</v>
      </c>
      <c r="E26" s="68">
        <v>48</v>
      </c>
      <c r="F26" s="63">
        <v>70.400000000000006</v>
      </c>
      <c r="G26" s="64">
        <v>30.1</v>
      </c>
      <c r="H26" s="65">
        <v>65.599999999999994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31.971</v>
      </c>
      <c r="C30" s="60">
        <v>48.140999999999998</v>
      </c>
      <c r="D30" s="60">
        <v>23.45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20</v>
      </c>
      <c r="D32" s="61">
        <v>700</v>
      </c>
      <c r="E32" s="55"/>
      <c r="F32" s="151" t="s">
        <v>127</v>
      </c>
      <c r="G32" s="131"/>
      <c r="H32" s="131"/>
    </row>
    <row r="33" spans="1:8" ht="12" thickBot="1" x14ac:dyDescent="0.2">
      <c r="A33" s="5" t="s">
        <v>15</v>
      </c>
      <c r="B33" s="69">
        <v>184.4</v>
      </c>
      <c r="C33" s="70">
        <v>60.2</v>
      </c>
      <c r="D33" s="69">
        <v>451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40" zoomScaleNormal="140" workbookViewId="0">
      <selection activeCell="M26" sqref="M2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44852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1.012</v>
      </c>
      <c r="C9" s="38">
        <v>8.2010000000000005</v>
      </c>
      <c r="D9" s="38">
        <v>19.093</v>
      </c>
      <c r="E9" s="38">
        <v>22.972999999999999</v>
      </c>
      <c r="F9" s="38">
        <v>24.81</v>
      </c>
      <c r="G9" s="38">
        <v>26.082999999999998</v>
      </c>
      <c r="H9" s="39">
        <v>25.972999999999999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60</v>
      </c>
      <c r="C11" s="41">
        <v>220</v>
      </c>
      <c r="D11" s="41">
        <v>55</v>
      </c>
      <c r="E11" s="41">
        <v>28</v>
      </c>
      <c r="F11" s="41">
        <v>25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57.8</v>
      </c>
      <c r="C12" s="64">
        <v>168.5</v>
      </c>
      <c r="D12" s="64">
        <v>107.4</v>
      </c>
      <c r="E12" s="64">
        <v>70.099999999999994</v>
      </c>
      <c r="F12" s="64">
        <v>97.5</v>
      </c>
      <c r="G12" s="64">
        <v>74.3</v>
      </c>
      <c r="H12" s="65">
        <v>52.9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7.6749999999999998</v>
      </c>
      <c r="C16" s="38">
        <v>12.898</v>
      </c>
      <c r="D16" s="38">
        <v>15.196999999999999</v>
      </c>
      <c r="E16" s="38">
        <v>18.257000000000001</v>
      </c>
      <c r="F16" s="38">
        <v>19.64</v>
      </c>
      <c r="G16" s="38">
        <v>20.823</v>
      </c>
      <c r="H16" s="39">
        <v>21.344000000000001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150</v>
      </c>
      <c r="D18" s="41">
        <v>100</v>
      </c>
      <c r="E18" s="41">
        <v>160</v>
      </c>
      <c r="F18" s="41">
        <v>12</v>
      </c>
      <c r="G18" s="41">
        <v>10</v>
      </c>
      <c r="H18" s="42">
        <v>12</v>
      </c>
    </row>
    <row r="19" spans="1:8" ht="12" thickBot="1" x14ac:dyDescent="0.2">
      <c r="A19" s="5" t="s">
        <v>15</v>
      </c>
      <c r="B19" s="63">
        <v>90.8</v>
      </c>
      <c r="C19" s="64">
        <v>132.4</v>
      </c>
      <c r="D19" s="64">
        <v>120.9</v>
      </c>
      <c r="E19" s="64">
        <v>95.5</v>
      </c>
      <c r="F19" s="64">
        <v>58.3</v>
      </c>
      <c r="G19" s="64">
        <v>31</v>
      </c>
      <c r="H19" s="65">
        <v>48.8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21.501999999999999</v>
      </c>
      <c r="C23" s="49">
        <v>22.760999999999999</v>
      </c>
      <c r="D23" s="49">
        <v>32.843000000000004</v>
      </c>
      <c r="E23" s="50">
        <v>24.102</v>
      </c>
      <c r="F23" s="37">
        <v>40.487000000000002</v>
      </c>
      <c r="G23" s="38">
        <v>39.093000000000004</v>
      </c>
      <c r="H23" s="39">
        <v>40.79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15</v>
      </c>
      <c r="D25" s="52">
        <v>8</v>
      </c>
      <c r="E25" s="54">
        <v>12</v>
      </c>
      <c r="F25" s="40">
        <v>25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51.8</v>
      </c>
      <c r="C26" s="67">
        <v>47.8</v>
      </c>
      <c r="D26" s="66">
        <v>36.5</v>
      </c>
      <c r="E26" s="68">
        <v>49.1</v>
      </c>
      <c r="F26" s="63">
        <v>71.099999999999994</v>
      </c>
      <c r="G26" s="64">
        <v>29.9</v>
      </c>
      <c r="H26" s="65">
        <v>65.400000000000006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31.783000000000001</v>
      </c>
      <c r="C30" s="60">
        <v>48.06</v>
      </c>
      <c r="D30" s="60">
        <v>22.917000000000002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20</v>
      </c>
      <c r="D32" s="61">
        <v>650</v>
      </c>
      <c r="E32" s="55"/>
      <c r="F32" s="151" t="s">
        <v>127</v>
      </c>
      <c r="G32" s="131"/>
      <c r="H32" s="131"/>
    </row>
    <row r="33" spans="1:8" ht="12" thickBot="1" x14ac:dyDescent="0.2">
      <c r="A33" s="5" t="s">
        <v>15</v>
      </c>
      <c r="B33" s="69">
        <v>176.3</v>
      </c>
      <c r="C33" s="70">
        <v>60.3</v>
      </c>
      <c r="D33" s="69">
        <v>454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E17" sqref="E1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44859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3.3849999999999998</v>
      </c>
      <c r="C9" s="38">
        <v>8.3680000000000003</v>
      </c>
      <c r="D9" s="38">
        <v>19.143999999999998</v>
      </c>
      <c r="E9" s="38">
        <v>22.975000000000001</v>
      </c>
      <c r="F9" s="38">
        <v>24.798999999999999</v>
      </c>
      <c r="G9" s="38">
        <v>26.189</v>
      </c>
      <c r="H9" s="39">
        <v>26.195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210</v>
      </c>
      <c r="D11" s="41">
        <v>40</v>
      </c>
      <c r="E11" s="41">
        <v>20</v>
      </c>
      <c r="F11" s="41">
        <v>25</v>
      </c>
      <c r="G11" s="41">
        <v>30</v>
      </c>
      <c r="H11" s="42">
        <v>10</v>
      </c>
    </row>
    <row r="12" spans="1:8" ht="12" thickBot="1" x14ac:dyDescent="0.2">
      <c r="A12" s="5" t="s">
        <v>15</v>
      </c>
      <c r="B12" s="63">
        <v>72</v>
      </c>
      <c r="C12" s="64">
        <v>166</v>
      </c>
      <c r="D12" s="64">
        <v>104</v>
      </c>
      <c r="E12" s="64">
        <v>71</v>
      </c>
      <c r="F12" s="64">
        <v>93</v>
      </c>
      <c r="G12" s="64">
        <v>76</v>
      </c>
      <c r="H12" s="65">
        <v>54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7.7949999999999999</v>
      </c>
      <c r="C16" s="38">
        <v>13.032</v>
      </c>
      <c r="D16" s="38">
        <v>15.275</v>
      </c>
      <c r="E16" s="38">
        <v>18.244</v>
      </c>
      <c r="F16" s="38">
        <v>19.687999999999999</v>
      </c>
      <c r="G16" s="38">
        <v>20.911999999999999</v>
      </c>
      <c r="H16" s="39">
        <v>21.484999999999999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110</v>
      </c>
      <c r="D18" s="41">
        <v>320</v>
      </c>
      <c r="E18" s="41">
        <v>170</v>
      </c>
      <c r="F18" s="41">
        <v>12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87</v>
      </c>
      <c r="C19" s="64">
        <v>119</v>
      </c>
      <c r="D19" s="64">
        <v>175</v>
      </c>
      <c r="E19" s="64">
        <v>92</v>
      </c>
      <c r="F19" s="64">
        <v>55</v>
      </c>
      <c r="G19" s="64">
        <v>28</v>
      </c>
      <c r="H19" s="65">
        <v>48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21.664000000000001</v>
      </c>
      <c r="C23" s="49">
        <v>22.788</v>
      </c>
      <c r="D23" s="49">
        <v>32.874000000000002</v>
      </c>
      <c r="E23" s="50">
        <v>24.166</v>
      </c>
      <c r="F23" s="37">
        <v>40.829000000000001</v>
      </c>
      <c r="G23" s="38">
        <v>39.061</v>
      </c>
      <c r="H23" s="39">
        <v>40.878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12</v>
      </c>
      <c r="D25" s="52">
        <v>8</v>
      </c>
      <c r="E25" s="54">
        <v>12</v>
      </c>
      <c r="F25" s="40">
        <v>15</v>
      </c>
      <c r="G25" s="41">
        <v>8</v>
      </c>
      <c r="H25" s="42">
        <v>10</v>
      </c>
    </row>
    <row r="26" spans="1:8" ht="12" thickBot="1" x14ac:dyDescent="0.2">
      <c r="A26" s="5" t="s">
        <v>15</v>
      </c>
      <c r="B26" s="66">
        <v>51</v>
      </c>
      <c r="C26" s="67">
        <v>41</v>
      </c>
      <c r="D26" s="66">
        <v>34</v>
      </c>
      <c r="E26" s="68">
        <v>45</v>
      </c>
      <c r="F26" s="63">
        <v>65</v>
      </c>
      <c r="G26" s="64">
        <v>29</v>
      </c>
      <c r="H26" s="65">
        <v>65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31.734000000000002</v>
      </c>
      <c r="C30" s="60">
        <v>48.09</v>
      </c>
      <c r="D30" s="60">
        <v>22.805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100</v>
      </c>
      <c r="C32" s="62">
        <v>20</v>
      </c>
      <c r="D32" s="61">
        <v>550</v>
      </c>
      <c r="E32" s="55"/>
      <c r="F32" s="151" t="s">
        <v>131</v>
      </c>
      <c r="G32" s="131"/>
      <c r="H32" s="131"/>
    </row>
    <row r="33" spans="1:8" ht="12" thickBot="1" x14ac:dyDescent="0.2">
      <c r="A33" s="5" t="s">
        <v>15</v>
      </c>
      <c r="B33" s="69">
        <v>129</v>
      </c>
      <c r="C33" s="70">
        <v>57</v>
      </c>
      <c r="D33" s="69">
        <v>415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44866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3.5390000000000001</v>
      </c>
      <c r="C9" s="38">
        <v>8.5</v>
      </c>
      <c r="D9" s="38">
        <v>19.181000000000001</v>
      </c>
      <c r="E9" s="38">
        <v>23.029</v>
      </c>
      <c r="F9" s="38">
        <v>24.861999999999998</v>
      </c>
      <c r="G9" s="38">
        <v>26.245000000000001</v>
      </c>
      <c r="H9" s="39">
        <v>26.282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230</v>
      </c>
      <c r="D11" s="41">
        <v>50</v>
      </c>
      <c r="E11" s="41">
        <v>25</v>
      </c>
      <c r="F11" s="41">
        <v>25</v>
      </c>
      <c r="G11" s="41">
        <v>25</v>
      </c>
      <c r="H11" s="42">
        <v>12</v>
      </c>
    </row>
    <row r="12" spans="1:8" ht="12" thickBot="1" x14ac:dyDescent="0.2">
      <c r="A12" s="5" t="s">
        <v>15</v>
      </c>
      <c r="B12" s="63">
        <v>69.3</v>
      </c>
      <c r="C12" s="64">
        <v>151.9</v>
      </c>
      <c r="D12" s="64">
        <v>93.3</v>
      </c>
      <c r="E12" s="64">
        <v>61.4</v>
      </c>
      <c r="F12" s="64">
        <v>84.9</v>
      </c>
      <c r="G12" s="64">
        <v>65</v>
      </c>
      <c r="H12" s="65">
        <v>45.9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7.7939999999999996</v>
      </c>
      <c r="C16" s="38">
        <v>13.087</v>
      </c>
      <c r="D16" s="38">
        <v>15.315</v>
      </c>
      <c r="E16" s="38">
        <v>18.292999999999999</v>
      </c>
      <c r="F16" s="38">
        <v>19.751999999999999</v>
      </c>
      <c r="G16" s="38">
        <v>20.960999999999999</v>
      </c>
      <c r="H16" s="39">
        <v>21.552</v>
      </c>
    </row>
    <row r="17" spans="1:8" x14ac:dyDescent="0.15">
      <c r="A17" s="4" t="s">
        <v>9</v>
      </c>
      <c r="B17" s="34" t="s">
        <v>47</v>
      </c>
      <c r="C17" s="35" t="s">
        <v>85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120</v>
      </c>
      <c r="D18" s="41">
        <v>120</v>
      </c>
      <c r="E18" s="41">
        <v>220</v>
      </c>
      <c r="F18" s="41">
        <v>12</v>
      </c>
      <c r="G18" s="41">
        <v>10</v>
      </c>
      <c r="H18" s="42">
        <v>12</v>
      </c>
    </row>
    <row r="19" spans="1:8" ht="12" thickBot="1" x14ac:dyDescent="0.2">
      <c r="A19" s="5" t="s">
        <v>15</v>
      </c>
      <c r="B19" s="63">
        <v>79.7</v>
      </c>
      <c r="C19" s="64">
        <v>110.9</v>
      </c>
      <c r="D19" s="64">
        <v>107.1</v>
      </c>
      <c r="E19" s="64">
        <v>98.4</v>
      </c>
      <c r="F19" s="64">
        <v>51.4</v>
      </c>
      <c r="G19" s="64">
        <v>25.4</v>
      </c>
      <c r="H19" s="65">
        <v>42.6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21.709</v>
      </c>
      <c r="C23" s="49">
        <v>22.861000000000001</v>
      </c>
      <c r="D23" s="49">
        <v>32.921999999999997</v>
      </c>
      <c r="E23" s="50">
        <v>24.167999999999999</v>
      </c>
      <c r="F23" s="37">
        <v>40.929000000000002</v>
      </c>
      <c r="G23" s="38">
        <v>39.170999999999999</v>
      </c>
      <c r="H23" s="39">
        <v>40.923999999999999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12</v>
      </c>
      <c r="D25" s="52">
        <v>8</v>
      </c>
      <c r="E25" s="54">
        <v>12</v>
      </c>
      <c r="F25" s="40">
        <v>20</v>
      </c>
      <c r="G25" s="41">
        <v>5</v>
      </c>
      <c r="H25" s="42">
        <v>10</v>
      </c>
    </row>
    <row r="26" spans="1:8" ht="12" thickBot="1" x14ac:dyDescent="0.2">
      <c r="A26" s="5" t="s">
        <v>15</v>
      </c>
      <c r="B26" s="66">
        <v>44.1</v>
      </c>
      <c r="C26" s="67">
        <v>41.1</v>
      </c>
      <c r="D26" s="66">
        <v>31.5</v>
      </c>
      <c r="E26" s="68">
        <v>41.6</v>
      </c>
      <c r="F26" s="63">
        <v>61.1</v>
      </c>
      <c r="G26" s="64">
        <v>25.9</v>
      </c>
      <c r="H26" s="65">
        <v>56.8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31.76</v>
      </c>
      <c r="C30" s="60">
        <v>48.155999999999999</v>
      </c>
      <c r="D30" s="60">
        <v>23.155000000000001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130</v>
      </c>
      <c r="C32" s="62">
        <v>25</v>
      </c>
      <c r="D32" s="61">
        <v>700</v>
      </c>
      <c r="E32" s="55"/>
      <c r="F32" s="151" t="s">
        <v>131</v>
      </c>
      <c r="G32" s="131"/>
      <c r="H32" s="131"/>
    </row>
    <row r="33" spans="1:8" ht="12" thickBot="1" x14ac:dyDescent="0.2">
      <c r="A33" s="5" t="s">
        <v>15</v>
      </c>
      <c r="B33" s="69">
        <v>177.2</v>
      </c>
      <c r="C33" s="70">
        <v>60.2</v>
      </c>
      <c r="D33" s="69">
        <v>453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J35" sqref="J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44873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3.7410000000000001</v>
      </c>
      <c r="C9" s="38">
        <v>8.6059999999999999</v>
      </c>
      <c r="D9" s="38">
        <v>19.16</v>
      </c>
      <c r="E9" s="38">
        <v>23.07</v>
      </c>
      <c r="F9" s="38">
        <v>24.888000000000002</v>
      </c>
      <c r="G9" s="38">
        <v>26.26</v>
      </c>
      <c r="H9" s="39">
        <v>26.309000000000001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75</v>
      </c>
      <c r="C11" s="41">
        <v>250</v>
      </c>
      <c r="D11" s="41">
        <v>50</v>
      </c>
      <c r="E11" s="41">
        <v>25</v>
      </c>
      <c r="F11" s="41">
        <v>30</v>
      </c>
      <c r="G11" s="41">
        <v>35</v>
      </c>
      <c r="H11" s="42">
        <v>15</v>
      </c>
    </row>
    <row r="12" spans="1:8" ht="12" thickBot="1" x14ac:dyDescent="0.2">
      <c r="A12" s="5" t="s">
        <v>15</v>
      </c>
      <c r="B12" s="63">
        <v>70</v>
      </c>
      <c r="C12" s="64">
        <v>151</v>
      </c>
      <c r="D12" s="64">
        <v>92</v>
      </c>
      <c r="E12" s="64">
        <v>61.4</v>
      </c>
      <c r="F12" s="64">
        <v>85</v>
      </c>
      <c r="G12" s="64">
        <v>69</v>
      </c>
      <c r="H12" s="65">
        <v>48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7.6020000000000003</v>
      </c>
      <c r="C16" s="38">
        <v>13.086</v>
      </c>
      <c r="D16" s="38">
        <v>15.314</v>
      </c>
      <c r="E16" s="38">
        <v>18.350000000000001</v>
      </c>
      <c r="F16" s="38">
        <v>19.768000000000001</v>
      </c>
      <c r="G16" s="38">
        <v>20.989000000000001</v>
      </c>
      <c r="H16" s="39">
        <v>21.571999999999999</v>
      </c>
    </row>
    <row r="17" spans="1:8" x14ac:dyDescent="0.15">
      <c r="A17" s="4" t="s">
        <v>9</v>
      </c>
      <c r="B17" s="34" t="s">
        <v>47</v>
      </c>
      <c r="C17" s="35" t="s">
        <v>146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70</v>
      </c>
      <c r="C18" s="41">
        <v>110</v>
      </c>
      <c r="D18" s="41">
        <v>110</v>
      </c>
      <c r="E18" s="41">
        <v>130</v>
      </c>
      <c r="F18" s="41">
        <v>15</v>
      </c>
      <c r="G18" s="41">
        <v>10</v>
      </c>
      <c r="H18" s="42">
        <v>15</v>
      </c>
    </row>
    <row r="19" spans="1:8" ht="12" thickBot="1" x14ac:dyDescent="0.2">
      <c r="A19" s="5" t="s">
        <v>15</v>
      </c>
      <c r="B19" s="63">
        <v>78</v>
      </c>
      <c r="C19" s="64">
        <v>101</v>
      </c>
      <c r="D19" s="64">
        <v>89</v>
      </c>
      <c r="E19" s="64">
        <v>70</v>
      </c>
      <c r="F19" s="64">
        <v>50</v>
      </c>
      <c r="G19" s="64">
        <v>29</v>
      </c>
      <c r="H19" s="65">
        <v>45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21.731999999999999</v>
      </c>
      <c r="C23" s="49">
        <v>22.87</v>
      </c>
      <c r="D23" s="49">
        <v>32.923000000000002</v>
      </c>
      <c r="E23" s="50">
        <v>24.225999999999999</v>
      </c>
      <c r="F23" s="37">
        <v>40.991</v>
      </c>
      <c r="G23" s="38">
        <v>39.148000000000003</v>
      </c>
      <c r="H23" s="39">
        <v>40.944000000000003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15</v>
      </c>
      <c r="C25" s="53">
        <v>25</v>
      </c>
      <c r="D25" s="52">
        <v>10</v>
      </c>
      <c r="E25" s="54">
        <v>15</v>
      </c>
      <c r="F25" s="40">
        <v>20</v>
      </c>
      <c r="G25" s="41">
        <v>10</v>
      </c>
      <c r="H25" s="42">
        <v>12</v>
      </c>
    </row>
    <row r="26" spans="1:8" ht="12" thickBot="1" x14ac:dyDescent="0.2">
      <c r="A26" s="5" t="s">
        <v>15</v>
      </c>
      <c r="B26" s="66">
        <v>46</v>
      </c>
      <c r="C26" s="67">
        <v>37</v>
      </c>
      <c r="D26" s="66">
        <v>29</v>
      </c>
      <c r="E26" s="68">
        <v>40</v>
      </c>
      <c r="F26" s="63">
        <v>58</v>
      </c>
      <c r="G26" s="64">
        <v>28</v>
      </c>
      <c r="H26" s="65">
        <v>56.8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31.81</v>
      </c>
      <c r="C30" s="60">
        <v>48.18</v>
      </c>
      <c r="D30" s="60">
        <v>23.956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25</v>
      </c>
      <c r="D32" s="61">
        <v>600</v>
      </c>
      <c r="E32" s="55"/>
      <c r="F32" s="151" t="s">
        <v>147</v>
      </c>
      <c r="G32" s="131"/>
      <c r="H32" s="131"/>
    </row>
    <row r="33" spans="1:8" ht="12" thickBot="1" x14ac:dyDescent="0.2">
      <c r="A33" s="5" t="s">
        <v>15</v>
      </c>
      <c r="B33" s="69">
        <v>116</v>
      </c>
      <c r="C33" s="70">
        <v>46</v>
      </c>
      <c r="D33" s="69">
        <v>385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36" t="s">
        <v>66</v>
      </c>
      <c r="C7" s="136"/>
      <c r="D7" s="136"/>
      <c r="E7" s="136"/>
      <c r="F7" s="136"/>
      <c r="G7" s="136"/>
      <c r="H7" s="136"/>
    </row>
    <row r="8" spans="1:8" x14ac:dyDescent="0.15">
      <c r="A8" s="3">
        <v>44880</v>
      </c>
      <c r="B8" s="34" t="s">
        <v>1</v>
      </c>
      <c r="C8" s="35" t="s">
        <v>67</v>
      </c>
      <c r="D8" s="35" t="s">
        <v>3</v>
      </c>
      <c r="E8" s="35" t="s">
        <v>4</v>
      </c>
      <c r="F8" s="35" t="s">
        <v>5</v>
      </c>
      <c r="G8" s="35" t="s">
        <v>6</v>
      </c>
      <c r="H8" s="36" t="s">
        <v>7</v>
      </c>
    </row>
    <row r="9" spans="1:8" x14ac:dyDescent="0.15">
      <c r="A9" s="4" t="s">
        <v>68</v>
      </c>
      <c r="B9" s="37">
        <v>3.7839999999999998</v>
      </c>
      <c r="C9" s="38">
        <v>8.5630000000000006</v>
      </c>
      <c r="D9" s="38">
        <v>19.117000000000001</v>
      </c>
      <c r="E9" s="38">
        <v>23.062999999999999</v>
      </c>
      <c r="F9" s="38">
        <v>24.88</v>
      </c>
      <c r="G9" s="38">
        <v>26.251000000000001</v>
      </c>
      <c r="H9" s="39">
        <v>26.300999999999998</v>
      </c>
    </row>
    <row r="10" spans="1:8" x14ac:dyDescent="0.15">
      <c r="A10" s="4" t="s">
        <v>9</v>
      </c>
      <c r="B10" s="34" t="s">
        <v>10</v>
      </c>
      <c r="C10" s="35" t="s">
        <v>11</v>
      </c>
      <c r="D10" s="35" t="s">
        <v>12</v>
      </c>
      <c r="E10" s="35" t="s">
        <v>69</v>
      </c>
      <c r="F10" s="35" t="s">
        <v>13</v>
      </c>
      <c r="G10" s="35" t="s">
        <v>70</v>
      </c>
      <c r="H10" s="36" t="s">
        <v>71</v>
      </c>
    </row>
    <row r="11" spans="1:8" x14ac:dyDescent="0.15">
      <c r="A11" s="4" t="s">
        <v>14</v>
      </c>
      <c r="B11" s="40">
        <v>100</v>
      </c>
      <c r="C11" s="41">
        <v>250</v>
      </c>
      <c r="D11" s="41">
        <v>50</v>
      </c>
      <c r="E11" s="41">
        <v>30</v>
      </c>
      <c r="F11" s="41">
        <v>25</v>
      </c>
      <c r="G11" s="41">
        <v>35</v>
      </c>
      <c r="H11" s="42">
        <v>15</v>
      </c>
    </row>
    <row r="12" spans="1:8" ht="12" thickBot="1" x14ac:dyDescent="0.2">
      <c r="A12" s="5" t="s">
        <v>15</v>
      </c>
      <c r="B12" s="63">
        <v>81.900000000000006</v>
      </c>
      <c r="C12" s="64">
        <v>152.4</v>
      </c>
      <c r="D12" s="64">
        <v>91.3</v>
      </c>
      <c r="E12" s="64">
        <v>62.4</v>
      </c>
      <c r="F12" s="64">
        <v>84.7</v>
      </c>
      <c r="G12" s="64">
        <v>64.8</v>
      </c>
      <c r="H12" s="65">
        <v>45.8</v>
      </c>
    </row>
    <row r="13" spans="1:8" ht="12" thickBot="1" x14ac:dyDescent="0.2">
      <c r="A13" s="57"/>
      <c r="B13" s="58"/>
      <c r="C13" s="58"/>
      <c r="D13" s="58"/>
      <c r="E13" s="58"/>
      <c r="F13" s="58"/>
      <c r="G13" s="58"/>
      <c r="H13" s="58"/>
    </row>
    <row r="14" spans="1:8" x14ac:dyDescent="0.15">
      <c r="A14" s="57"/>
      <c r="B14" s="137" t="s">
        <v>16</v>
      </c>
      <c r="C14" s="137"/>
      <c r="D14" s="137"/>
      <c r="E14" s="137"/>
      <c r="F14" s="137"/>
      <c r="G14" s="137"/>
      <c r="H14" s="137"/>
    </row>
    <row r="15" spans="1:8" ht="12" thickBot="1" x14ac:dyDescent="0.2">
      <c r="A15" s="57"/>
      <c r="B15" s="34" t="s">
        <v>72</v>
      </c>
      <c r="C15" s="35" t="s">
        <v>18</v>
      </c>
      <c r="D15" s="35" t="s">
        <v>19</v>
      </c>
      <c r="E15" s="35" t="s">
        <v>20</v>
      </c>
      <c r="F15" s="35" t="s">
        <v>21</v>
      </c>
      <c r="G15" s="35" t="s">
        <v>22</v>
      </c>
      <c r="H15" s="36" t="s">
        <v>23</v>
      </c>
    </row>
    <row r="16" spans="1:8" x14ac:dyDescent="0.15">
      <c r="A16" s="6" t="s">
        <v>8</v>
      </c>
      <c r="B16" s="37">
        <v>7.64</v>
      </c>
      <c r="C16" s="38">
        <v>13.097</v>
      </c>
      <c r="D16" s="38">
        <v>15.282999999999999</v>
      </c>
      <c r="E16" s="38">
        <v>18.364000000000001</v>
      </c>
      <c r="F16" s="38">
        <v>19.771999999999998</v>
      </c>
      <c r="G16" s="38">
        <v>20.968</v>
      </c>
      <c r="H16" s="39">
        <v>21.545000000000002</v>
      </c>
    </row>
    <row r="17" spans="1:8" x14ac:dyDescent="0.15">
      <c r="A17" s="4" t="s">
        <v>9</v>
      </c>
      <c r="B17" s="34" t="s">
        <v>47</v>
      </c>
      <c r="C17" s="35" t="s">
        <v>146</v>
      </c>
      <c r="D17" s="35" t="s">
        <v>24</v>
      </c>
      <c r="E17" s="35" t="s">
        <v>25</v>
      </c>
      <c r="F17" s="35" t="s">
        <v>73</v>
      </c>
      <c r="G17" s="35" t="s">
        <v>59</v>
      </c>
      <c r="H17" s="36" t="s">
        <v>74</v>
      </c>
    </row>
    <row r="18" spans="1:8" x14ac:dyDescent="0.15">
      <c r="A18" s="4" t="s">
        <v>14</v>
      </c>
      <c r="B18" s="40">
        <v>75</v>
      </c>
      <c r="C18" s="41">
        <v>150</v>
      </c>
      <c r="D18" s="41">
        <v>110</v>
      </c>
      <c r="E18" s="41">
        <v>100</v>
      </c>
      <c r="F18" s="41">
        <v>12</v>
      </c>
      <c r="G18" s="41">
        <v>10</v>
      </c>
      <c r="H18" s="42">
        <v>20</v>
      </c>
    </row>
    <row r="19" spans="1:8" ht="12" thickBot="1" x14ac:dyDescent="0.2">
      <c r="A19" s="5" t="s">
        <v>15</v>
      </c>
      <c r="B19" s="63">
        <v>79.2</v>
      </c>
      <c r="C19" s="64">
        <v>121.2</v>
      </c>
      <c r="D19" s="64">
        <v>104.6</v>
      </c>
      <c r="E19" s="64">
        <v>60.7</v>
      </c>
      <c r="F19" s="64">
        <v>50.9</v>
      </c>
      <c r="G19" s="64">
        <v>22.6</v>
      </c>
      <c r="H19" s="65">
        <v>42.5</v>
      </c>
    </row>
    <row r="20" spans="1:8" ht="12" thickBot="1" x14ac:dyDescent="0.2">
      <c r="A20" s="57"/>
      <c r="B20" s="58"/>
      <c r="C20" s="58"/>
      <c r="D20" s="58"/>
      <c r="E20" s="58"/>
      <c r="F20" s="58"/>
      <c r="G20" s="58"/>
      <c r="H20" s="58"/>
    </row>
    <row r="21" spans="1:8" x14ac:dyDescent="0.15">
      <c r="A21" s="57"/>
      <c r="B21" s="43"/>
      <c r="C21" s="44"/>
      <c r="D21" s="45"/>
      <c r="E21" s="46"/>
      <c r="F21" s="138" t="s">
        <v>26</v>
      </c>
      <c r="G21" s="138"/>
      <c r="H21" s="138"/>
    </row>
    <row r="22" spans="1:8" ht="12" thickBot="1" x14ac:dyDescent="0.2">
      <c r="A22" s="57"/>
      <c r="B22" s="47" t="s">
        <v>27</v>
      </c>
      <c r="C22" s="47" t="s">
        <v>75</v>
      </c>
      <c r="D22" s="47" t="s">
        <v>28</v>
      </c>
      <c r="E22" s="48" t="s">
        <v>29</v>
      </c>
      <c r="F22" s="34" t="s">
        <v>30</v>
      </c>
      <c r="G22" s="35" t="s">
        <v>31</v>
      </c>
      <c r="H22" s="36" t="s">
        <v>56</v>
      </c>
    </row>
    <row r="23" spans="1:8" x14ac:dyDescent="0.15">
      <c r="A23" s="6" t="s">
        <v>8</v>
      </c>
      <c r="B23" s="59">
        <v>21.722999999999999</v>
      </c>
      <c r="C23" s="49">
        <v>22.913</v>
      </c>
      <c r="D23" s="49">
        <v>32.936</v>
      </c>
      <c r="E23" s="50">
        <v>24.233000000000001</v>
      </c>
      <c r="F23" s="37">
        <v>41.014000000000003</v>
      </c>
      <c r="G23" s="38">
        <v>39.182000000000002</v>
      </c>
      <c r="H23" s="39">
        <v>40.923000000000002</v>
      </c>
    </row>
    <row r="24" spans="1:8" x14ac:dyDescent="0.15">
      <c r="A24" s="4" t="s">
        <v>9</v>
      </c>
      <c r="B24" s="47" t="s">
        <v>57</v>
      </c>
      <c r="C24" s="51" t="s">
        <v>76</v>
      </c>
      <c r="D24" s="47" t="s">
        <v>77</v>
      </c>
      <c r="E24" s="48" t="s">
        <v>33</v>
      </c>
      <c r="F24" s="34" t="s">
        <v>34</v>
      </c>
      <c r="G24" s="35" t="s">
        <v>35</v>
      </c>
      <c r="H24" s="36" t="s">
        <v>36</v>
      </c>
    </row>
    <row r="25" spans="1:8" x14ac:dyDescent="0.15">
      <c r="A25" s="4" t="s">
        <v>14</v>
      </c>
      <c r="B25" s="52">
        <v>12</v>
      </c>
      <c r="C25" s="53">
        <v>20</v>
      </c>
      <c r="D25" s="52">
        <v>10</v>
      </c>
      <c r="E25" s="54">
        <v>20</v>
      </c>
      <c r="F25" s="40">
        <v>25</v>
      </c>
      <c r="G25" s="41">
        <v>8</v>
      </c>
      <c r="H25" s="42">
        <v>12</v>
      </c>
    </row>
    <row r="26" spans="1:8" ht="12" thickBot="1" x14ac:dyDescent="0.2">
      <c r="A26" s="5" t="s">
        <v>15</v>
      </c>
      <c r="B26" s="66">
        <v>44.3</v>
      </c>
      <c r="C26" s="67">
        <v>40.6</v>
      </c>
      <c r="D26" s="66">
        <v>23.4</v>
      </c>
      <c r="E26" s="68">
        <v>41.6</v>
      </c>
      <c r="F26" s="63">
        <v>61.2</v>
      </c>
      <c r="G26" s="64">
        <v>25.7</v>
      </c>
      <c r="H26" s="65">
        <v>56.5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39" t="s">
        <v>78</v>
      </c>
      <c r="C28" s="140"/>
      <c r="D28" s="141"/>
      <c r="E28" s="55"/>
      <c r="F28" s="55"/>
      <c r="G28" s="55"/>
      <c r="H28" s="55"/>
    </row>
    <row r="29" spans="1:8" ht="14.25" customHeight="1" thickBot="1" x14ac:dyDescent="0.2">
      <c r="A29" s="57"/>
      <c r="B29" s="47" t="s">
        <v>48</v>
      </c>
      <c r="C29" s="56" t="s">
        <v>49</v>
      </c>
      <c r="D29" s="56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60">
        <v>31.852</v>
      </c>
      <c r="C30" s="60">
        <v>48.171999999999997</v>
      </c>
      <c r="D30" s="60">
        <v>23.684999999999999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47" t="s">
        <v>128</v>
      </c>
      <c r="C31" s="51" t="s">
        <v>129</v>
      </c>
      <c r="D31" s="47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1">
        <v>120</v>
      </c>
      <c r="C32" s="62">
        <v>30</v>
      </c>
      <c r="D32" s="61">
        <v>650</v>
      </c>
      <c r="E32" s="55"/>
      <c r="F32" s="151" t="s">
        <v>147</v>
      </c>
      <c r="G32" s="131"/>
      <c r="H32" s="131"/>
    </row>
    <row r="33" spans="1:8" ht="12" thickBot="1" x14ac:dyDescent="0.2">
      <c r="A33" s="5" t="s">
        <v>15</v>
      </c>
      <c r="B33" s="69">
        <v>158.9</v>
      </c>
      <c r="C33" s="70">
        <v>51.5</v>
      </c>
      <c r="D33" s="69">
        <v>386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50" zoomScaleNormal="150" workbookViewId="0">
      <selection activeCell="A34" sqref="A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66</v>
      </c>
      <c r="C7" s="152"/>
      <c r="D7" s="152"/>
      <c r="E7" s="152"/>
      <c r="F7" s="152"/>
      <c r="G7" s="152"/>
      <c r="H7" s="152"/>
    </row>
    <row r="8" spans="1:8" x14ac:dyDescent="0.15">
      <c r="A8" s="3">
        <v>44887</v>
      </c>
      <c r="B8" s="72" t="s">
        <v>1</v>
      </c>
      <c r="C8" s="73" t="s">
        <v>67</v>
      </c>
      <c r="D8" s="73" t="s">
        <v>3</v>
      </c>
      <c r="E8" s="73" t="s">
        <v>4</v>
      </c>
      <c r="F8" s="73" t="s">
        <v>5</v>
      </c>
      <c r="G8" s="73" t="s">
        <v>6</v>
      </c>
      <c r="H8" s="74" t="s">
        <v>7</v>
      </c>
    </row>
    <row r="9" spans="1:8" x14ac:dyDescent="0.15">
      <c r="A9" s="4" t="s">
        <v>68</v>
      </c>
      <c r="B9" s="75">
        <v>2.33</v>
      </c>
      <c r="C9" s="76">
        <v>8.61</v>
      </c>
      <c r="D9" s="76">
        <v>19.189</v>
      </c>
      <c r="E9" s="76">
        <v>23.15</v>
      </c>
      <c r="F9" s="76">
        <v>24.963000000000001</v>
      </c>
      <c r="G9" s="76">
        <v>26.294</v>
      </c>
      <c r="H9" s="77">
        <v>26.337</v>
      </c>
    </row>
    <row r="10" spans="1:8" x14ac:dyDescent="0.15">
      <c r="A10" s="4" t="s">
        <v>9</v>
      </c>
      <c r="B10" s="72" t="s">
        <v>10</v>
      </c>
      <c r="C10" s="73" t="s">
        <v>11</v>
      </c>
      <c r="D10" s="73" t="s">
        <v>12</v>
      </c>
      <c r="E10" s="73" t="s">
        <v>69</v>
      </c>
      <c r="F10" s="73" t="s">
        <v>13</v>
      </c>
      <c r="G10" s="73" t="s">
        <v>70</v>
      </c>
      <c r="H10" s="74" t="s">
        <v>71</v>
      </c>
    </row>
    <row r="11" spans="1:8" x14ac:dyDescent="0.15">
      <c r="A11" s="4" t="s">
        <v>14</v>
      </c>
      <c r="B11" s="78">
        <v>70</v>
      </c>
      <c r="C11" s="79">
        <v>220</v>
      </c>
      <c r="D11" s="79">
        <v>55</v>
      </c>
      <c r="E11" s="79">
        <v>30</v>
      </c>
      <c r="F11" s="79">
        <v>35</v>
      </c>
      <c r="G11" s="79">
        <v>35</v>
      </c>
      <c r="H11" s="80">
        <v>15</v>
      </c>
    </row>
    <row r="12" spans="1:8" ht="12" thickBot="1" x14ac:dyDescent="0.2">
      <c r="A12" s="5" t="s">
        <v>15</v>
      </c>
      <c r="B12" s="81">
        <v>50</v>
      </c>
      <c r="C12" s="82">
        <v>145</v>
      </c>
      <c r="D12" s="82">
        <v>84</v>
      </c>
      <c r="E12" s="82">
        <v>59</v>
      </c>
      <c r="F12" s="82">
        <v>80</v>
      </c>
      <c r="G12" s="82">
        <v>67</v>
      </c>
      <c r="H12" s="83">
        <v>47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57"/>
      <c r="B15" s="72" t="s">
        <v>72</v>
      </c>
      <c r="C15" s="73" t="s">
        <v>18</v>
      </c>
      <c r="D15" s="73" t="s">
        <v>19</v>
      </c>
      <c r="E15" s="73" t="s">
        <v>20</v>
      </c>
      <c r="F15" s="73" t="s">
        <v>21</v>
      </c>
      <c r="G15" s="73" t="s">
        <v>22</v>
      </c>
      <c r="H15" s="74" t="s">
        <v>23</v>
      </c>
    </row>
    <row r="16" spans="1:8" x14ac:dyDescent="0.15">
      <c r="A16" s="6" t="s">
        <v>8</v>
      </c>
      <c r="B16" s="75">
        <v>7.3949999999999996</v>
      </c>
      <c r="C16" s="76">
        <v>13.1</v>
      </c>
      <c r="D16" s="76">
        <v>15.335000000000001</v>
      </c>
      <c r="E16" s="76">
        <v>18.427</v>
      </c>
      <c r="F16" s="76">
        <v>19.808</v>
      </c>
      <c r="G16" s="76">
        <v>21.004999999999999</v>
      </c>
      <c r="H16" s="77">
        <v>21.640999999999998</v>
      </c>
    </row>
    <row r="17" spans="1:8" x14ac:dyDescent="0.15">
      <c r="A17" s="4" t="s">
        <v>9</v>
      </c>
      <c r="B17" s="72" t="s">
        <v>47</v>
      </c>
      <c r="C17" s="73" t="s">
        <v>146</v>
      </c>
      <c r="D17" s="73" t="s">
        <v>24</v>
      </c>
      <c r="E17" s="73" t="s">
        <v>25</v>
      </c>
      <c r="F17" s="73" t="s">
        <v>73</v>
      </c>
      <c r="G17" s="73" t="s">
        <v>59</v>
      </c>
      <c r="H17" s="74" t="s">
        <v>74</v>
      </c>
    </row>
    <row r="18" spans="1:8" x14ac:dyDescent="0.15">
      <c r="A18" s="4" t="s">
        <v>14</v>
      </c>
      <c r="B18" s="78">
        <v>75</v>
      </c>
      <c r="C18" s="79">
        <v>120</v>
      </c>
      <c r="D18" s="79">
        <v>420</v>
      </c>
      <c r="E18" s="79">
        <v>150</v>
      </c>
      <c r="F18" s="79">
        <v>20</v>
      </c>
      <c r="G18" s="79">
        <v>12</v>
      </c>
      <c r="H18" s="80">
        <v>20</v>
      </c>
    </row>
    <row r="19" spans="1:8" ht="12" thickBot="1" x14ac:dyDescent="0.2">
      <c r="A19" s="5" t="s">
        <v>15</v>
      </c>
      <c r="B19" s="81">
        <v>73</v>
      </c>
      <c r="C19" s="82">
        <v>103</v>
      </c>
      <c r="D19" s="82">
        <v>169</v>
      </c>
      <c r="E19" s="82">
        <v>77</v>
      </c>
      <c r="F19" s="82">
        <v>48</v>
      </c>
      <c r="G19" s="82">
        <v>26</v>
      </c>
      <c r="H19" s="83">
        <v>42.5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84"/>
      <c r="C21" s="44"/>
      <c r="D21" s="85"/>
      <c r="E21" s="86"/>
      <c r="F21" s="154" t="s">
        <v>26</v>
      </c>
      <c r="G21" s="154"/>
      <c r="H21" s="154"/>
    </row>
    <row r="22" spans="1:8" ht="12" thickBot="1" x14ac:dyDescent="0.2">
      <c r="A22" s="57"/>
      <c r="B22" s="51" t="s">
        <v>27</v>
      </c>
      <c r="C22" s="51" t="s">
        <v>75</v>
      </c>
      <c r="D22" s="51" t="s">
        <v>28</v>
      </c>
      <c r="E22" s="87" t="s">
        <v>29</v>
      </c>
      <c r="F22" s="72" t="s">
        <v>30</v>
      </c>
      <c r="G22" s="73" t="s">
        <v>31</v>
      </c>
      <c r="H22" s="74" t="s">
        <v>56</v>
      </c>
    </row>
    <row r="23" spans="1:8" x14ac:dyDescent="0.15">
      <c r="A23" s="6" t="s">
        <v>8</v>
      </c>
      <c r="B23" s="59">
        <v>21.777000000000001</v>
      </c>
      <c r="C23" s="59">
        <v>22.962</v>
      </c>
      <c r="D23" s="59">
        <v>32.991999999999997</v>
      </c>
      <c r="E23" s="88">
        <v>24.238</v>
      </c>
      <c r="F23" s="75">
        <v>41.088999999999999</v>
      </c>
      <c r="G23" s="76">
        <v>39.228999999999999</v>
      </c>
      <c r="H23" s="77">
        <v>40.954999999999998</v>
      </c>
    </row>
    <row r="24" spans="1:8" x14ac:dyDescent="0.15">
      <c r="A24" s="4" t="s">
        <v>9</v>
      </c>
      <c r="B24" s="51" t="s">
        <v>57</v>
      </c>
      <c r="C24" s="51" t="s">
        <v>76</v>
      </c>
      <c r="D24" s="51" t="s">
        <v>77</v>
      </c>
      <c r="E24" s="87" t="s">
        <v>33</v>
      </c>
      <c r="F24" s="72" t="s">
        <v>34</v>
      </c>
      <c r="G24" s="73" t="s">
        <v>35</v>
      </c>
      <c r="H24" s="74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10</v>
      </c>
      <c r="E25" s="89">
        <v>12</v>
      </c>
      <c r="F25" s="78">
        <v>20</v>
      </c>
      <c r="G25" s="79">
        <v>12</v>
      </c>
      <c r="H25" s="80">
        <v>12</v>
      </c>
    </row>
    <row r="26" spans="1:8" ht="12" thickBot="1" x14ac:dyDescent="0.2">
      <c r="A26" s="5" t="s">
        <v>15</v>
      </c>
      <c r="B26" s="67">
        <v>44.3</v>
      </c>
      <c r="C26" s="67">
        <v>37</v>
      </c>
      <c r="D26" s="67">
        <v>29</v>
      </c>
      <c r="E26" s="90">
        <v>41</v>
      </c>
      <c r="F26" s="81">
        <v>60</v>
      </c>
      <c r="G26" s="82">
        <v>27</v>
      </c>
      <c r="H26" s="83">
        <v>55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55" t="s">
        <v>78</v>
      </c>
      <c r="C28" s="156"/>
      <c r="D28" s="157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1" t="s">
        <v>49</v>
      </c>
      <c r="D29" s="91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92">
        <v>32.049999999999997</v>
      </c>
      <c r="C30" s="92">
        <v>48.256</v>
      </c>
      <c r="D30" s="92">
        <v>23.853000000000002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51" t="s">
        <v>128</v>
      </c>
      <c r="C31" s="51" t="s">
        <v>129</v>
      </c>
      <c r="D31" s="51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2">
        <v>130</v>
      </c>
      <c r="C32" s="62">
        <v>25</v>
      </c>
      <c r="D32" s="62">
        <v>500</v>
      </c>
      <c r="E32" s="55"/>
      <c r="F32" s="151" t="s">
        <v>186</v>
      </c>
      <c r="G32" s="131"/>
      <c r="H32" s="131"/>
    </row>
    <row r="33" spans="1:8" ht="12" thickBot="1" x14ac:dyDescent="0.2">
      <c r="A33" s="5" t="s">
        <v>15</v>
      </c>
      <c r="B33" s="70">
        <v>136</v>
      </c>
      <c r="C33" s="70">
        <v>48</v>
      </c>
      <c r="D33" s="70">
        <v>322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3" zoomScale="150" zoomScaleNormal="150" workbookViewId="0">
      <selection activeCell="A34" sqref="A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66</v>
      </c>
      <c r="C7" s="152"/>
      <c r="D7" s="152"/>
      <c r="E7" s="152"/>
      <c r="F7" s="152"/>
      <c r="G7" s="152"/>
      <c r="H7" s="152"/>
    </row>
    <row r="8" spans="1:8" x14ac:dyDescent="0.15">
      <c r="A8" s="3">
        <v>44894</v>
      </c>
      <c r="B8" s="72" t="s">
        <v>1</v>
      </c>
      <c r="C8" s="73" t="s">
        <v>67</v>
      </c>
      <c r="D8" s="73" t="s">
        <v>3</v>
      </c>
      <c r="E8" s="73" t="s">
        <v>4</v>
      </c>
      <c r="F8" s="73" t="s">
        <v>5</v>
      </c>
      <c r="G8" s="73" t="s">
        <v>6</v>
      </c>
      <c r="H8" s="74" t="s">
        <v>7</v>
      </c>
    </row>
    <row r="9" spans="1:8" x14ac:dyDescent="0.15">
      <c r="A9" s="4" t="s">
        <v>68</v>
      </c>
      <c r="B9" s="75">
        <v>3.427</v>
      </c>
      <c r="C9" s="76">
        <v>8.5120000000000005</v>
      </c>
      <c r="D9" s="76">
        <v>19.202000000000002</v>
      </c>
      <c r="E9" s="76">
        <v>23.16</v>
      </c>
      <c r="F9" s="76">
        <v>24.978000000000002</v>
      </c>
      <c r="G9" s="76">
        <v>26.297999999999998</v>
      </c>
      <c r="H9" s="77">
        <v>26.356999999999999</v>
      </c>
    </row>
    <row r="10" spans="1:8" x14ac:dyDescent="0.15">
      <c r="A10" s="4" t="s">
        <v>9</v>
      </c>
      <c r="B10" s="72" t="s">
        <v>10</v>
      </c>
      <c r="C10" s="73" t="s">
        <v>11</v>
      </c>
      <c r="D10" s="73" t="s">
        <v>12</v>
      </c>
      <c r="E10" s="73" t="s">
        <v>69</v>
      </c>
      <c r="F10" s="73" t="s">
        <v>13</v>
      </c>
      <c r="G10" s="73" t="s">
        <v>70</v>
      </c>
      <c r="H10" s="74" t="s">
        <v>71</v>
      </c>
    </row>
    <row r="11" spans="1:8" x14ac:dyDescent="0.15">
      <c r="A11" s="4" t="s">
        <v>14</v>
      </c>
      <c r="B11" s="78">
        <v>90</v>
      </c>
      <c r="C11" s="79">
        <v>220</v>
      </c>
      <c r="D11" s="79">
        <v>50</v>
      </c>
      <c r="E11" s="79">
        <v>30</v>
      </c>
      <c r="F11" s="79">
        <v>30</v>
      </c>
      <c r="G11" s="79">
        <v>30</v>
      </c>
      <c r="H11" s="80">
        <v>15</v>
      </c>
    </row>
    <row r="12" spans="1:8" ht="12" thickBot="1" x14ac:dyDescent="0.2">
      <c r="A12" s="5" t="s">
        <v>15</v>
      </c>
      <c r="B12" s="81">
        <v>73.5</v>
      </c>
      <c r="C12" s="82">
        <v>147.30000000000001</v>
      </c>
      <c r="D12" s="82">
        <v>89.1</v>
      </c>
      <c r="E12" s="82">
        <v>58.9</v>
      </c>
      <c r="F12" s="82">
        <v>82.3</v>
      </c>
      <c r="G12" s="82">
        <v>63.6</v>
      </c>
      <c r="H12" s="83">
        <v>45.7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57"/>
      <c r="B15" s="72" t="s">
        <v>72</v>
      </c>
      <c r="C15" s="73" t="s">
        <v>18</v>
      </c>
      <c r="D15" s="73" t="s">
        <v>19</v>
      </c>
      <c r="E15" s="73" t="s">
        <v>20</v>
      </c>
      <c r="F15" s="73" t="s">
        <v>21</v>
      </c>
      <c r="G15" s="73" t="s">
        <v>22</v>
      </c>
      <c r="H15" s="74" t="s">
        <v>23</v>
      </c>
    </row>
    <row r="16" spans="1:8" x14ac:dyDescent="0.15">
      <c r="A16" s="6" t="s">
        <v>8</v>
      </c>
      <c r="B16" s="75">
        <v>7.6520000000000001</v>
      </c>
      <c r="C16" s="76">
        <v>13.025</v>
      </c>
      <c r="D16" s="76">
        <v>15.336</v>
      </c>
      <c r="E16" s="76">
        <v>18.437000000000001</v>
      </c>
      <c r="F16" s="76">
        <v>19.827999999999999</v>
      </c>
      <c r="G16" s="76">
        <v>21.018000000000001</v>
      </c>
      <c r="H16" s="77">
        <v>21.594999999999999</v>
      </c>
    </row>
    <row r="17" spans="1:8" x14ac:dyDescent="0.15">
      <c r="A17" s="4" t="s">
        <v>9</v>
      </c>
      <c r="B17" s="72" t="s">
        <v>47</v>
      </c>
      <c r="C17" s="73" t="s">
        <v>146</v>
      </c>
      <c r="D17" s="73" t="s">
        <v>24</v>
      </c>
      <c r="E17" s="73" t="s">
        <v>25</v>
      </c>
      <c r="F17" s="73" t="s">
        <v>73</v>
      </c>
      <c r="G17" s="73" t="s">
        <v>59</v>
      </c>
      <c r="H17" s="74" t="s">
        <v>74</v>
      </c>
    </row>
    <row r="18" spans="1:8" x14ac:dyDescent="0.15">
      <c r="A18" s="4" t="s">
        <v>14</v>
      </c>
      <c r="B18" s="78">
        <v>75</v>
      </c>
      <c r="C18" s="79">
        <v>120</v>
      </c>
      <c r="D18" s="79">
        <v>100</v>
      </c>
      <c r="E18" s="79">
        <v>200</v>
      </c>
      <c r="F18" s="79">
        <v>20</v>
      </c>
      <c r="G18" s="79">
        <v>12</v>
      </c>
      <c r="H18" s="80">
        <v>15</v>
      </c>
    </row>
    <row r="19" spans="1:8" ht="12" thickBot="1" x14ac:dyDescent="0.2">
      <c r="A19" s="5" t="s">
        <v>15</v>
      </c>
      <c r="B19" s="81">
        <v>78.599999999999994</v>
      </c>
      <c r="C19" s="82">
        <v>109.5</v>
      </c>
      <c r="D19" s="82">
        <v>102.1</v>
      </c>
      <c r="E19" s="82">
        <v>92.1</v>
      </c>
      <c r="F19" s="82">
        <v>49.9</v>
      </c>
      <c r="G19" s="82">
        <v>23.5</v>
      </c>
      <c r="H19" s="83">
        <v>42.3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84"/>
      <c r="C21" s="44"/>
      <c r="D21" s="85"/>
      <c r="E21" s="86"/>
      <c r="F21" s="154" t="s">
        <v>26</v>
      </c>
      <c r="G21" s="154"/>
      <c r="H21" s="154"/>
    </row>
    <row r="22" spans="1:8" ht="12" thickBot="1" x14ac:dyDescent="0.2">
      <c r="A22" s="57"/>
      <c r="B22" s="51" t="s">
        <v>27</v>
      </c>
      <c r="C22" s="51" t="s">
        <v>75</v>
      </c>
      <c r="D22" s="51" t="s">
        <v>28</v>
      </c>
      <c r="E22" s="87" t="s">
        <v>29</v>
      </c>
      <c r="F22" s="72" t="s">
        <v>30</v>
      </c>
      <c r="G22" s="73" t="s">
        <v>31</v>
      </c>
      <c r="H22" s="74" t="s">
        <v>56</v>
      </c>
    </row>
    <row r="23" spans="1:8" x14ac:dyDescent="0.15">
      <c r="A23" s="6" t="s">
        <v>8</v>
      </c>
      <c r="B23" s="59">
        <v>21.748000000000001</v>
      </c>
      <c r="C23" s="59">
        <v>22.914999999999999</v>
      </c>
      <c r="D23" s="59">
        <v>33.012</v>
      </c>
      <c r="E23" s="88">
        <v>24.273</v>
      </c>
      <c r="F23" s="75">
        <v>41.048000000000002</v>
      </c>
      <c r="G23" s="76">
        <v>39.277999999999999</v>
      </c>
      <c r="H23" s="77">
        <v>40.091000000000001</v>
      </c>
    </row>
    <row r="24" spans="1:8" x14ac:dyDescent="0.15">
      <c r="A24" s="4" t="s">
        <v>9</v>
      </c>
      <c r="B24" s="51" t="s">
        <v>57</v>
      </c>
      <c r="C24" s="51" t="s">
        <v>76</v>
      </c>
      <c r="D24" s="51" t="s">
        <v>77</v>
      </c>
      <c r="E24" s="87" t="s">
        <v>33</v>
      </c>
      <c r="F24" s="72" t="s">
        <v>34</v>
      </c>
      <c r="G24" s="73" t="s">
        <v>35</v>
      </c>
      <c r="H24" s="74" t="s">
        <v>36</v>
      </c>
    </row>
    <row r="25" spans="1:8" x14ac:dyDescent="0.15">
      <c r="A25" s="4" t="s">
        <v>14</v>
      </c>
      <c r="B25" s="53">
        <v>15</v>
      </c>
      <c r="C25" s="53">
        <v>20</v>
      </c>
      <c r="D25" s="53">
        <v>8</v>
      </c>
      <c r="E25" s="89">
        <v>15</v>
      </c>
      <c r="F25" s="78">
        <v>25</v>
      </c>
      <c r="G25" s="79">
        <v>10</v>
      </c>
      <c r="H25" s="80">
        <v>12</v>
      </c>
    </row>
    <row r="26" spans="1:8" ht="12" thickBot="1" x14ac:dyDescent="0.2">
      <c r="A26" s="5" t="s">
        <v>15</v>
      </c>
      <c r="B26" s="67">
        <v>44</v>
      </c>
      <c r="C26" s="67">
        <v>31.3</v>
      </c>
      <c r="D26" s="67">
        <v>27.9</v>
      </c>
      <c r="E26" s="90">
        <v>40.9</v>
      </c>
      <c r="F26" s="81">
        <v>60.4</v>
      </c>
      <c r="G26" s="82">
        <v>25.5</v>
      </c>
      <c r="H26" s="83">
        <v>56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55" t="s">
        <v>78</v>
      </c>
      <c r="C28" s="156"/>
      <c r="D28" s="157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1" t="s">
        <v>49</v>
      </c>
      <c r="D29" s="91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92">
        <v>32.215000000000003</v>
      </c>
      <c r="C30" s="92">
        <v>48.31</v>
      </c>
      <c r="D30" s="92">
        <v>24.038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51" t="s">
        <v>128</v>
      </c>
      <c r="C31" s="51" t="s">
        <v>129</v>
      </c>
      <c r="D31" s="51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2">
        <v>130</v>
      </c>
      <c r="C32" s="62">
        <v>25</v>
      </c>
      <c r="D32" s="62">
        <v>600</v>
      </c>
      <c r="E32" s="55"/>
      <c r="F32" s="151" t="s">
        <v>186</v>
      </c>
      <c r="G32" s="131"/>
      <c r="H32" s="131"/>
    </row>
    <row r="33" spans="1:8" ht="12" thickBot="1" x14ac:dyDescent="0.2">
      <c r="A33" s="5" t="s">
        <v>15</v>
      </c>
      <c r="B33" s="70">
        <v>158.19999999999999</v>
      </c>
      <c r="C33" s="70">
        <v>51.2</v>
      </c>
      <c r="D33" s="70">
        <v>362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J15" sqref="J1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66</v>
      </c>
      <c r="C7" s="152"/>
      <c r="D7" s="152"/>
      <c r="E7" s="152"/>
      <c r="F7" s="152"/>
      <c r="G7" s="152"/>
      <c r="H7" s="152"/>
    </row>
    <row r="8" spans="1:8" x14ac:dyDescent="0.15">
      <c r="A8" s="3">
        <v>44900</v>
      </c>
      <c r="B8" s="72" t="s">
        <v>1</v>
      </c>
      <c r="C8" s="73" t="s">
        <v>67</v>
      </c>
      <c r="D8" s="73" t="s">
        <v>3</v>
      </c>
      <c r="E8" s="73" t="s">
        <v>4</v>
      </c>
      <c r="F8" s="73" t="s">
        <v>5</v>
      </c>
      <c r="G8" s="73" t="s">
        <v>6</v>
      </c>
      <c r="H8" s="74" t="s">
        <v>7</v>
      </c>
    </row>
    <row r="9" spans="1:8" x14ac:dyDescent="0.15">
      <c r="A9" s="4" t="s">
        <v>68</v>
      </c>
      <c r="B9" s="75">
        <v>3.5819999999999999</v>
      </c>
      <c r="C9" s="76">
        <v>8.4979999999999993</v>
      </c>
      <c r="D9" s="76">
        <v>19.207000000000001</v>
      </c>
      <c r="E9" s="76">
        <v>23.161999999999999</v>
      </c>
      <c r="F9" s="76">
        <v>24.943000000000001</v>
      </c>
      <c r="G9" s="76">
        <v>26.18</v>
      </c>
      <c r="H9" s="77">
        <v>25.952999999999999</v>
      </c>
    </row>
    <row r="10" spans="1:8" x14ac:dyDescent="0.15">
      <c r="A10" s="4" t="s">
        <v>9</v>
      </c>
      <c r="B10" s="72" t="s">
        <v>10</v>
      </c>
      <c r="C10" s="73" t="s">
        <v>11</v>
      </c>
      <c r="D10" s="73" t="s">
        <v>12</v>
      </c>
      <c r="E10" s="73" t="s">
        <v>69</v>
      </c>
      <c r="F10" s="73" t="s">
        <v>13</v>
      </c>
      <c r="G10" s="73" t="s">
        <v>70</v>
      </c>
      <c r="H10" s="74" t="s">
        <v>71</v>
      </c>
    </row>
    <row r="11" spans="1:8" x14ac:dyDescent="0.15">
      <c r="A11" s="4" t="s">
        <v>14</v>
      </c>
      <c r="B11" s="78">
        <v>100</v>
      </c>
      <c r="C11" s="79">
        <v>210</v>
      </c>
      <c r="D11" s="79">
        <v>45</v>
      </c>
      <c r="E11" s="79">
        <v>25</v>
      </c>
      <c r="F11" s="79">
        <v>25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81">
        <v>68</v>
      </c>
      <c r="C12" s="82">
        <v>145</v>
      </c>
      <c r="D12" s="82">
        <v>87</v>
      </c>
      <c r="E12" s="82">
        <v>58.9</v>
      </c>
      <c r="F12" s="82">
        <v>83</v>
      </c>
      <c r="G12" s="82">
        <v>65</v>
      </c>
      <c r="H12" s="83">
        <v>48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57"/>
      <c r="B15" s="72" t="s">
        <v>72</v>
      </c>
      <c r="C15" s="73" t="s">
        <v>18</v>
      </c>
      <c r="D15" s="73" t="s">
        <v>19</v>
      </c>
      <c r="E15" s="73" t="s">
        <v>20</v>
      </c>
      <c r="F15" s="73" t="s">
        <v>21</v>
      </c>
      <c r="G15" s="73" t="s">
        <v>22</v>
      </c>
      <c r="H15" s="74" t="s">
        <v>23</v>
      </c>
    </row>
    <row r="16" spans="1:8" x14ac:dyDescent="0.15">
      <c r="A16" s="6" t="s">
        <v>8</v>
      </c>
      <c r="B16" s="75">
        <v>7.3769999999999998</v>
      </c>
      <c r="C16" s="76">
        <v>12.977</v>
      </c>
      <c r="D16" s="76">
        <v>15.340999999999999</v>
      </c>
      <c r="E16" s="76">
        <v>18.448</v>
      </c>
      <c r="F16" s="76">
        <v>19.803000000000001</v>
      </c>
      <c r="G16" s="76">
        <v>20.917999999999999</v>
      </c>
      <c r="H16" s="77">
        <v>21.402000000000001</v>
      </c>
    </row>
    <row r="17" spans="1:8" x14ac:dyDescent="0.15">
      <c r="A17" s="4" t="s">
        <v>9</v>
      </c>
      <c r="B17" s="72" t="s">
        <v>47</v>
      </c>
      <c r="C17" s="73" t="s">
        <v>146</v>
      </c>
      <c r="D17" s="73" t="s">
        <v>24</v>
      </c>
      <c r="E17" s="73" t="s">
        <v>25</v>
      </c>
      <c r="F17" s="73" t="s">
        <v>73</v>
      </c>
      <c r="G17" s="73" t="s">
        <v>59</v>
      </c>
      <c r="H17" s="74" t="s">
        <v>74</v>
      </c>
    </row>
    <row r="18" spans="1:8" x14ac:dyDescent="0.15">
      <c r="A18" s="4" t="s">
        <v>14</v>
      </c>
      <c r="B18" s="78">
        <v>75</v>
      </c>
      <c r="C18" s="79">
        <v>120</v>
      </c>
      <c r="D18" s="79">
        <v>250</v>
      </c>
      <c r="E18" s="79">
        <v>140</v>
      </c>
      <c r="F18" s="79">
        <v>12</v>
      </c>
      <c r="G18" s="79">
        <v>10</v>
      </c>
      <c r="H18" s="80">
        <v>12</v>
      </c>
    </row>
    <row r="19" spans="1:8" ht="12" thickBot="1" x14ac:dyDescent="0.2">
      <c r="A19" s="5" t="s">
        <v>15</v>
      </c>
      <c r="B19" s="81">
        <v>75</v>
      </c>
      <c r="C19" s="82">
        <v>102</v>
      </c>
      <c r="D19" s="82">
        <v>127</v>
      </c>
      <c r="E19" s="82">
        <v>72</v>
      </c>
      <c r="F19" s="82">
        <v>53</v>
      </c>
      <c r="G19" s="82">
        <v>26</v>
      </c>
      <c r="H19" s="83">
        <v>44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84"/>
      <c r="C21" s="44"/>
      <c r="D21" s="85"/>
      <c r="E21" s="86"/>
      <c r="F21" s="154" t="s">
        <v>26</v>
      </c>
      <c r="G21" s="154"/>
      <c r="H21" s="154"/>
    </row>
    <row r="22" spans="1:8" ht="12" thickBot="1" x14ac:dyDescent="0.2">
      <c r="A22" s="57"/>
      <c r="B22" s="51" t="s">
        <v>27</v>
      </c>
      <c r="C22" s="51" t="s">
        <v>75</v>
      </c>
      <c r="D22" s="51" t="s">
        <v>28</v>
      </c>
      <c r="E22" s="87" t="s">
        <v>29</v>
      </c>
      <c r="F22" s="72" t="s">
        <v>30</v>
      </c>
      <c r="G22" s="73" t="s">
        <v>31</v>
      </c>
      <c r="H22" s="74" t="s">
        <v>56</v>
      </c>
    </row>
    <row r="23" spans="1:8" x14ac:dyDescent="0.15">
      <c r="A23" s="6" t="s">
        <v>8</v>
      </c>
      <c r="B23" s="59">
        <v>21.56</v>
      </c>
      <c r="C23" s="59">
        <v>22.74</v>
      </c>
      <c r="D23" s="59">
        <v>32.962000000000003</v>
      </c>
      <c r="E23" s="88">
        <v>24.201000000000001</v>
      </c>
      <c r="F23" s="75">
        <v>40.439</v>
      </c>
      <c r="G23" s="76">
        <v>39.243000000000002</v>
      </c>
      <c r="H23" s="77">
        <v>40.892000000000003</v>
      </c>
    </row>
    <row r="24" spans="1:8" x14ac:dyDescent="0.15">
      <c r="A24" s="4" t="s">
        <v>9</v>
      </c>
      <c r="B24" s="51" t="s">
        <v>57</v>
      </c>
      <c r="C24" s="51" t="s">
        <v>76</v>
      </c>
      <c r="D24" s="51" t="s">
        <v>77</v>
      </c>
      <c r="E24" s="87" t="s">
        <v>33</v>
      </c>
      <c r="F24" s="72" t="s">
        <v>34</v>
      </c>
      <c r="G24" s="73" t="s">
        <v>35</v>
      </c>
      <c r="H24" s="74" t="s">
        <v>36</v>
      </c>
    </row>
    <row r="25" spans="1:8" x14ac:dyDescent="0.15">
      <c r="A25" s="4" t="s">
        <v>14</v>
      </c>
      <c r="B25" s="53">
        <v>15</v>
      </c>
      <c r="C25" s="53">
        <v>12</v>
      </c>
      <c r="D25" s="53">
        <v>8</v>
      </c>
      <c r="E25" s="89">
        <v>15</v>
      </c>
      <c r="F25" s="78">
        <v>15</v>
      </c>
      <c r="G25" s="79">
        <v>8</v>
      </c>
      <c r="H25" s="80">
        <v>10</v>
      </c>
    </row>
    <row r="26" spans="1:8" ht="12" thickBot="1" x14ac:dyDescent="0.2">
      <c r="A26" s="5" t="s">
        <v>15</v>
      </c>
      <c r="B26" s="67">
        <v>45</v>
      </c>
      <c r="C26" s="67">
        <v>37</v>
      </c>
      <c r="D26" s="67">
        <v>32</v>
      </c>
      <c r="E26" s="90">
        <v>43</v>
      </c>
      <c r="F26" s="81">
        <v>57</v>
      </c>
      <c r="G26" s="82">
        <v>25.5</v>
      </c>
      <c r="H26" s="83">
        <v>59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55" t="s">
        <v>78</v>
      </c>
      <c r="C28" s="156"/>
      <c r="D28" s="157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1" t="s">
        <v>49</v>
      </c>
      <c r="D29" s="91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92">
        <v>32.228000000000002</v>
      </c>
      <c r="C30" s="92">
        <v>48.290999999999997</v>
      </c>
      <c r="D30" s="92">
        <v>23.856999999999999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51" t="s">
        <v>128</v>
      </c>
      <c r="C31" s="51" t="s">
        <v>129</v>
      </c>
      <c r="D31" s="51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2">
        <v>100</v>
      </c>
      <c r="C32" s="62">
        <v>25</v>
      </c>
      <c r="D32" s="62">
        <v>550</v>
      </c>
      <c r="E32" s="55"/>
      <c r="F32" s="151" t="s">
        <v>191</v>
      </c>
      <c r="G32" s="131"/>
      <c r="H32" s="131"/>
    </row>
    <row r="33" spans="1:8" ht="12" thickBot="1" x14ac:dyDescent="0.2">
      <c r="A33" s="5" t="s">
        <v>15</v>
      </c>
      <c r="B33" s="70">
        <v>131</v>
      </c>
      <c r="C33" s="70">
        <v>49</v>
      </c>
      <c r="D33" s="70">
        <v>372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D33" sqref="D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66</v>
      </c>
      <c r="C7" s="152"/>
      <c r="D7" s="152"/>
      <c r="E7" s="152"/>
      <c r="F7" s="152"/>
      <c r="G7" s="152"/>
      <c r="H7" s="152"/>
    </row>
    <row r="8" spans="1:8" x14ac:dyDescent="0.15">
      <c r="A8" s="3">
        <v>44908</v>
      </c>
      <c r="B8" s="72" t="s">
        <v>1</v>
      </c>
      <c r="C8" s="73" t="s">
        <v>67</v>
      </c>
      <c r="D8" s="73" t="s">
        <v>3</v>
      </c>
      <c r="E8" s="73" t="s">
        <v>4</v>
      </c>
      <c r="F8" s="73" t="s">
        <v>5</v>
      </c>
      <c r="G8" s="73" t="s">
        <v>6</v>
      </c>
      <c r="H8" s="74" t="s">
        <v>7</v>
      </c>
    </row>
    <row r="9" spans="1:8" x14ac:dyDescent="0.15">
      <c r="A9" s="4" t="s">
        <v>68</v>
      </c>
      <c r="B9" s="75">
        <v>3.5129999999999999</v>
      </c>
      <c r="C9" s="76">
        <v>8.5220000000000002</v>
      </c>
      <c r="D9" s="76">
        <v>19.164999999999999</v>
      </c>
      <c r="E9" s="76">
        <v>23.149000000000001</v>
      </c>
      <c r="F9" s="76">
        <v>24.917000000000002</v>
      </c>
      <c r="G9" s="76">
        <v>26.21</v>
      </c>
      <c r="H9" s="77">
        <v>26.1</v>
      </c>
    </row>
    <row r="10" spans="1:8" x14ac:dyDescent="0.15">
      <c r="A10" s="4" t="s">
        <v>9</v>
      </c>
      <c r="B10" s="72" t="s">
        <v>10</v>
      </c>
      <c r="C10" s="73" t="s">
        <v>11</v>
      </c>
      <c r="D10" s="73" t="s">
        <v>12</v>
      </c>
      <c r="E10" s="73" t="s">
        <v>69</v>
      </c>
      <c r="F10" s="73" t="s">
        <v>13</v>
      </c>
      <c r="G10" s="73" t="s">
        <v>70</v>
      </c>
      <c r="H10" s="74" t="s">
        <v>71</v>
      </c>
    </row>
    <row r="11" spans="1:8" x14ac:dyDescent="0.15">
      <c r="A11" s="4" t="s">
        <v>14</v>
      </c>
      <c r="B11" s="78">
        <v>70</v>
      </c>
      <c r="C11" s="79">
        <v>220</v>
      </c>
      <c r="D11" s="79">
        <v>50</v>
      </c>
      <c r="E11" s="79">
        <v>35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81">
        <v>62.4</v>
      </c>
      <c r="C12" s="82">
        <v>146.80000000000001</v>
      </c>
      <c r="D12" s="82">
        <v>88.6</v>
      </c>
      <c r="E12" s="82">
        <v>61.8</v>
      </c>
      <c r="F12" s="82">
        <v>83.7</v>
      </c>
      <c r="G12" s="82">
        <v>63.6</v>
      </c>
      <c r="H12" s="83">
        <v>46.3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57"/>
      <c r="B15" s="72" t="s">
        <v>72</v>
      </c>
      <c r="C15" s="73" t="s">
        <v>18</v>
      </c>
      <c r="D15" s="73" t="s">
        <v>19</v>
      </c>
      <c r="E15" s="73" t="s">
        <v>20</v>
      </c>
      <c r="F15" s="73" t="s">
        <v>21</v>
      </c>
      <c r="G15" s="73" t="s">
        <v>22</v>
      </c>
      <c r="H15" s="74" t="s">
        <v>23</v>
      </c>
    </row>
    <row r="16" spans="1:8" x14ac:dyDescent="0.15">
      <c r="A16" s="6" t="s">
        <v>8</v>
      </c>
      <c r="B16" s="75">
        <v>7.4059999999999997</v>
      </c>
      <c r="C16" s="76">
        <v>12.952</v>
      </c>
      <c r="D16" s="76">
        <v>15.315</v>
      </c>
      <c r="E16" s="76">
        <v>18.423999999999999</v>
      </c>
      <c r="F16" s="76">
        <v>19.788</v>
      </c>
      <c r="G16" s="76">
        <v>20.934000000000001</v>
      </c>
      <c r="H16" s="77">
        <v>21.459</v>
      </c>
    </row>
    <row r="17" spans="1:8" x14ac:dyDescent="0.15">
      <c r="A17" s="4" t="s">
        <v>9</v>
      </c>
      <c r="B17" s="72" t="s">
        <v>47</v>
      </c>
      <c r="C17" s="73" t="s">
        <v>146</v>
      </c>
      <c r="D17" s="73" t="s">
        <v>24</v>
      </c>
      <c r="E17" s="73" t="s">
        <v>25</v>
      </c>
      <c r="F17" s="73" t="s">
        <v>73</v>
      </c>
      <c r="G17" s="73" t="s">
        <v>59</v>
      </c>
      <c r="H17" s="74" t="s">
        <v>74</v>
      </c>
    </row>
    <row r="18" spans="1:8" x14ac:dyDescent="0.15">
      <c r="A18" s="4" t="s">
        <v>14</v>
      </c>
      <c r="B18" s="78">
        <v>75</v>
      </c>
      <c r="C18" s="79">
        <v>110</v>
      </c>
      <c r="D18" s="79">
        <v>100</v>
      </c>
      <c r="E18" s="79">
        <v>110</v>
      </c>
      <c r="F18" s="79">
        <v>12</v>
      </c>
      <c r="G18" s="79">
        <v>10</v>
      </c>
      <c r="H18" s="80">
        <v>12</v>
      </c>
    </row>
    <row r="19" spans="1:8" ht="12" thickBot="1" x14ac:dyDescent="0.2">
      <c r="A19" s="5" t="s">
        <v>15</v>
      </c>
      <c r="B19" s="81">
        <v>76.5</v>
      </c>
      <c r="C19" s="82">
        <v>102.1</v>
      </c>
      <c r="D19" s="82">
        <v>104.2</v>
      </c>
      <c r="E19" s="82">
        <v>61.9</v>
      </c>
      <c r="F19" s="82">
        <v>49.9</v>
      </c>
      <c r="G19" s="82">
        <v>24.7</v>
      </c>
      <c r="H19" s="83">
        <v>42.5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84"/>
      <c r="C21" s="44"/>
      <c r="D21" s="85"/>
      <c r="E21" s="86"/>
      <c r="F21" s="154" t="s">
        <v>26</v>
      </c>
      <c r="G21" s="154"/>
      <c r="H21" s="154"/>
    </row>
    <row r="22" spans="1:8" ht="12" thickBot="1" x14ac:dyDescent="0.2">
      <c r="A22" s="57"/>
      <c r="B22" s="51" t="s">
        <v>27</v>
      </c>
      <c r="C22" s="51" t="s">
        <v>75</v>
      </c>
      <c r="D22" s="51" t="s">
        <v>28</v>
      </c>
      <c r="E22" s="87" t="s">
        <v>29</v>
      </c>
      <c r="F22" s="72" t="s">
        <v>30</v>
      </c>
      <c r="G22" s="73" t="s">
        <v>31</v>
      </c>
      <c r="H22" s="74" t="s">
        <v>56</v>
      </c>
    </row>
    <row r="23" spans="1:8" x14ac:dyDescent="0.15">
      <c r="A23" s="6" t="s">
        <v>8</v>
      </c>
      <c r="B23" s="59">
        <v>21.613</v>
      </c>
      <c r="C23" s="59">
        <v>22.811</v>
      </c>
      <c r="D23" s="59">
        <v>33.000999999999998</v>
      </c>
      <c r="E23" s="88">
        <v>24.257999999999999</v>
      </c>
      <c r="F23" s="75">
        <v>40.789000000000001</v>
      </c>
      <c r="G23" s="76">
        <v>39.26</v>
      </c>
      <c r="H23" s="77">
        <v>40.911999999999999</v>
      </c>
    </row>
    <row r="24" spans="1:8" x14ac:dyDescent="0.15">
      <c r="A24" s="4" t="s">
        <v>9</v>
      </c>
      <c r="B24" s="51" t="s">
        <v>57</v>
      </c>
      <c r="C24" s="51" t="s">
        <v>76</v>
      </c>
      <c r="D24" s="51" t="s">
        <v>77</v>
      </c>
      <c r="E24" s="87" t="s">
        <v>33</v>
      </c>
      <c r="F24" s="72" t="s">
        <v>34</v>
      </c>
      <c r="G24" s="73" t="s">
        <v>35</v>
      </c>
      <c r="H24" s="74" t="s">
        <v>36</v>
      </c>
    </row>
    <row r="25" spans="1:8" x14ac:dyDescent="0.15">
      <c r="A25" s="4" t="s">
        <v>14</v>
      </c>
      <c r="B25" s="53">
        <v>15</v>
      </c>
      <c r="C25" s="53">
        <v>12</v>
      </c>
      <c r="D25" s="53">
        <v>8</v>
      </c>
      <c r="E25" s="89">
        <v>15</v>
      </c>
      <c r="F25" s="78">
        <v>25</v>
      </c>
      <c r="G25" s="79">
        <v>6</v>
      </c>
      <c r="H25" s="80">
        <v>10</v>
      </c>
    </row>
    <row r="26" spans="1:8" ht="12" thickBot="1" x14ac:dyDescent="0.2">
      <c r="A26" s="5" t="s">
        <v>15</v>
      </c>
      <c r="B26" s="67">
        <v>44.6</v>
      </c>
      <c r="C26" s="67">
        <v>37.799999999999997</v>
      </c>
      <c r="D26" s="67">
        <v>30.9</v>
      </c>
      <c r="E26" s="90">
        <v>41.8</v>
      </c>
      <c r="F26" s="81">
        <v>62.7</v>
      </c>
      <c r="G26" s="82">
        <v>25.4</v>
      </c>
      <c r="H26" s="83">
        <v>56.3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55" t="s">
        <v>78</v>
      </c>
      <c r="C28" s="156"/>
      <c r="D28" s="157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1" t="s">
        <v>49</v>
      </c>
      <c r="D29" s="91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92">
        <v>32.273000000000003</v>
      </c>
      <c r="C30" s="92">
        <v>48.271999999999998</v>
      </c>
      <c r="D30" s="92">
        <v>24.035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51" t="s">
        <v>128</v>
      </c>
      <c r="C31" s="51" t="s">
        <v>129</v>
      </c>
      <c r="D31" s="51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2">
        <v>120</v>
      </c>
      <c r="C32" s="62">
        <v>25</v>
      </c>
      <c r="D32" s="62">
        <v>600</v>
      </c>
      <c r="E32" s="55"/>
      <c r="F32" s="151" t="s">
        <v>191</v>
      </c>
      <c r="G32" s="131"/>
      <c r="H32" s="131"/>
    </row>
    <row r="33" spans="1:8" ht="12" thickBot="1" x14ac:dyDescent="0.2">
      <c r="A33" s="5" t="s">
        <v>15</v>
      </c>
      <c r="B33" s="70">
        <v>149.30000000000001</v>
      </c>
      <c r="C33" s="70">
        <v>51.9</v>
      </c>
      <c r="D33" s="70">
        <v>385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H38" sqref="H3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66</v>
      </c>
      <c r="C7" s="152"/>
      <c r="D7" s="152"/>
      <c r="E7" s="152"/>
      <c r="F7" s="152"/>
      <c r="G7" s="152"/>
      <c r="H7" s="152"/>
    </row>
    <row r="8" spans="1:8" x14ac:dyDescent="0.15">
      <c r="A8" s="3">
        <v>44915</v>
      </c>
      <c r="B8" s="72" t="s">
        <v>1</v>
      </c>
      <c r="C8" s="73" t="s">
        <v>67</v>
      </c>
      <c r="D8" s="73" t="s">
        <v>3</v>
      </c>
      <c r="E8" s="73" t="s">
        <v>4</v>
      </c>
      <c r="F8" s="73" t="s">
        <v>5</v>
      </c>
      <c r="G8" s="73" t="s">
        <v>6</v>
      </c>
      <c r="H8" s="74" t="s">
        <v>7</v>
      </c>
    </row>
    <row r="9" spans="1:8" x14ac:dyDescent="0.15">
      <c r="A9" s="4" t="s">
        <v>68</v>
      </c>
      <c r="B9" s="75">
        <v>3.6240000000000001</v>
      </c>
      <c r="C9" s="76">
        <v>8.6020000000000003</v>
      </c>
      <c r="D9" s="76">
        <v>19.245999999999999</v>
      </c>
      <c r="E9" s="76">
        <v>23.178000000000001</v>
      </c>
      <c r="F9" s="76">
        <v>24.959</v>
      </c>
      <c r="G9" s="76">
        <v>26.231999999999999</v>
      </c>
      <c r="H9" s="77">
        <v>25.997</v>
      </c>
    </row>
    <row r="10" spans="1:8" x14ac:dyDescent="0.15">
      <c r="A10" s="4" t="s">
        <v>9</v>
      </c>
      <c r="B10" s="72" t="s">
        <v>10</v>
      </c>
      <c r="C10" s="73" t="s">
        <v>11</v>
      </c>
      <c r="D10" s="73" t="s">
        <v>12</v>
      </c>
      <c r="E10" s="73" t="s">
        <v>69</v>
      </c>
      <c r="F10" s="73" t="s">
        <v>13</v>
      </c>
      <c r="G10" s="73" t="s">
        <v>70</v>
      </c>
      <c r="H10" s="74" t="s">
        <v>71</v>
      </c>
    </row>
    <row r="11" spans="1:8" x14ac:dyDescent="0.15">
      <c r="A11" s="4" t="s">
        <v>14</v>
      </c>
      <c r="B11" s="78">
        <v>60</v>
      </c>
      <c r="C11" s="79">
        <v>230</v>
      </c>
      <c r="D11" s="79">
        <v>55</v>
      </c>
      <c r="E11" s="79">
        <v>30</v>
      </c>
      <c r="F11" s="79">
        <v>25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81">
        <v>56</v>
      </c>
      <c r="C12" s="82">
        <v>147</v>
      </c>
      <c r="D12" s="82">
        <v>89</v>
      </c>
      <c r="E12" s="82">
        <v>62</v>
      </c>
      <c r="F12" s="82">
        <v>83</v>
      </c>
      <c r="G12" s="82">
        <v>65</v>
      </c>
      <c r="H12" s="83">
        <v>47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57"/>
      <c r="B15" s="72" t="s">
        <v>72</v>
      </c>
      <c r="C15" s="73" t="s">
        <v>18</v>
      </c>
      <c r="D15" s="73" t="s">
        <v>19</v>
      </c>
      <c r="E15" s="73" t="s">
        <v>20</v>
      </c>
      <c r="F15" s="73" t="s">
        <v>21</v>
      </c>
      <c r="G15" s="73" t="s">
        <v>22</v>
      </c>
      <c r="H15" s="74" t="s">
        <v>23</v>
      </c>
    </row>
    <row r="16" spans="1:8" x14ac:dyDescent="0.15">
      <c r="A16" s="6" t="s">
        <v>8</v>
      </c>
      <c r="B16" s="75">
        <v>7.4880000000000004</v>
      </c>
      <c r="C16" s="76">
        <v>13.037000000000001</v>
      </c>
      <c r="D16" s="76">
        <v>15.37</v>
      </c>
      <c r="E16" s="76">
        <v>18.45</v>
      </c>
      <c r="F16" s="76">
        <v>19.824000000000002</v>
      </c>
      <c r="G16" s="76">
        <v>20.959</v>
      </c>
      <c r="H16" s="77">
        <v>21.477</v>
      </c>
    </row>
    <row r="17" spans="1:8" x14ac:dyDescent="0.15">
      <c r="A17" s="4" t="s">
        <v>9</v>
      </c>
      <c r="B17" s="72" t="s">
        <v>47</v>
      </c>
      <c r="C17" s="73" t="s">
        <v>146</v>
      </c>
      <c r="D17" s="73" t="s">
        <v>24</v>
      </c>
      <c r="E17" s="73" t="s">
        <v>25</v>
      </c>
      <c r="F17" s="73" t="s">
        <v>73</v>
      </c>
      <c r="G17" s="73" t="s">
        <v>59</v>
      </c>
      <c r="H17" s="74" t="s">
        <v>74</v>
      </c>
    </row>
    <row r="18" spans="1:8" x14ac:dyDescent="0.15">
      <c r="A18" s="4" t="s">
        <v>14</v>
      </c>
      <c r="B18" s="78">
        <v>70</v>
      </c>
      <c r="C18" s="79">
        <v>105</v>
      </c>
      <c r="D18" s="79">
        <v>150</v>
      </c>
      <c r="E18" s="79">
        <v>170</v>
      </c>
      <c r="F18" s="79">
        <v>12</v>
      </c>
      <c r="G18" s="79">
        <v>10</v>
      </c>
      <c r="H18" s="80">
        <v>15</v>
      </c>
    </row>
    <row r="19" spans="1:8" ht="12" thickBot="1" x14ac:dyDescent="0.2">
      <c r="A19" s="5" t="s">
        <v>15</v>
      </c>
      <c r="B19" s="81">
        <v>75</v>
      </c>
      <c r="C19" s="82">
        <v>100</v>
      </c>
      <c r="D19" s="82">
        <v>112</v>
      </c>
      <c r="E19" s="82">
        <v>82</v>
      </c>
      <c r="F19" s="82">
        <v>49</v>
      </c>
      <c r="G19" s="82">
        <v>26</v>
      </c>
      <c r="H19" s="83">
        <v>41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84"/>
      <c r="C21" s="44"/>
      <c r="D21" s="85"/>
      <c r="E21" s="86"/>
      <c r="F21" s="154" t="s">
        <v>26</v>
      </c>
      <c r="G21" s="154"/>
      <c r="H21" s="154"/>
    </row>
    <row r="22" spans="1:8" ht="12" thickBot="1" x14ac:dyDescent="0.2">
      <c r="A22" s="57"/>
      <c r="B22" s="51" t="s">
        <v>27</v>
      </c>
      <c r="C22" s="51" t="s">
        <v>75</v>
      </c>
      <c r="D22" s="51" t="s">
        <v>28</v>
      </c>
      <c r="E22" s="87" t="s">
        <v>29</v>
      </c>
      <c r="F22" s="72" t="s">
        <v>30</v>
      </c>
      <c r="G22" s="73" t="s">
        <v>31</v>
      </c>
      <c r="H22" s="74" t="s">
        <v>56</v>
      </c>
    </row>
    <row r="23" spans="1:8" x14ac:dyDescent="0.15">
      <c r="A23" s="6" t="s">
        <v>8</v>
      </c>
      <c r="B23" s="59">
        <v>21.646000000000001</v>
      </c>
      <c r="C23" s="59">
        <v>22.841999999999999</v>
      </c>
      <c r="D23" s="59">
        <v>32.97</v>
      </c>
      <c r="E23" s="88">
        <v>24.225000000000001</v>
      </c>
      <c r="F23" s="75">
        <v>40.698</v>
      </c>
      <c r="G23" s="76">
        <v>39.286000000000001</v>
      </c>
      <c r="H23" s="77">
        <v>40.954000000000001</v>
      </c>
    </row>
    <row r="24" spans="1:8" x14ac:dyDescent="0.15">
      <c r="A24" s="4" t="s">
        <v>9</v>
      </c>
      <c r="B24" s="51" t="s">
        <v>57</v>
      </c>
      <c r="C24" s="51" t="s">
        <v>76</v>
      </c>
      <c r="D24" s="51" t="s">
        <v>77</v>
      </c>
      <c r="E24" s="87" t="s">
        <v>33</v>
      </c>
      <c r="F24" s="72" t="s">
        <v>34</v>
      </c>
      <c r="G24" s="73" t="s">
        <v>35</v>
      </c>
      <c r="H24" s="74" t="s">
        <v>36</v>
      </c>
    </row>
    <row r="25" spans="1:8" x14ac:dyDescent="0.15">
      <c r="A25" s="4" t="s">
        <v>14</v>
      </c>
      <c r="B25" s="53">
        <v>12</v>
      </c>
      <c r="C25" s="53">
        <v>15</v>
      </c>
      <c r="D25" s="53">
        <v>8</v>
      </c>
      <c r="E25" s="89">
        <v>10</v>
      </c>
      <c r="F25" s="78">
        <v>12</v>
      </c>
      <c r="G25" s="79">
        <v>5</v>
      </c>
      <c r="H25" s="80">
        <v>10</v>
      </c>
    </row>
    <row r="26" spans="1:8" ht="12" thickBot="1" x14ac:dyDescent="0.2">
      <c r="A26" s="5" t="s">
        <v>15</v>
      </c>
      <c r="B26" s="67">
        <v>44</v>
      </c>
      <c r="C26" s="67">
        <v>32</v>
      </c>
      <c r="D26" s="67">
        <v>27</v>
      </c>
      <c r="E26" s="90">
        <v>39</v>
      </c>
      <c r="F26" s="81">
        <v>56</v>
      </c>
      <c r="G26" s="82">
        <v>19</v>
      </c>
      <c r="H26" s="83">
        <v>55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55" t="s">
        <v>78</v>
      </c>
      <c r="C28" s="156"/>
      <c r="D28" s="157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1" t="s">
        <v>49</v>
      </c>
      <c r="D29" s="91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92">
        <v>32.326999999999998</v>
      </c>
      <c r="C30" s="92">
        <v>48.322000000000003</v>
      </c>
      <c r="D30" s="92">
        <v>24.315000000000001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51" t="s">
        <v>128</v>
      </c>
      <c r="C31" s="51" t="s">
        <v>129</v>
      </c>
      <c r="D31" s="51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2">
        <v>100</v>
      </c>
      <c r="C32" s="62">
        <v>25</v>
      </c>
      <c r="D32" s="62">
        <v>600</v>
      </c>
      <c r="E32" s="55"/>
      <c r="F32" s="151" t="s">
        <v>195</v>
      </c>
      <c r="G32" s="131"/>
      <c r="H32" s="131"/>
    </row>
    <row r="33" spans="1:8" ht="12" thickBot="1" x14ac:dyDescent="0.2">
      <c r="A33" s="5" t="s">
        <v>15</v>
      </c>
      <c r="B33" s="70">
        <v>108</v>
      </c>
      <c r="C33" s="70">
        <v>53</v>
      </c>
      <c r="D33" s="70">
        <v>372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66</v>
      </c>
      <c r="C7" s="152"/>
      <c r="D7" s="152"/>
      <c r="E7" s="152"/>
      <c r="F7" s="152"/>
      <c r="G7" s="152"/>
      <c r="H7" s="152"/>
    </row>
    <row r="8" spans="1:8" x14ac:dyDescent="0.15">
      <c r="A8" s="3">
        <v>44922</v>
      </c>
      <c r="B8" s="72" t="s">
        <v>1</v>
      </c>
      <c r="C8" s="73" t="s">
        <v>67</v>
      </c>
      <c r="D8" s="73" t="s">
        <v>3</v>
      </c>
      <c r="E8" s="73" t="s">
        <v>4</v>
      </c>
      <c r="F8" s="73" t="s">
        <v>5</v>
      </c>
      <c r="G8" s="73" t="s">
        <v>6</v>
      </c>
      <c r="H8" s="74" t="s">
        <v>7</v>
      </c>
    </row>
    <row r="9" spans="1:8" x14ac:dyDescent="0.15">
      <c r="A9" s="4" t="s">
        <v>68</v>
      </c>
      <c r="B9" s="75">
        <v>3.63</v>
      </c>
      <c r="C9" s="76">
        <v>8.5879999999999992</v>
      </c>
      <c r="D9" s="76">
        <v>19.263999999999999</v>
      </c>
      <c r="E9" s="76">
        <v>23.17</v>
      </c>
      <c r="F9" s="76">
        <v>24.957000000000001</v>
      </c>
      <c r="G9" s="76">
        <v>26.238</v>
      </c>
      <c r="H9" s="77">
        <v>26.164000000000001</v>
      </c>
    </row>
    <row r="10" spans="1:8" x14ac:dyDescent="0.15">
      <c r="A10" s="4" t="s">
        <v>9</v>
      </c>
      <c r="B10" s="72" t="s">
        <v>10</v>
      </c>
      <c r="C10" s="73" t="s">
        <v>11</v>
      </c>
      <c r="D10" s="73" t="s">
        <v>12</v>
      </c>
      <c r="E10" s="73" t="s">
        <v>69</v>
      </c>
      <c r="F10" s="73" t="s">
        <v>13</v>
      </c>
      <c r="G10" s="73" t="s">
        <v>70</v>
      </c>
      <c r="H10" s="74" t="s">
        <v>71</v>
      </c>
    </row>
    <row r="11" spans="1:8" x14ac:dyDescent="0.15">
      <c r="A11" s="4" t="s">
        <v>14</v>
      </c>
      <c r="B11" s="78">
        <v>55</v>
      </c>
      <c r="C11" s="79">
        <v>210</v>
      </c>
      <c r="D11" s="79">
        <v>50</v>
      </c>
      <c r="E11" s="79">
        <v>25</v>
      </c>
      <c r="F11" s="79">
        <v>25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81">
        <v>53</v>
      </c>
      <c r="C12" s="82">
        <v>142.9</v>
      </c>
      <c r="D12" s="82">
        <v>89.2</v>
      </c>
      <c r="E12" s="82">
        <v>58.6</v>
      </c>
      <c r="F12" s="82">
        <v>83.4</v>
      </c>
      <c r="G12" s="82">
        <v>64.099999999999994</v>
      </c>
      <c r="H12" s="83">
        <v>46</v>
      </c>
    </row>
    <row r="13" spans="1:8" ht="12" thickBot="1" x14ac:dyDescent="0.2">
      <c r="A13" s="57"/>
      <c r="B13" s="55"/>
      <c r="C13" s="55"/>
      <c r="D13" s="55"/>
      <c r="E13" s="55"/>
      <c r="F13" s="55"/>
      <c r="G13" s="55"/>
      <c r="H13" s="55"/>
    </row>
    <row r="14" spans="1:8" x14ac:dyDescent="0.15">
      <c r="A14" s="57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57"/>
      <c r="B15" s="72" t="s">
        <v>72</v>
      </c>
      <c r="C15" s="73" t="s">
        <v>18</v>
      </c>
      <c r="D15" s="73" t="s">
        <v>19</v>
      </c>
      <c r="E15" s="73" t="s">
        <v>20</v>
      </c>
      <c r="F15" s="73" t="s">
        <v>21</v>
      </c>
      <c r="G15" s="73" t="s">
        <v>22</v>
      </c>
      <c r="H15" s="74" t="s">
        <v>23</v>
      </c>
    </row>
    <row r="16" spans="1:8" x14ac:dyDescent="0.15">
      <c r="A16" s="6" t="s">
        <v>8</v>
      </c>
      <c r="B16" s="75">
        <v>7.4950000000000001</v>
      </c>
      <c r="C16" s="76">
        <v>13.023999999999999</v>
      </c>
      <c r="D16" s="76">
        <v>15.377000000000001</v>
      </c>
      <c r="E16" s="76">
        <v>18.442</v>
      </c>
      <c r="F16" s="76">
        <v>19.824999999999999</v>
      </c>
      <c r="G16" s="76">
        <v>20.963999999999999</v>
      </c>
      <c r="H16" s="77">
        <v>21.488</v>
      </c>
    </row>
    <row r="17" spans="1:8" x14ac:dyDescent="0.15">
      <c r="A17" s="4" t="s">
        <v>9</v>
      </c>
      <c r="B17" s="72" t="s">
        <v>47</v>
      </c>
      <c r="C17" s="73" t="s">
        <v>146</v>
      </c>
      <c r="D17" s="73" t="s">
        <v>24</v>
      </c>
      <c r="E17" s="73" t="s">
        <v>25</v>
      </c>
      <c r="F17" s="73" t="s">
        <v>73</v>
      </c>
      <c r="G17" s="73" t="s">
        <v>59</v>
      </c>
      <c r="H17" s="74" t="s">
        <v>74</v>
      </c>
    </row>
    <row r="18" spans="1:8" x14ac:dyDescent="0.15">
      <c r="A18" s="4" t="s">
        <v>14</v>
      </c>
      <c r="B18" s="78">
        <v>75</v>
      </c>
      <c r="C18" s="79">
        <v>140</v>
      </c>
      <c r="D18" s="79">
        <v>100</v>
      </c>
      <c r="E18" s="79">
        <v>70</v>
      </c>
      <c r="F18" s="79">
        <v>12</v>
      </c>
      <c r="G18" s="79">
        <v>10</v>
      </c>
      <c r="H18" s="80">
        <v>20</v>
      </c>
    </row>
    <row r="19" spans="1:8" ht="12" thickBot="1" x14ac:dyDescent="0.2">
      <c r="A19" s="5" t="s">
        <v>15</v>
      </c>
      <c r="B19" s="81">
        <v>74.7</v>
      </c>
      <c r="C19" s="82">
        <v>111.3</v>
      </c>
      <c r="D19" s="82">
        <v>101.6</v>
      </c>
      <c r="E19" s="82">
        <v>49.2</v>
      </c>
      <c r="F19" s="82">
        <v>49.7</v>
      </c>
      <c r="G19" s="82">
        <v>23.1</v>
      </c>
      <c r="H19" s="83">
        <v>42.5</v>
      </c>
    </row>
    <row r="20" spans="1:8" ht="12" thickBot="1" x14ac:dyDescent="0.2">
      <c r="A20" s="57"/>
      <c r="B20" s="55"/>
      <c r="C20" s="55"/>
      <c r="D20" s="55"/>
      <c r="E20" s="55"/>
      <c r="F20" s="55"/>
      <c r="G20" s="55"/>
      <c r="H20" s="55"/>
    </row>
    <row r="21" spans="1:8" x14ac:dyDescent="0.15">
      <c r="A21" s="57"/>
      <c r="B21" s="84"/>
      <c r="C21" s="44"/>
      <c r="D21" s="85"/>
      <c r="E21" s="86"/>
      <c r="F21" s="154" t="s">
        <v>26</v>
      </c>
      <c r="G21" s="154"/>
      <c r="H21" s="154"/>
    </row>
    <row r="22" spans="1:8" ht="12" thickBot="1" x14ac:dyDescent="0.2">
      <c r="A22" s="57"/>
      <c r="B22" s="51" t="s">
        <v>27</v>
      </c>
      <c r="C22" s="51" t="s">
        <v>75</v>
      </c>
      <c r="D22" s="51" t="s">
        <v>28</v>
      </c>
      <c r="E22" s="87" t="s">
        <v>29</v>
      </c>
      <c r="F22" s="72" t="s">
        <v>30</v>
      </c>
      <c r="G22" s="73" t="s">
        <v>31</v>
      </c>
      <c r="H22" s="74" t="s">
        <v>56</v>
      </c>
    </row>
    <row r="23" spans="1:8" x14ac:dyDescent="0.15">
      <c r="A23" s="6" t="s">
        <v>8</v>
      </c>
      <c r="B23" s="59">
        <v>21.646999999999998</v>
      </c>
      <c r="C23" s="59">
        <v>22.847999999999999</v>
      </c>
      <c r="D23" s="59">
        <v>32.957000000000001</v>
      </c>
      <c r="E23" s="88">
        <v>24.113</v>
      </c>
      <c r="F23" s="75">
        <v>40.811999999999998</v>
      </c>
      <c r="G23" s="76">
        <v>39.347999999999999</v>
      </c>
      <c r="H23" s="77">
        <v>40.963999999999999</v>
      </c>
    </row>
    <row r="24" spans="1:8" x14ac:dyDescent="0.15">
      <c r="A24" s="4" t="s">
        <v>9</v>
      </c>
      <c r="B24" s="51" t="s">
        <v>57</v>
      </c>
      <c r="C24" s="51" t="s">
        <v>76</v>
      </c>
      <c r="D24" s="51" t="s">
        <v>77</v>
      </c>
      <c r="E24" s="87" t="s">
        <v>33</v>
      </c>
      <c r="F24" s="72" t="s">
        <v>34</v>
      </c>
      <c r="G24" s="73" t="s">
        <v>35</v>
      </c>
      <c r="H24" s="74" t="s">
        <v>36</v>
      </c>
    </row>
    <row r="25" spans="1:8" x14ac:dyDescent="0.15">
      <c r="A25" s="4" t="s">
        <v>14</v>
      </c>
      <c r="B25" s="53">
        <v>12</v>
      </c>
      <c r="C25" s="53">
        <v>15</v>
      </c>
      <c r="D25" s="53">
        <v>10</v>
      </c>
      <c r="E25" s="89">
        <v>10</v>
      </c>
      <c r="F25" s="78">
        <v>25</v>
      </c>
      <c r="G25" s="79">
        <v>8</v>
      </c>
      <c r="H25" s="80">
        <v>10</v>
      </c>
    </row>
    <row r="26" spans="1:8" ht="12" thickBot="1" x14ac:dyDescent="0.2">
      <c r="A26" s="5" t="s">
        <v>15</v>
      </c>
      <c r="B26" s="67">
        <v>44.5</v>
      </c>
      <c r="C26" s="67">
        <v>32.299999999999997</v>
      </c>
      <c r="D26" s="67">
        <v>28.8</v>
      </c>
      <c r="E26" s="90">
        <v>38.799999999999997</v>
      </c>
      <c r="F26" s="81">
        <v>60.5</v>
      </c>
      <c r="G26" s="82">
        <v>25.9</v>
      </c>
      <c r="H26" s="83">
        <v>56.9</v>
      </c>
    </row>
    <row r="27" spans="1:8" ht="12" thickBot="1" x14ac:dyDescent="0.2">
      <c r="B27" s="55"/>
      <c r="C27" s="55"/>
      <c r="D27" s="55"/>
      <c r="E27" s="55"/>
      <c r="F27" s="55"/>
      <c r="G27" s="55"/>
      <c r="H27" s="55"/>
    </row>
    <row r="28" spans="1:8" ht="13.5" customHeight="1" thickBot="1" x14ac:dyDescent="0.2">
      <c r="A28" s="57"/>
      <c r="B28" s="155" t="s">
        <v>78</v>
      </c>
      <c r="C28" s="156"/>
      <c r="D28" s="157"/>
      <c r="E28" s="55"/>
      <c r="F28" s="55"/>
      <c r="G28" s="55"/>
      <c r="H28" s="55"/>
    </row>
    <row r="29" spans="1:8" ht="14.25" customHeight="1" thickBot="1" x14ac:dyDescent="0.2">
      <c r="A29" s="57"/>
      <c r="B29" s="51" t="s">
        <v>48</v>
      </c>
      <c r="C29" s="91" t="s">
        <v>49</v>
      </c>
      <c r="D29" s="91" t="s">
        <v>50</v>
      </c>
      <c r="E29" s="55"/>
      <c r="F29" s="148" t="s">
        <v>60</v>
      </c>
      <c r="G29" s="149"/>
      <c r="H29" s="150"/>
    </row>
    <row r="30" spans="1:8" x14ac:dyDescent="0.15">
      <c r="A30" s="6" t="s">
        <v>8</v>
      </c>
      <c r="B30" s="92">
        <v>32.338000000000001</v>
      </c>
      <c r="C30" s="92">
        <v>48.287999999999997</v>
      </c>
      <c r="D30" s="92">
        <v>24.3</v>
      </c>
      <c r="E30" s="55"/>
      <c r="F30" s="145" t="s">
        <v>61</v>
      </c>
      <c r="G30" s="146"/>
      <c r="H30" s="147"/>
    </row>
    <row r="31" spans="1:8" ht="14.25" customHeight="1" thickBot="1" x14ac:dyDescent="0.2">
      <c r="A31" s="4" t="s">
        <v>9</v>
      </c>
      <c r="B31" s="51" t="s">
        <v>128</v>
      </c>
      <c r="C31" s="51" t="s">
        <v>129</v>
      </c>
      <c r="D31" s="51" t="s">
        <v>130</v>
      </c>
      <c r="E31" s="55"/>
      <c r="F31" s="133" t="s">
        <v>65</v>
      </c>
      <c r="G31" s="134"/>
      <c r="H31" s="135"/>
    </row>
    <row r="32" spans="1:8" x14ac:dyDescent="0.15">
      <c r="A32" s="4" t="s">
        <v>14</v>
      </c>
      <c r="B32" s="62">
        <v>120</v>
      </c>
      <c r="C32" s="62">
        <v>25</v>
      </c>
      <c r="D32" s="62">
        <v>600</v>
      </c>
      <c r="E32" s="55"/>
      <c r="F32" s="151" t="s">
        <v>195</v>
      </c>
      <c r="G32" s="131"/>
      <c r="H32" s="131"/>
    </row>
    <row r="33" spans="1:8" ht="12" thickBot="1" x14ac:dyDescent="0.2">
      <c r="A33" s="5" t="s">
        <v>15</v>
      </c>
      <c r="B33" s="70">
        <v>154.9</v>
      </c>
      <c r="C33" s="70">
        <v>50.3</v>
      </c>
      <c r="D33" s="70">
        <v>382</v>
      </c>
      <c r="E33" s="55"/>
      <c r="F33" s="132"/>
      <c r="G33" s="132"/>
      <c r="H33" s="132"/>
    </row>
    <row r="34" spans="1:8" x14ac:dyDescent="0.15">
      <c r="F34" s="132"/>
      <c r="G34" s="132"/>
      <c r="H34" s="13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51</vt:i4>
      </vt:variant>
    </vt:vector>
  </HeadingPairs>
  <TitlesOfParts>
    <vt:vector size="104" baseType="lpstr">
      <vt:lpstr>2022年・各井戸グラフ</vt:lpstr>
      <vt:lpstr>2022年・全体グラフ</vt:lpstr>
      <vt:lpstr>1月5日</vt:lpstr>
      <vt:lpstr>1月12日</vt:lpstr>
      <vt:lpstr>1月18日</vt:lpstr>
      <vt:lpstr>1月24日</vt:lpstr>
      <vt:lpstr>2月1日</vt:lpstr>
      <vt:lpstr>2月8日</vt:lpstr>
      <vt:lpstr>2月15日</vt:lpstr>
      <vt:lpstr>2月22日</vt:lpstr>
      <vt:lpstr>3月1日</vt:lpstr>
      <vt:lpstr>3月7日</vt:lpstr>
      <vt:lpstr>3月15日</vt:lpstr>
      <vt:lpstr>3月23日</vt:lpstr>
      <vt:lpstr>3月29日</vt:lpstr>
      <vt:lpstr>4月5日</vt:lpstr>
      <vt:lpstr>4月12日</vt:lpstr>
      <vt:lpstr>4月19日</vt:lpstr>
      <vt:lpstr>4月27日</vt:lpstr>
      <vt:lpstr>5月10日</vt:lpstr>
      <vt:lpstr>5月17日</vt:lpstr>
      <vt:lpstr>5月24日</vt:lpstr>
      <vt:lpstr>5月31日</vt:lpstr>
      <vt:lpstr>6月7日</vt:lpstr>
      <vt:lpstr>6月14日</vt:lpstr>
      <vt:lpstr>6月21日</vt:lpstr>
      <vt:lpstr>6月28日</vt:lpstr>
      <vt:lpstr>7月5日</vt:lpstr>
      <vt:lpstr>7月12日</vt:lpstr>
      <vt:lpstr>7月20日</vt:lpstr>
      <vt:lpstr>7月26日</vt:lpstr>
      <vt:lpstr>8月2日</vt:lpstr>
      <vt:lpstr>8月8日</vt:lpstr>
      <vt:lpstr>8月16日</vt:lpstr>
      <vt:lpstr>8月23日</vt:lpstr>
      <vt:lpstr>8月30日</vt:lpstr>
      <vt:lpstr>9月5日</vt:lpstr>
      <vt:lpstr>9月12日</vt:lpstr>
      <vt:lpstr>9月21日</vt:lpstr>
      <vt:lpstr>9月26日</vt:lpstr>
      <vt:lpstr>10月4日</vt:lpstr>
      <vt:lpstr>10月12日</vt:lpstr>
      <vt:lpstr>10月18日</vt:lpstr>
      <vt:lpstr>10月25日</vt:lpstr>
      <vt:lpstr>11月1日</vt:lpstr>
      <vt:lpstr>11月8日</vt:lpstr>
      <vt:lpstr>11月15日</vt:lpstr>
      <vt:lpstr>11月22日</vt:lpstr>
      <vt:lpstr>11月29日</vt:lpstr>
      <vt:lpstr>12月5日</vt:lpstr>
      <vt:lpstr>12月13日</vt:lpstr>
      <vt:lpstr>12月20日</vt:lpstr>
      <vt:lpstr>12月27日</vt:lpstr>
      <vt:lpstr>'10月12日'!Print_Area</vt:lpstr>
      <vt:lpstr>'10月18日'!Print_Area</vt:lpstr>
      <vt:lpstr>'10月25日'!Print_Area</vt:lpstr>
      <vt:lpstr>'10月4日'!Print_Area</vt:lpstr>
      <vt:lpstr>'11月15日'!Print_Area</vt:lpstr>
      <vt:lpstr>'11月1日'!Print_Area</vt:lpstr>
      <vt:lpstr>'11月22日'!Print_Area</vt:lpstr>
      <vt:lpstr>'11月29日'!Print_Area</vt:lpstr>
      <vt:lpstr>'11月8日'!Print_Area</vt:lpstr>
      <vt:lpstr>'12月13日'!Print_Area</vt:lpstr>
      <vt:lpstr>'12月20日'!Print_Area</vt:lpstr>
      <vt:lpstr>'12月27日'!Print_Area</vt:lpstr>
      <vt:lpstr>'12月5日'!Print_Area</vt:lpstr>
      <vt:lpstr>'1月12日'!Print_Area</vt:lpstr>
      <vt:lpstr>'1月18日'!Print_Area</vt:lpstr>
      <vt:lpstr>'1月24日'!Print_Area</vt:lpstr>
      <vt:lpstr>'1月5日'!Print_Area</vt:lpstr>
      <vt:lpstr>'2月15日'!Print_Area</vt:lpstr>
      <vt:lpstr>'2月1日'!Print_Area</vt:lpstr>
      <vt:lpstr>'2月22日'!Print_Area</vt:lpstr>
      <vt:lpstr>'2月8日'!Print_Area</vt:lpstr>
      <vt:lpstr>'3月15日'!Print_Area</vt:lpstr>
      <vt:lpstr>'3月1日'!Print_Area</vt:lpstr>
      <vt:lpstr>'3月23日'!Print_Area</vt:lpstr>
      <vt:lpstr>'3月29日'!Print_Area</vt:lpstr>
      <vt:lpstr>'3月7日'!Print_Area</vt:lpstr>
      <vt:lpstr>'4月12日'!Print_Area</vt:lpstr>
      <vt:lpstr>'4月19日'!Print_Area</vt:lpstr>
      <vt:lpstr>'4月27日'!Print_Area</vt:lpstr>
      <vt:lpstr>'4月5日'!Print_Area</vt:lpstr>
      <vt:lpstr>'5月10日'!Print_Area</vt:lpstr>
      <vt:lpstr>'5月17日'!Print_Area</vt:lpstr>
      <vt:lpstr>'5月24日'!Print_Area</vt:lpstr>
      <vt:lpstr>'5月31日'!Print_Area</vt:lpstr>
      <vt:lpstr>'6月14日'!Print_Area</vt:lpstr>
      <vt:lpstr>'6月21日'!Print_Area</vt:lpstr>
      <vt:lpstr>'6月28日'!Print_Area</vt:lpstr>
      <vt:lpstr>'6月7日'!Print_Area</vt:lpstr>
      <vt:lpstr>'7月12日'!Print_Area</vt:lpstr>
      <vt:lpstr>'7月20日'!Print_Area</vt:lpstr>
      <vt:lpstr>'7月26日'!Print_Area</vt:lpstr>
      <vt:lpstr>'7月5日'!Print_Area</vt:lpstr>
      <vt:lpstr>'8月16日'!Print_Area</vt:lpstr>
      <vt:lpstr>'8月23日'!Print_Area</vt:lpstr>
      <vt:lpstr>'8月2日'!Print_Area</vt:lpstr>
      <vt:lpstr>'8月30日'!Print_Area</vt:lpstr>
      <vt:lpstr>'8月8日'!Print_Area</vt:lpstr>
      <vt:lpstr>'9月12日'!Print_Area</vt:lpstr>
      <vt:lpstr>'9月21日'!Print_Area</vt:lpstr>
      <vt:lpstr>'9月26日'!Print_Area</vt:lpstr>
      <vt:lpstr>'9月5日'!Print_Area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2022-12-21T01:44:40Z</cp:lastPrinted>
  <dcterms:created xsi:type="dcterms:W3CDTF">2013-01-05T19:07:07Z</dcterms:created>
  <dcterms:modified xsi:type="dcterms:W3CDTF">2022-12-28T06:03:33Z</dcterms:modified>
</cp:coreProperties>
</file>