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2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"/>
    </mc:Choice>
  </mc:AlternateContent>
  <bookViews>
    <workbookView xWindow="0" yWindow="0" windowWidth="21195" windowHeight="11580"/>
  </bookViews>
  <sheets>
    <sheet name="2024年・各井戸グラフ" sheetId="82" r:id="rId1"/>
    <sheet name="2024年・全体グラフ" sheetId="81" r:id="rId2"/>
    <sheet name="1月9日" sheetId="276" r:id="rId3"/>
    <sheet name="1月15日" sheetId="277" r:id="rId4"/>
    <sheet name="1月22日" sheetId="278" r:id="rId5"/>
    <sheet name="1月30日" sheetId="279" r:id="rId6"/>
    <sheet name="2月5日" sheetId="280" r:id="rId7"/>
    <sheet name="2月13日" sheetId="281" r:id="rId8"/>
    <sheet name="2月19日" sheetId="282" r:id="rId9"/>
    <sheet name="2月26日" sheetId="283" r:id="rId10"/>
    <sheet name="3月4日" sheetId="284" r:id="rId11"/>
    <sheet name="3月11日" sheetId="285" r:id="rId12"/>
    <sheet name="3月18日" sheetId="286" r:id="rId13"/>
    <sheet name="3月25日" sheetId="287" r:id="rId14"/>
    <sheet name="4月1日" sheetId="288" r:id="rId15"/>
    <sheet name="4月8日" sheetId="289" r:id="rId16"/>
    <sheet name="4月15日" sheetId="290" r:id="rId17"/>
    <sheet name="4月22日" sheetId="291" r:id="rId18"/>
    <sheet name="4月30日" sheetId="292" r:id="rId19"/>
    <sheet name="5月7日" sheetId="293" r:id="rId20"/>
    <sheet name="5月14日" sheetId="294" r:id="rId21"/>
    <sheet name="5月20日" sheetId="295" r:id="rId22"/>
    <sheet name="5月27日" sheetId="296" r:id="rId23"/>
    <sheet name="6月3日" sheetId="297" r:id="rId24"/>
    <sheet name="6月10日" sheetId="298" r:id="rId25"/>
    <sheet name="6月17日" sheetId="299" r:id="rId26"/>
    <sheet name="6月24日" sheetId="300" r:id="rId27"/>
    <sheet name="7月2日" sheetId="301" r:id="rId28"/>
    <sheet name="7月8日" sheetId="302" r:id="rId29"/>
    <sheet name="7月16日" sheetId="303" r:id="rId30"/>
    <sheet name="7月23日" sheetId="304" r:id="rId31"/>
    <sheet name="7月30日" sheetId="305" r:id="rId32"/>
    <sheet name="8月5日" sheetId="306" r:id="rId33"/>
    <sheet name="8月19日" sheetId="307" r:id="rId34"/>
    <sheet name="8月26日" sheetId="308" r:id="rId35"/>
    <sheet name="9月2日" sheetId="309" r:id="rId36"/>
    <sheet name="9月9日" sheetId="310" r:id="rId37"/>
    <sheet name="9月17日" sheetId="311" r:id="rId38"/>
    <sheet name="9月24日" sheetId="312" r:id="rId39"/>
    <sheet name="9月30日" sheetId="313" r:id="rId40"/>
    <sheet name="10月7日" sheetId="314" r:id="rId41"/>
    <sheet name="10月16日" sheetId="315" r:id="rId42"/>
    <sheet name="10月21日" sheetId="316" r:id="rId43"/>
    <sheet name="10月28日" sheetId="317" r:id="rId44"/>
    <sheet name="11月5日" sheetId="318" r:id="rId45"/>
    <sheet name="11月11日" sheetId="319" r:id="rId46"/>
    <sheet name="11月18日" sheetId="320" r:id="rId47"/>
    <sheet name="11月25日" sheetId="321" r:id="rId48"/>
    <sheet name="12月2日" sheetId="322" r:id="rId49"/>
    <sheet name="12月9日" sheetId="323" r:id="rId50"/>
    <sheet name="12月16日" sheetId="324" r:id="rId51"/>
    <sheet name="12月23日" sheetId="325" r:id="rId52"/>
  </sheets>
  <definedNames>
    <definedName name="_xlnm.Print_Area" localSheetId="41">'10月16日'!$A$7:$H$34</definedName>
    <definedName name="_xlnm.Print_Area" localSheetId="42">'10月21日'!$A$7:$H$34</definedName>
    <definedName name="_xlnm.Print_Area" localSheetId="43">'10月28日'!$A$7:$H$34</definedName>
    <definedName name="_xlnm.Print_Area" localSheetId="40">'10月7日'!$A$7:$H$34</definedName>
    <definedName name="_xlnm.Print_Area" localSheetId="45">'11月11日'!$A$7:$H$34</definedName>
    <definedName name="_xlnm.Print_Area" localSheetId="46">'11月18日'!$A$7:$H$34</definedName>
    <definedName name="_xlnm.Print_Area" localSheetId="47">'11月25日'!$A$7:$H$34</definedName>
    <definedName name="_xlnm.Print_Area" localSheetId="44">'11月5日'!$A$7:$H$34</definedName>
    <definedName name="_xlnm.Print_Area" localSheetId="50">'12月16日'!$A$7:$H$34</definedName>
    <definedName name="_xlnm.Print_Area" localSheetId="51">'12月23日'!$A$7:$H$34</definedName>
    <definedName name="_xlnm.Print_Area" localSheetId="48">'12月2日'!$A$7:$H$34</definedName>
    <definedName name="_xlnm.Print_Area" localSheetId="49">'12月9日'!$A$7:$H$34</definedName>
    <definedName name="_xlnm.Print_Area" localSheetId="3">'1月15日'!$A$7:$H$34</definedName>
    <definedName name="_xlnm.Print_Area" localSheetId="4">'1月22日'!$A$7:$H$34</definedName>
    <definedName name="_xlnm.Print_Area" localSheetId="5">'1月30日'!$A$7:$H$34</definedName>
    <definedName name="_xlnm.Print_Area" localSheetId="2">'1月9日'!$A$7:$H$34</definedName>
    <definedName name="_xlnm.Print_Area" localSheetId="7">'2月13日'!$A$7:$H$34</definedName>
    <definedName name="_xlnm.Print_Area" localSheetId="8">'2月19日'!$A$7:$H$34</definedName>
    <definedName name="_xlnm.Print_Area" localSheetId="9">'2月26日'!$A$7:$H$34</definedName>
    <definedName name="_xlnm.Print_Area" localSheetId="6">'2月5日'!$A$7:$H$34</definedName>
    <definedName name="_xlnm.Print_Area" localSheetId="11">'3月11日'!$A$7:$H$34</definedName>
    <definedName name="_xlnm.Print_Area" localSheetId="12">'3月18日'!$A$7:$H$34</definedName>
    <definedName name="_xlnm.Print_Area" localSheetId="13">'3月25日'!$A$7:$H$34</definedName>
    <definedName name="_xlnm.Print_Area" localSheetId="10">'3月4日'!$A$7:$H$34</definedName>
    <definedName name="_xlnm.Print_Area" localSheetId="16">'4月15日'!$A$7:$H$34</definedName>
    <definedName name="_xlnm.Print_Area" localSheetId="14">'4月1日'!$A$7:$H$34</definedName>
    <definedName name="_xlnm.Print_Area" localSheetId="17">'4月22日'!$A$7:$H$34</definedName>
    <definedName name="_xlnm.Print_Area" localSheetId="18">'4月30日'!$A$7:$H$34</definedName>
    <definedName name="_xlnm.Print_Area" localSheetId="15">'4月8日'!$A$7:$H$34</definedName>
    <definedName name="_xlnm.Print_Area" localSheetId="20">'5月14日'!$A$7:$H$34</definedName>
    <definedName name="_xlnm.Print_Area" localSheetId="21">'5月20日'!$A$7:$H$34</definedName>
    <definedName name="_xlnm.Print_Area" localSheetId="22">'5月27日'!$A$7:$H$34</definedName>
    <definedName name="_xlnm.Print_Area" localSheetId="19">'5月7日'!$A$7:$H$34</definedName>
    <definedName name="_xlnm.Print_Area" localSheetId="24">'6月10日'!$A$7:$H$34</definedName>
    <definedName name="_xlnm.Print_Area" localSheetId="25">'6月17日'!$A$7:$H$34</definedName>
    <definedName name="_xlnm.Print_Area" localSheetId="26">'6月24日'!$A$7:$H$34</definedName>
    <definedName name="_xlnm.Print_Area" localSheetId="23">'6月3日'!$A$7:$H$34</definedName>
    <definedName name="_xlnm.Print_Area" localSheetId="29">'7月16日'!$A$7:$H$34</definedName>
    <definedName name="_xlnm.Print_Area" localSheetId="30">'7月23日'!$A$7:$H$34</definedName>
    <definedName name="_xlnm.Print_Area" localSheetId="27">'7月2日'!$A$7:$H$34</definedName>
    <definedName name="_xlnm.Print_Area" localSheetId="31">'7月30日'!$A$7:$H$34</definedName>
    <definedName name="_xlnm.Print_Area" localSheetId="28">'7月8日'!$A$7:$H$34</definedName>
    <definedName name="_xlnm.Print_Area" localSheetId="33">'8月19日'!$A$7:$H$34</definedName>
    <definedName name="_xlnm.Print_Area" localSheetId="34">'8月26日'!$A$7:$H$34</definedName>
    <definedName name="_xlnm.Print_Area" localSheetId="32">'8月5日'!$A$7:$H$34</definedName>
    <definedName name="_xlnm.Print_Area" localSheetId="37">'9月17日'!$A$7:$H$34</definedName>
    <definedName name="_xlnm.Print_Area" localSheetId="38">'9月24日'!$A$7:$H$34</definedName>
    <definedName name="_xlnm.Print_Area" localSheetId="35">'9月2日'!$A$7:$H$34</definedName>
    <definedName name="_xlnm.Print_Area" localSheetId="39">'9月30日'!$A$7:$H$34</definedName>
    <definedName name="_xlnm.Print_Area" localSheetId="36">'9月9日'!$A$7:$H$34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23" i="81" l="1"/>
  <c r="BV34" i="82"/>
  <c r="BD14" i="82"/>
  <c r="AR14" i="82"/>
  <c r="BH27" i="81"/>
  <c r="BK3" i="81"/>
  <c r="BO3" i="81"/>
  <c r="AU29" i="82"/>
  <c r="BV32" i="81"/>
  <c r="BN15" i="81"/>
  <c r="BP40" i="81"/>
  <c r="AG44" i="81"/>
  <c r="AM13" i="81"/>
  <c r="B27" i="82"/>
  <c r="BS49" i="82"/>
  <c r="BH46" i="82"/>
  <c r="BJ39" i="82"/>
  <c r="AI27" i="81"/>
  <c r="AT13" i="82"/>
  <c r="AW10" i="82"/>
  <c r="AZ27" i="82"/>
  <c r="BP30" i="82"/>
  <c r="BF8" i="82"/>
  <c r="BT23" i="82"/>
  <c r="BV13" i="82"/>
  <c r="BG38" i="82"/>
  <c r="AQ9" i="82"/>
  <c r="BL41" i="82"/>
  <c r="AC27" i="81"/>
  <c r="AL3" i="81"/>
  <c r="BF17" i="81"/>
  <c r="BN11" i="82"/>
  <c r="BI44" i="81"/>
  <c r="BM19" i="82"/>
  <c r="AR47" i="82"/>
  <c r="AU31" i="82"/>
  <c r="AP33" i="81"/>
  <c r="AU45" i="82"/>
  <c r="BL44" i="82"/>
  <c r="AQ4" i="81"/>
  <c r="BU19" i="82"/>
  <c r="AK26" i="82"/>
  <c r="BU13" i="82"/>
  <c r="BL26" i="81"/>
  <c r="BO35" i="81"/>
  <c r="AH22" i="82"/>
  <c r="B29" i="82"/>
  <c r="BV47" i="82"/>
  <c r="AJ3" i="81"/>
  <c r="BO44" i="82"/>
  <c r="BQ22" i="81"/>
  <c r="AD18" i="82"/>
  <c r="AO22" i="81"/>
  <c r="AR48" i="81"/>
  <c r="AM4" i="81"/>
  <c r="BC12" i="82"/>
  <c r="AU21" i="81"/>
  <c r="AB26" i="82"/>
  <c r="BQ17" i="82"/>
  <c r="BQ35" i="82"/>
  <c r="AF44" i="81"/>
  <c r="AH32" i="81"/>
  <c r="AJ38" i="81"/>
  <c r="BC9" i="81"/>
  <c r="BL27" i="82"/>
  <c r="BA25" i="82"/>
  <c r="AE6" i="81"/>
  <c r="AO39" i="81"/>
  <c r="AD15" i="82"/>
  <c r="AR6" i="81"/>
  <c r="AM10" i="81"/>
  <c r="AD15" i="81"/>
  <c r="AA10" i="82"/>
  <c r="B39" i="82"/>
  <c r="BP38" i="81"/>
  <c r="BS47" i="82"/>
  <c r="BH11" i="81"/>
  <c r="BB22" i="82"/>
  <c r="BP36" i="82"/>
  <c r="BL8" i="82"/>
  <c r="BL51" i="82"/>
  <c r="BE22" i="82"/>
  <c r="BQ49" i="82"/>
  <c r="AS52" i="82"/>
  <c r="AH46" i="81"/>
  <c r="AP39" i="82"/>
  <c r="AQ13" i="81"/>
  <c r="AB14" i="81"/>
  <c r="AY27" i="81"/>
  <c r="AV3" i="82"/>
  <c r="BQ50" i="82"/>
  <c r="AV32" i="82"/>
  <c r="BJ48" i="81"/>
  <c r="BV45" i="82"/>
  <c r="AL50" i="82"/>
  <c r="BH37" i="81"/>
  <c r="AS50" i="82"/>
  <c r="BE27" i="81"/>
  <c r="AZ27" i="81"/>
  <c r="BG9" i="82"/>
  <c r="BG44" i="82"/>
  <c r="BQ46" i="81"/>
  <c r="AF3" i="82"/>
  <c r="BR6" i="81"/>
  <c r="AD27" i="82"/>
  <c r="AD11" i="81"/>
  <c r="AY10" i="82"/>
  <c r="AO46" i="82"/>
  <c r="BL47" i="82"/>
  <c r="AN14" i="81"/>
  <c r="AS19" i="82"/>
  <c r="BE46" i="81"/>
  <c r="BC6" i="82"/>
  <c r="AB23" i="81"/>
  <c r="BD32" i="81"/>
  <c r="BL5" i="82"/>
  <c r="BA38" i="81"/>
  <c r="AQ13" i="82"/>
  <c r="BC8" i="82"/>
  <c r="AL32" i="82"/>
  <c r="BB42" i="82"/>
  <c r="BM52" i="82"/>
  <c r="BS50" i="82"/>
  <c r="BM6" i="81"/>
  <c r="AF38" i="82"/>
  <c r="AQ33" i="81"/>
  <c r="BL24" i="81"/>
  <c r="AJ25" i="82"/>
  <c r="AP18" i="81"/>
  <c r="BG17" i="82"/>
  <c r="AY30" i="81"/>
  <c r="AV17" i="81"/>
  <c r="AK49" i="82"/>
  <c r="AK47" i="82"/>
  <c r="BA18" i="82"/>
  <c r="AG11" i="82"/>
  <c r="AB52" i="81"/>
  <c r="AI52" i="82"/>
  <c r="BV27" i="81"/>
  <c r="BF13" i="82"/>
  <c r="BS26" i="81"/>
  <c r="AG19" i="81"/>
  <c r="AO13" i="82"/>
  <c r="BR3" i="81"/>
  <c r="AX32" i="81"/>
  <c r="AI43" i="82"/>
  <c r="AU41" i="81"/>
  <c r="AG4" i="81"/>
  <c r="AY29" i="82"/>
  <c r="AJ19" i="82"/>
  <c r="AY14" i="82"/>
  <c r="AA40" i="82"/>
  <c r="AQ29" i="82"/>
  <c r="AO33" i="82"/>
  <c r="AQ30" i="82"/>
  <c r="BT27" i="82"/>
  <c r="AX15" i="81"/>
  <c r="BL39" i="81"/>
  <c r="BL9" i="81"/>
  <c r="AA4" i="82"/>
  <c r="BM30" i="81"/>
  <c r="AN51" i="82"/>
  <c r="BU29" i="82"/>
  <c r="BH4" i="82"/>
  <c r="BB31" i="82"/>
  <c r="AA27" i="81"/>
  <c r="BA28" i="81"/>
  <c r="AF34" i="82"/>
  <c r="AX10" i="82"/>
  <c r="AV12" i="81"/>
  <c r="AV21" i="81"/>
  <c r="AT15" i="82"/>
  <c r="AK19" i="82"/>
  <c r="AK51" i="82"/>
  <c r="BT46" i="82"/>
  <c r="BQ39" i="82"/>
  <c r="BQ38" i="81"/>
  <c r="BO51" i="82"/>
  <c r="AS11" i="82"/>
  <c r="AS46" i="82"/>
  <c r="BF23" i="82"/>
  <c r="AA29" i="81"/>
  <c r="BD39" i="82"/>
  <c r="BO4" i="82"/>
  <c r="BN27" i="81"/>
  <c r="AG6" i="82"/>
  <c r="AC4" i="82"/>
  <c r="AQ52" i="82"/>
  <c r="AA50" i="81"/>
  <c r="BQ20" i="81"/>
  <c r="BR45" i="81"/>
  <c r="AR5" i="82"/>
  <c r="BR17" i="82"/>
  <c r="BU9" i="82"/>
  <c r="BT10" i="82"/>
  <c r="AR17" i="82"/>
  <c r="AH5" i="81"/>
  <c r="AW15" i="82"/>
  <c r="BU44" i="82"/>
  <c r="BV44" i="82"/>
  <c r="AM5" i="82"/>
  <c r="BU42" i="82"/>
  <c r="AG21" i="82"/>
  <c r="BF27" i="81"/>
  <c r="AK11" i="81"/>
  <c r="AV8" i="82"/>
  <c r="AH25" i="82"/>
  <c r="BU40" i="82"/>
  <c r="B31" i="82"/>
  <c r="BO39" i="81"/>
  <c r="BD41" i="82"/>
  <c r="AI37" i="81"/>
  <c r="AH39" i="82"/>
  <c r="BC41" i="81"/>
  <c r="BS15" i="82"/>
  <c r="BN51" i="81"/>
  <c r="AU38" i="82"/>
  <c r="AK10" i="82"/>
  <c r="AC39" i="82"/>
  <c r="BN48" i="81"/>
  <c r="BI7" i="82"/>
  <c r="BO17" i="82"/>
  <c r="AV27" i="82"/>
  <c r="AE51" i="81"/>
  <c r="AJ3" i="82"/>
  <c r="AM3" i="81"/>
  <c r="BK7" i="82"/>
  <c r="AG20" i="81"/>
  <c r="AP47" i="81"/>
  <c r="AZ43" i="81"/>
  <c r="AE31" i="82"/>
  <c r="AW21" i="82"/>
  <c r="AO28" i="82"/>
  <c r="BS44" i="82"/>
  <c r="AY32" i="82"/>
  <c r="BE23" i="82"/>
  <c r="AD13" i="82"/>
  <c r="BJ6" i="82"/>
  <c r="AI22" i="81"/>
  <c r="BG10" i="82"/>
  <c r="AB34" i="82"/>
  <c r="AW45" i="82"/>
  <c r="AV51" i="82"/>
  <c r="BT51" i="81"/>
  <c r="AZ52" i="81"/>
  <c r="AL11" i="82"/>
  <c r="BM35" i="81"/>
  <c r="AP36" i="82"/>
  <c r="AT43" i="81"/>
  <c r="AP22" i="82"/>
  <c r="BO43" i="81"/>
  <c r="AD30" i="82"/>
  <c r="AG30" i="81"/>
  <c r="AP43" i="82"/>
  <c r="AJ29" i="82"/>
  <c r="BS23" i="81"/>
  <c r="BT52" i="81"/>
  <c r="BP34" i="82"/>
  <c r="BN3" i="82"/>
  <c r="BN52" i="81"/>
  <c r="BS52" i="82"/>
  <c r="AX9" i="81"/>
  <c r="AL50" i="81"/>
  <c r="BV15" i="81"/>
  <c r="BA11" i="81"/>
  <c r="AD37" i="81"/>
  <c r="BJ3" i="82"/>
  <c r="AI14" i="81"/>
  <c r="AO25" i="82"/>
  <c r="BF21" i="81"/>
  <c r="BQ22" i="82"/>
  <c r="BH9" i="82"/>
  <c r="BU43" i="81"/>
  <c r="AK30" i="82"/>
  <c r="BE40" i="81"/>
  <c r="BL28" i="81"/>
  <c r="BJ24" i="81"/>
  <c r="BT51" i="82"/>
  <c r="BQ18" i="81"/>
  <c r="AK16" i="82"/>
  <c r="AU15" i="82"/>
  <c r="BA31" i="81"/>
  <c r="AF12" i="81"/>
  <c r="BH44" i="82"/>
  <c r="AI31" i="81"/>
  <c r="BN17" i="82"/>
  <c r="AV28" i="82"/>
  <c r="AD6" i="82"/>
  <c r="AD9" i="82"/>
  <c r="AY52" i="81"/>
  <c r="AP17" i="81"/>
  <c r="BB12" i="81"/>
  <c r="BP14" i="81"/>
  <c r="BU6" i="82"/>
  <c r="AV39" i="82"/>
  <c r="AL34" i="81"/>
  <c r="BH51" i="82"/>
  <c r="AT44" i="82"/>
  <c r="AM40" i="81"/>
  <c r="AO45" i="81"/>
  <c r="AX45" i="81"/>
  <c r="AJ42" i="82"/>
  <c r="BT20" i="81"/>
  <c r="BK17" i="81"/>
  <c r="BK13" i="81"/>
  <c r="AW22" i="82"/>
  <c r="AR44" i="81"/>
  <c r="AU7" i="82"/>
  <c r="BT12" i="82"/>
  <c r="AX19" i="82"/>
  <c r="AT29" i="82"/>
  <c r="AM22" i="81"/>
  <c r="AQ30" i="81"/>
  <c r="AP13" i="81"/>
  <c r="BS27" i="81"/>
  <c r="AV29" i="81"/>
  <c r="AU23" i="81"/>
  <c r="BM24" i="82"/>
  <c r="BS34" i="82"/>
  <c r="AP28" i="81"/>
  <c r="AT6" i="82"/>
  <c r="B13" i="81"/>
  <c r="BI29" i="82"/>
  <c r="AZ38" i="82"/>
  <c r="BV52" i="81"/>
  <c r="AS52" i="81"/>
  <c r="AK27" i="81"/>
  <c r="AX14" i="82"/>
  <c r="AW18" i="81"/>
  <c r="BH8" i="82"/>
  <c r="AT10" i="82"/>
  <c r="AA8" i="82"/>
  <c r="BR51" i="82"/>
  <c r="AB33" i="81"/>
  <c r="AQ21" i="81"/>
  <c r="BF35" i="82"/>
  <c r="BG41" i="81"/>
  <c r="AJ50" i="82"/>
  <c r="BB10" i="81"/>
  <c r="AJ32" i="82"/>
  <c r="AY3" i="82"/>
  <c r="BQ43" i="81"/>
  <c r="AW33" i="81"/>
  <c r="AC42" i="82"/>
  <c r="AY48" i="82"/>
  <c r="AV46" i="82"/>
  <c r="AZ8" i="81"/>
  <c r="AH7" i="81"/>
  <c r="BI49" i="82"/>
  <c r="B31" i="81"/>
  <c r="BJ7" i="81"/>
  <c r="AB41" i="81"/>
  <c r="BC22" i="82"/>
  <c r="AF23" i="81"/>
  <c r="AE50" i="81"/>
  <c r="AI33" i="81"/>
  <c r="AD41" i="81"/>
  <c r="AF25" i="81"/>
  <c r="BN21" i="82"/>
  <c r="BG31" i="81"/>
  <c r="AW7" i="81"/>
  <c r="AZ4" i="82"/>
  <c r="BA52" i="81"/>
  <c r="BI5" i="81"/>
  <c r="AL36" i="82"/>
  <c r="AH23" i="81"/>
  <c r="BQ26" i="81"/>
  <c r="BE30" i="82"/>
  <c r="AB30" i="81"/>
  <c r="AZ32" i="81"/>
  <c r="BV10" i="81"/>
  <c r="AV48" i="82"/>
  <c r="AD23" i="81"/>
  <c r="BB30" i="81"/>
  <c r="BV37" i="81"/>
  <c r="BJ31" i="82"/>
  <c r="BA13" i="82"/>
  <c r="BP17" i="81"/>
  <c r="AT27" i="82"/>
  <c r="BN39" i="81"/>
  <c r="AY33" i="81"/>
  <c r="BH41" i="81"/>
  <c r="BV4" i="82"/>
  <c r="AB24" i="81"/>
  <c r="BM6" i="82"/>
  <c r="AG41" i="81"/>
  <c r="BS30" i="82"/>
  <c r="B6" i="82"/>
  <c r="AR34" i="82"/>
  <c r="BM15" i="81"/>
  <c r="AQ8" i="81"/>
  <c r="AC46" i="81"/>
  <c r="AD18" i="81"/>
  <c r="AO22" i="82"/>
  <c r="AM36" i="82"/>
  <c r="AS45" i="81"/>
  <c r="AH35" i="82"/>
  <c r="AV41" i="81"/>
  <c r="BC34" i="82"/>
  <c r="BV33" i="81"/>
  <c r="BI48" i="81"/>
  <c r="BO39" i="82"/>
  <c r="AC24" i="82"/>
  <c r="BQ36" i="81"/>
  <c r="BS33" i="82"/>
  <c r="AI17" i="82"/>
  <c r="BB47" i="82"/>
  <c r="AV42" i="82"/>
  <c r="AH33" i="81"/>
  <c r="BG51" i="81"/>
  <c r="BQ30" i="82"/>
  <c r="BE34" i="82"/>
  <c r="BI15" i="81"/>
  <c r="BN6" i="82"/>
  <c r="BL49" i="82"/>
  <c r="BG44" i="81"/>
  <c r="BE12" i="81"/>
  <c r="BD42" i="81"/>
  <c r="AT35" i="81"/>
  <c r="BF8" i="81"/>
  <c r="AD28" i="82"/>
  <c r="AR46" i="82"/>
  <c r="BS38" i="82"/>
  <c r="AT46" i="81"/>
  <c r="AV47" i="81"/>
  <c r="BL51" i="81"/>
  <c r="BN24" i="82"/>
  <c r="BP12" i="82"/>
  <c r="AL37" i="81"/>
  <c r="BH6" i="82"/>
  <c r="AI4" i="81"/>
  <c r="AZ13" i="81"/>
  <c r="BT23" i="81"/>
  <c r="AE40" i="82"/>
  <c r="AM15" i="82"/>
  <c r="AY26" i="81"/>
  <c r="BL9" i="82"/>
  <c r="AO4" i="82"/>
  <c r="AH17" i="81"/>
  <c r="AW31" i="82"/>
  <c r="AM32" i="82"/>
  <c r="AL30" i="82"/>
  <c r="AM33" i="82"/>
  <c r="AU24" i="82"/>
  <c r="BJ36" i="82"/>
  <c r="BQ16" i="82"/>
  <c r="AY11" i="81"/>
  <c r="AL27" i="81"/>
  <c r="AW11" i="82"/>
  <c r="AZ37" i="82"/>
  <c r="AS36" i="81"/>
  <c r="AG20" i="82"/>
  <c r="AP10" i="81"/>
  <c r="BL13" i="82"/>
  <c r="AN17" i="82"/>
  <c r="AA20" i="81"/>
  <c r="BQ21" i="81"/>
  <c r="AX24" i="81"/>
  <c r="AE42" i="81"/>
  <c r="BS25" i="82"/>
  <c r="AK3" i="81"/>
  <c r="BT36" i="81"/>
  <c r="AI18" i="82"/>
  <c r="AJ43" i="82"/>
  <c r="AW8" i="82"/>
  <c r="BQ4" i="82"/>
  <c r="BU34" i="82"/>
  <c r="AW21" i="81"/>
  <c r="BD15" i="82"/>
  <c r="AC27" i="82"/>
  <c r="AY18" i="81"/>
  <c r="AU15" i="81"/>
  <c r="BG52" i="81"/>
  <c r="BT32" i="82"/>
  <c r="AT21" i="81"/>
  <c r="AH26" i="81"/>
  <c r="BH21" i="81"/>
  <c r="BH42" i="82"/>
  <c r="BE3" i="82"/>
  <c r="BE47" i="81"/>
  <c r="BD47" i="82"/>
  <c r="AX6" i="81"/>
  <c r="AK52" i="81"/>
  <c r="BI20" i="81"/>
  <c r="BD7" i="82"/>
  <c r="BG14" i="82"/>
  <c r="AG22" i="81"/>
  <c r="AB8" i="81"/>
  <c r="AI33" i="82"/>
  <c r="BC33" i="81"/>
  <c r="AC20" i="81"/>
  <c r="AA22" i="81"/>
  <c r="BK38" i="82"/>
  <c r="BK9" i="81"/>
  <c r="AD19" i="81"/>
  <c r="BI14" i="82"/>
  <c r="AG48" i="81"/>
  <c r="AF14" i="81"/>
  <c r="AD48" i="82"/>
  <c r="BB36" i="81"/>
  <c r="AH7" i="82"/>
  <c r="AD34" i="81"/>
  <c r="AY23" i="82"/>
  <c r="AU3" i="82"/>
  <c r="AL8" i="81"/>
  <c r="AI28" i="82"/>
  <c r="AE14" i="82"/>
  <c r="AK14" i="81"/>
  <c r="AU6" i="82"/>
  <c r="B47" i="82"/>
  <c r="BM3" i="81"/>
  <c r="AL7" i="82"/>
  <c r="AA38" i="81"/>
  <c r="AI38" i="81"/>
  <c r="B35" i="81"/>
  <c r="BO19" i="81"/>
  <c r="AX13" i="81"/>
  <c r="AP34" i="82"/>
  <c r="BC19" i="82"/>
  <c r="AO5" i="81"/>
  <c r="BD43" i="82"/>
  <c r="AI46" i="82"/>
  <c r="BF9" i="82"/>
  <c r="AM34" i="82"/>
  <c r="AO9" i="82"/>
  <c r="AG28" i="82"/>
  <c r="BG40" i="81"/>
  <c r="BU39" i="82"/>
  <c r="AA16" i="81"/>
  <c r="BA39" i="82"/>
  <c r="AT5" i="82"/>
  <c r="AA6" i="82"/>
  <c r="B9" i="81"/>
  <c r="AZ50" i="82"/>
  <c r="AX13" i="82"/>
  <c r="AZ9" i="81"/>
  <c r="AE15" i="82"/>
  <c r="BJ45" i="81"/>
  <c r="AA9" i="81"/>
  <c r="BO47" i="82"/>
  <c r="AY49" i="82"/>
  <c r="BI6" i="82"/>
  <c r="BB6" i="82"/>
  <c r="AT28" i="81"/>
  <c r="BI3" i="82"/>
  <c r="BF35" i="81"/>
  <c r="BU30" i="82"/>
  <c r="BN33" i="81"/>
  <c r="AF10" i="82"/>
  <c r="AO4" i="81"/>
  <c r="BD49" i="82"/>
  <c r="BU14" i="82"/>
  <c r="AU21" i="82"/>
  <c r="AH42" i="81"/>
  <c r="AB6" i="82"/>
  <c r="AH38" i="81"/>
  <c r="BO22" i="82"/>
  <c r="AS14" i="82"/>
  <c r="AU34" i="81"/>
  <c r="AJ17" i="81"/>
  <c r="BI28" i="82"/>
  <c r="BF49" i="82"/>
  <c r="BJ47" i="82"/>
  <c r="BU32" i="81"/>
  <c r="AE35" i="81"/>
  <c r="AL25" i="82"/>
  <c r="BO12" i="82"/>
  <c r="AN48" i="81"/>
  <c r="AG31" i="82"/>
  <c r="BB50" i="81"/>
  <c r="BR23" i="81"/>
  <c r="AF18" i="82"/>
  <c r="BQ39" i="81"/>
  <c r="BV14" i="81"/>
  <c r="AX32" i="82"/>
  <c r="AX31" i="82"/>
  <c r="AV20" i="82"/>
  <c r="AS26" i="81"/>
  <c r="BM7" i="82"/>
  <c r="AF43" i="81"/>
  <c r="AW45" i="81"/>
  <c r="BE30" i="81"/>
  <c r="BT49" i="82"/>
  <c r="B14" i="82"/>
  <c r="BC52" i="82"/>
  <c r="BB27" i="82"/>
  <c r="BM44" i="82"/>
  <c r="BO23" i="82"/>
  <c r="BO22" i="81"/>
  <c r="BR32" i="82"/>
  <c r="BU17" i="81"/>
  <c r="BF52" i="81"/>
  <c r="BU25" i="81"/>
  <c r="AW5" i="81"/>
  <c r="BV43" i="82"/>
  <c r="BM26" i="81"/>
  <c r="BA10" i="81"/>
  <c r="AE49" i="82"/>
  <c r="BQ43" i="82"/>
  <c r="BA43" i="82"/>
  <c r="BO4" i="81"/>
  <c r="BJ22" i="81"/>
  <c r="AE8" i="82"/>
  <c r="AH5" i="82"/>
  <c r="BV38" i="82"/>
  <c r="AK46" i="82"/>
  <c r="BI14" i="81"/>
  <c r="BV26" i="81"/>
  <c r="AX35" i="81"/>
  <c r="BB19" i="82"/>
  <c r="BK12" i="82"/>
  <c r="AR10" i="81"/>
  <c r="BP37" i="81"/>
  <c r="BO27" i="82"/>
  <c r="B30" i="81"/>
  <c r="BM51" i="81"/>
  <c r="BL12" i="81"/>
  <c r="AH11" i="81"/>
  <c r="AO41" i="81"/>
  <c r="AC39" i="81"/>
  <c r="BM7" i="81"/>
  <c r="AU51" i="81"/>
  <c r="BO35" i="82"/>
  <c r="AP26" i="81"/>
  <c r="BJ17" i="81"/>
  <c r="AF29" i="81"/>
  <c r="AG23" i="81"/>
  <c r="AJ19" i="81"/>
  <c r="AZ25" i="82"/>
  <c r="BE33" i="82"/>
  <c r="BR19" i="81"/>
  <c r="BG20" i="81"/>
  <c r="BO46" i="81"/>
  <c r="BU31" i="81"/>
  <c r="AG3" i="81"/>
  <c r="BT29" i="81"/>
  <c r="BS12" i="81"/>
  <c r="BV8" i="81"/>
  <c r="AP42" i="82"/>
  <c r="AQ47" i="81"/>
  <c r="AL33" i="81"/>
  <c r="B38" i="82"/>
  <c r="BH27" i="82"/>
  <c r="BR34" i="81"/>
  <c r="BP23" i="81"/>
  <c r="AZ23" i="81"/>
  <c r="AL26" i="81"/>
  <c r="BK37" i="81"/>
  <c r="BH16" i="82"/>
  <c r="AH48" i="81"/>
  <c r="AV22" i="82"/>
  <c r="AM14" i="81"/>
  <c r="BM44" i="81"/>
  <c r="BS4" i="82"/>
  <c r="BI17" i="82"/>
  <c r="BN28" i="82"/>
  <c r="AB20" i="81"/>
  <c r="AJ26" i="81"/>
  <c r="AZ37" i="81"/>
  <c r="AZ10" i="82"/>
  <c r="AW17" i="82"/>
  <c r="BE33" i="81"/>
  <c r="BL14" i="81"/>
  <c r="AU43" i="82"/>
  <c r="AO42" i="81"/>
  <c r="AA49" i="81"/>
  <c r="BU42" i="81"/>
  <c r="AM17" i="81"/>
  <c r="AL5" i="82"/>
  <c r="BV12" i="81"/>
  <c r="BT37" i="82"/>
  <c r="AX14" i="81"/>
  <c r="B26" i="81"/>
  <c r="AV20" i="81"/>
  <c r="AV6" i="81"/>
  <c r="AU5" i="82"/>
  <c r="AD3" i="82"/>
  <c r="AN50" i="82"/>
  <c r="BN39" i="82"/>
  <c r="AW34" i="82"/>
  <c r="AT22" i="82"/>
  <c r="BR29" i="82"/>
  <c r="BT3" i="82"/>
  <c r="AZ50" i="81"/>
  <c r="AB6" i="81"/>
  <c r="AJ13" i="82"/>
  <c r="BK36" i="81"/>
  <c r="AX43" i="81"/>
  <c r="AR18" i="81"/>
  <c r="AN34" i="81"/>
  <c r="BJ8" i="81"/>
  <c r="BM24" i="81"/>
  <c r="BV24" i="81"/>
  <c r="AB38" i="81"/>
  <c r="BI39" i="81"/>
  <c r="BD39" i="81"/>
  <c r="BF7" i="81"/>
  <c r="AE8" i="81"/>
  <c r="AY50" i="81"/>
  <c r="AJ37" i="82"/>
  <c r="BF43" i="81"/>
  <c r="BR3" i="82"/>
  <c r="AA46" i="81"/>
  <c r="AU5" i="81"/>
  <c r="BJ4" i="82"/>
  <c r="BJ16" i="82"/>
  <c r="AY12" i="82"/>
  <c r="AS40" i="81"/>
  <c r="AZ41" i="82"/>
  <c r="AC3" i="82"/>
  <c r="AO12" i="82"/>
  <c r="BS48" i="81"/>
  <c r="BV31" i="82"/>
  <c r="BP27" i="82"/>
  <c r="BB47" i="81"/>
  <c r="AU12" i="82"/>
  <c r="AO23" i="82"/>
  <c r="BL34" i="82"/>
  <c r="AV15" i="82"/>
  <c r="BM33" i="81"/>
  <c r="B36" i="81"/>
  <c r="AU19" i="82"/>
  <c r="AF6" i="82"/>
  <c r="AA47" i="82"/>
  <c r="BJ23" i="81"/>
  <c r="BC46" i="81"/>
  <c r="BA44" i="81"/>
  <c r="BO40" i="81"/>
  <c r="BH12" i="81"/>
  <c r="BH37" i="82"/>
  <c r="AN22" i="82"/>
  <c r="BB32" i="82"/>
  <c r="BT20" i="82"/>
  <c r="AG49" i="81"/>
  <c r="AH41" i="82"/>
  <c r="AX49" i="82"/>
  <c r="AH28" i="81"/>
  <c r="AO20" i="81"/>
  <c r="AQ14" i="82"/>
  <c r="AA52" i="81"/>
  <c r="BH7" i="81"/>
  <c r="BE43" i="82"/>
  <c r="AH12" i="81"/>
  <c r="AR20" i="81"/>
  <c r="AA10" i="81"/>
  <c r="AD26" i="82"/>
  <c r="AH36" i="82"/>
  <c r="BO15" i="82"/>
  <c r="AT35" i="82"/>
  <c r="BF47" i="81"/>
  <c r="AI40" i="82"/>
  <c r="AN37" i="81"/>
  <c r="BN41" i="81"/>
  <c r="BN10" i="81"/>
  <c r="BL14" i="82"/>
  <c r="BH46" i="81"/>
  <c r="BR26" i="82"/>
  <c r="AC52" i="82"/>
  <c r="BL44" i="81"/>
  <c r="AR51" i="81"/>
  <c r="AF33" i="82"/>
  <c r="AZ17" i="82"/>
  <c r="AQ31" i="81"/>
  <c r="AK17" i="81"/>
  <c r="BR43" i="82"/>
  <c r="AE35" i="82"/>
  <c r="AV9" i="81"/>
  <c r="BD33" i="81"/>
  <c r="AY47" i="81"/>
  <c r="B45" i="82"/>
  <c r="AG38" i="81"/>
  <c r="BV14" i="82"/>
  <c r="BL34" i="81"/>
  <c r="AX47" i="82"/>
  <c r="AE51" i="82"/>
  <c r="BH12" i="82"/>
  <c r="BP5" i="81"/>
  <c r="AU47" i="82"/>
  <c r="BE48" i="81"/>
  <c r="BU33" i="82"/>
  <c r="AD44" i="81"/>
  <c r="BI52" i="81"/>
  <c r="BL5" i="81"/>
  <c r="BD25" i="82"/>
  <c r="AR13" i="81"/>
  <c r="AD6" i="81"/>
  <c r="AN38" i="81"/>
  <c r="AB42" i="81"/>
  <c r="AI50" i="81"/>
  <c r="B49" i="81"/>
  <c r="BH11" i="82"/>
  <c r="BI31" i="82"/>
  <c r="AA39" i="82"/>
  <c r="AT29" i="81"/>
  <c r="AF42" i="81"/>
  <c r="BJ38" i="82"/>
  <c r="BI36" i="81"/>
  <c r="AC29" i="82"/>
  <c r="AD46" i="82"/>
  <c r="BB16" i="81"/>
  <c r="AI3" i="82"/>
  <c r="BU5" i="82"/>
  <c r="AD9" i="81"/>
  <c r="BU20" i="81"/>
  <c r="AC26" i="81"/>
  <c r="AB32" i="82"/>
  <c r="BB43" i="82"/>
  <c r="AI39" i="81"/>
  <c r="BO33" i="81"/>
  <c r="AU23" i="82"/>
  <c r="BM11" i="81"/>
  <c r="AR13" i="82"/>
  <c r="AE46" i="81"/>
  <c r="BK24" i="81"/>
  <c r="BV19" i="81"/>
  <c r="AC10" i="82"/>
  <c r="AP23" i="82"/>
  <c r="BF3" i="82"/>
  <c r="BR11" i="82"/>
  <c r="BJ15" i="82"/>
  <c r="AP44" i="82"/>
  <c r="AM11" i="81"/>
  <c r="BF14" i="82"/>
  <c r="BQ23" i="82"/>
  <c r="AS31" i="82"/>
  <c r="BT32" i="81"/>
  <c r="AU27" i="82"/>
  <c r="AM47" i="82"/>
  <c r="AI4" i="82"/>
  <c r="AF37" i="82"/>
  <c r="BO44" i="81"/>
  <c r="AO8" i="82"/>
  <c r="BJ48" i="82"/>
  <c r="BB13" i="81"/>
  <c r="AV44" i="81"/>
  <c r="AL20" i="82"/>
  <c r="AD44" i="82"/>
  <c r="AH45" i="81"/>
  <c r="AM18" i="82"/>
  <c r="BU26" i="81"/>
  <c r="BK44" i="81"/>
  <c r="AS16" i="82"/>
  <c r="AV52" i="82"/>
  <c r="AE44" i="81"/>
  <c r="BO32" i="81"/>
  <c r="AP13" i="82"/>
  <c r="AP5" i="81"/>
  <c r="BU48" i="82"/>
  <c r="BI47" i="81"/>
  <c r="BP45" i="82"/>
  <c r="AC13" i="82"/>
  <c r="AT51" i="82"/>
  <c r="AY19" i="82"/>
  <c r="AF29" i="82"/>
  <c r="AT19" i="82"/>
  <c r="BE48" i="82"/>
  <c r="BA41" i="81"/>
  <c r="AB36" i="81"/>
  <c r="BH3" i="82"/>
  <c r="AM49" i="82"/>
  <c r="AK35" i="81"/>
  <c r="AF34" i="81"/>
  <c r="BO31" i="81"/>
  <c r="AQ44" i="81"/>
  <c r="BI43" i="81"/>
  <c r="AU37" i="82"/>
  <c r="BD16" i="82"/>
  <c r="AB4" i="81"/>
  <c r="AH18" i="82"/>
  <c r="AP17" i="82"/>
  <c r="BE38" i="81"/>
  <c r="BQ3" i="81"/>
  <c r="AO28" i="81"/>
  <c r="AU17" i="82"/>
  <c r="BM28" i="81"/>
  <c r="AW23" i="81"/>
  <c r="BP40" i="82"/>
  <c r="BF18" i="81"/>
  <c r="AT45" i="82"/>
  <c r="AL46" i="82"/>
  <c r="BH49" i="82"/>
  <c r="BS31" i="81"/>
  <c r="AG10" i="81"/>
  <c r="AF48" i="81"/>
  <c r="BV28" i="81"/>
  <c r="BL37" i="81"/>
  <c r="AJ23" i="82"/>
  <c r="AU34" i="82"/>
  <c r="AM47" i="81"/>
  <c r="AO15" i="81"/>
  <c r="BH24" i="81"/>
  <c r="BR21" i="82"/>
  <c r="BT8" i="82"/>
  <c r="AK43" i="82"/>
  <c r="BP26" i="82"/>
  <c r="AJ28" i="81"/>
  <c r="AZ39" i="82"/>
  <c r="BT7" i="81"/>
  <c r="BJ34" i="82"/>
  <c r="BK51" i="82"/>
  <c r="AB44" i="82"/>
  <c r="AC42" i="81"/>
  <c r="AL32" i="81"/>
  <c r="AY15" i="81"/>
  <c r="AM51" i="82"/>
  <c r="BM51" i="82"/>
  <c r="BM27" i="82"/>
  <c r="AJ48" i="81"/>
  <c r="AQ7" i="81"/>
  <c r="BL29" i="82"/>
  <c r="AD10" i="82"/>
  <c r="AR11" i="81"/>
  <c r="AF7" i="81"/>
  <c r="AR39" i="81"/>
  <c r="AU52" i="82"/>
  <c r="AX30" i="81"/>
  <c r="AC25" i="82"/>
  <c r="BH29" i="82"/>
  <c r="AH28" i="82"/>
  <c r="AQ36" i="81"/>
  <c r="AM9" i="82"/>
  <c r="AS44" i="81"/>
  <c r="BJ50" i="81"/>
  <c r="AD16" i="81"/>
  <c r="BH10" i="82"/>
  <c r="AM46" i="82"/>
  <c r="AH47" i="82"/>
  <c r="BR52" i="82"/>
  <c r="AU28" i="81"/>
  <c r="AK29" i="82"/>
  <c r="BR7" i="81"/>
  <c r="BJ22" i="82"/>
  <c r="AR9" i="82"/>
  <c r="AO40" i="82"/>
  <c r="BL42" i="81"/>
  <c r="BV30" i="81"/>
  <c r="AF9" i="82"/>
  <c r="BF26" i="81"/>
  <c r="B50" i="81"/>
  <c r="BH38" i="82"/>
  <c r="BP28" i="81"/>
  <c r="BD35" i="82"/>
  <c r="BD35" i="81"/>
  <c r="AN32" i="81"/>
  <c r="BE29" i="81"/>
  <c r="AB16" i="81"/>
  <c r="AW41" i="82"/>
  <c r="BI27" i="81"/>
  <c r="BQ41" i="82"/>
  <c r="AE32" i="82"/>
  <c r="AV36" i="82"/>
  <c r="BJ42" i="82"/>
  <c r="BK33" i="81"/>
  <c r="BB48" i="82"/>
  <c r="AU6" i="81"/>
  <c r="BT13" i="81"/>
  <c r="BT48" i="82"/>
  <c r="AC5" i="81"/>
  <c r="AT4" i="81"/>
  <c r="BF3" i="81"/>
  <c r="AO19" i="82"/>
  <c r="AU9" i="82"/>
  <c r="AZ5" i="81"/>
  <c r="BS3" i="82"/>
  <c r="AZ34" i="81"/>
  <c r="BN36" i="82"/>
  <c r="AL48" i="82"/>
  <c r="BJ45" i="82"/>
  <c r="AK12" i="82"/>
  <c r="AO20" i="82"/>
  <c r="BG33" i="82"/>
  <c r="AY21" i="81"/>
  <c r="BB8" i="82"/>
  <c r="AH21" i="82"/>
  <c r="BC40" i="82"/>
  <c r="BU22" i="81"/>
  <c r="AA45" i="81"/>
  <c r="BD9" i="82"/>
  <c r="BT47" i="81"/>
  <c r="BO29" i="82"/>
  <c r="AU3" i="81"/>
  <c r="AZ21" i="82"/>
  <c r="AI18" i="81"/>
  <c r="AQ26" i="82"/>
  <c r="AD39" i="82"/>
  <c r="BS50" i="81"/>
  <c r="BM12" i="82"/>
  <c r="AG18" i="82"/>
  <c r="BL31" i="81"/>
  <c r="AB7" i="82"/>
  <c r="BD40" i="81"/>
  <c r="BB4" i="81"/>
  <c r="BC50" i="81"/>
  <c r="AN47" i="82"/>
  <c r="BM31" i="82"/>
  <c r="AZ23" i="82"/>
  <c r="BH19" i="82"/>
  <c r="BP15" i="82"/>
  <c r="BE32" i="81"/>
  <c r="AP19" i="82"/>
  <c r="AC12" i="82"/>
  <c r="BO29" i="81"/>
  <c r="BG36" i="82"/>
  <c r="B32" i="81"/>
  <c r="AR18" i="82"/>
  <c r="BL36" i="82"/>
  <c r="AU25" i="81"/>
  <c r="BK5" i="81"/>
  <c r="AL25" i="81"/>
  <c r="AG32" i="81"/>
  <c r="AR21" i="82"/>
  <c r="AL5" i="81"/>
  <c r="BV11" i="81"/>
  <c r="AT15" i="81"/>
  <c r="AS17" i="82"/>
  <c r="AP44" i="81"/>
  <c r="AA32" i="82"/>
  <c r="AG11" i="81"/>
  <c r="AF41" i="82"/>
  <c r="BO42" i="81"/>
  <c r="BP30" i="81"/>
  <c r="AU37" i="81"/>
  <c r="BQ48" i="82"/>
  <c r="AT17" i="82"/>
  <c r="AG42" i="82"/>
  <c r="AB25" i="82"/>
  <c r="BD41" i="81"/>
  <c r="AA36" i="82"/>
  <c r="BK18" i="81"/>
  <c r="AL52" i="81"/>
  <c r="BS45" i="82"/>
  <c r="AX29" i="82"/>
  <c r="BG38" i="81"/>
  <c r="BV9" i="81"/>
  <c r="BK39" i="81"/>
  <c r="AM12" i="81"/>
  <c r="AP38" i="81"/>
  <c r="BR11" i="81"/>
  <c r="BE50" i="82"/>
  <c r="AQ52" i="81"/>
  <c r="BK22" i="82"/>
  <c r="BS21" i="82"/>
  <c r="AE29" i="81"/>
  <c r="AO8" i="81"/>
  <c r="AJ9" i="81"/>
  <c r="BS49" i="81"/>
  <c r="AA12" i="81"/>
  <c r="BG30" i="81"/>
  <c r="BC24" i="81"/>
  <c r="AA42" i="82"/>
  <c r="AR39" i="82"/>
  <c r="AL22" i="81"/>
  <c r="AV39" i="81"/>
  <c r="BB51" i="81"/>
  <c r="AU51" i="82"/>
  <c r="AX43" i="82"/>
  <c r="AX33" i="81"/>
  <c r="AK16" i="81"/>
  <c r="AL19" i="81"/>
  <c r="BJ50" i="82"/>
  <c r="AI35" i="82"/>
  <c r="AQ41" i="82"/>
  <c r="BG51" i="82"/>
  <c r="AC23" i="82"/>
  <c r="AR16" i="82"/>
  <c r="BT25" i="81"/>
  <c r="AO52" i="82"/>
  <c r="AR38" i="82"/>
  <c r="AV43" i="82"/>
  <c r="BO28" i="81"/>
  <c r="B40" i="82"/>
  <c r="BA45" i="81"/>
  <c r="AL44" i="82"/>
  <c r="AL22" i="82"/>
  <c r="BT13" i="82"/>
  <c r="AW51" i="81"/>
  <c r="AC41" i="81"/>
  <c r="B20" i="82"/>
  <c r="AR49" i="82"/>
  <c r="AD28" i="81"/>
  <c r="AK11" i="82"/>
  <c r="BP48" i="81"/>
  <c r="AP11" i="82"/>
  <c r="AE20" i="81"/>
  <c r="AN39" i="81"/>
  <c r="AQ50" i="82"/>
  <c r="AR35" i="82"/>
  <c r="AS28" i="81"/>
  <c r="AM28" i="82"/>
  <c r="BL11" i="82"/>
  <c r="BS36" i="82"/>
  <c r="BF34" i="82"/>
  <c r="AX47" i="81"/>
  <c r="BE26" i="81"/>
  <c r="AE52" i="81"/>
  <c r="AE9" i="81"/>
  <c r="BI44" i="82"/>
  <c r="BP25" i="82"/>
  <c r="BD42" i="82"/>
  <c r="BV20" i="82"/>
  <c r="BD4" i="81"/>
  <c r="AV15" i="81"/>
  <c r="BQ15" i="82"/>
  <c r="AB45" i="82"/>
  <c r="AZ34" i="82"/>
  <c r="AP4" i="81"/>
  <c r="AG8" i="81"/>
  <c r="AL17" i="82"/>
  <c r="AO26" i="81"/>
  <c r="AJ32" i="81"/>
  <c r="BE22" i="81"/>
  <c r="AO5" i="82"/>
  <c r="BV26" i="82"/>
  <c r="AP48" i="81"/>
  <c r="AW36" i="81"/>
  <c r="AW38" i="82"/>
  <c r="AY41" i="81"/>
  <c r="BH48" i="81"/>
  <c r="AG36" i="81"/>
  <c r="AQ22" i="82"/>
  <c r="AT7" i="81"/>
  <c r="AD22" i="82"/>
  <c r="AC45" i="82"/>
  <c r="BC18" i="82"/>
  <c r="BM8" i="82"/>
  <c r="AT41" i="82"/>
  <c r="AU35" i="82"/>
  <c r="BC44" i="82"/>
  <c r="AP52" i="81"/>
  <c r="AJ49" i="82"/>
  <c r="BT14" i="82"/>
  <c r="BO7" i="81"/>
  <c r="B11" i="81"/>
  <c r="AA35" i="81"/>
  <c r="BP10" i="81"/>
  <c r="BA20" i="82"/>
  <c r="AZ13" i="82"/>
  <c r="BS25" i="81"/>
  <c r="AL26" i="82"/>
  <c r="AD4" i="82"/>
  <c r="AN10" i="81"/>
  <c r="BK35" i="81"/>
  <c r="AT31" i="82"/>
  <c r="BN8" i="82"/>
  <c r="BE35" i="82"/>
  <c r="AU9" i="81"/>
  <c r="BV39" i="82"/>
  <c r="BI45" i="81"/>
  <c r="BN32" i="82"/>
  <c r="AI16" i="81"/>
  <c r="BI40" i="81"/>
  <c r="AI13" i="82"/>
  <c r="BH28" i="81"/>
  <c r="AQ38" i="81"/>
  <c r="BO5" i="81"/>
  <c r="AO52" i="81"/>
  <c r="AL39" i="82"/>
  <c r="AO24" i="82"/>
  <c r="BU32" i="82"/>
  <c r="B14" i="81"/>
  <c r="BG23" i="81"/>
  <c r="AP37" i="82"/>
  <c r="AJ34" i="81"/>
  <c r="AI34" i="81"/>
  <c r="BO38" i="81"/>
  <c r="AP10" i="82"/>
  <c r="AN47" i="81"/>
  <c r="AA28" i="81"/>
  <c r="BJ24" i="82"/>
  <c r="AI49" i="82"/>
  <c r="AC9" i="82"/>
  <c r="AM25" i="81"/>
  <c r="BP8" i="82"/>
  <c r="AI49" i="81"/>
  <c r="AL16" i="81"/>
  <c r="BB48" i="81"/>
  <c r="AX10" i="81"/>
  <c r="BO20" i="82"/>
  <c r="BH35" i="81"/>
  <c r="BF13" i="81"/>
  <c r="B27" i="81"/>
  <c r="BT15" i="82"/>
  <c r="BH31" i="81"/>
  <c r="AE38" i="82"/>
  <c r="AK44" i="82"/>
  <c r="AW11" i="81"/>
  <c r="AC51" i="82"/>
  <c r="AS39" i="82"/>
  <c r="AE32" i="81"/>
  <c r="BC27" i="82"/>
  <c r="AQ11" i="81"/>
  <c r="BO41" i="82"/>
  <c r="BI26" i="82"/>
  <c r="AL13" i="81"/>
  <c r="BU4" i="82"/>
  <c r="AX38" i="81"/>
  <c r="BP43" i="82"/>
  <c r="AT52" i="82"/>
  <c r="AG5" i="81"/>
  <c r="BR14" i="82"/>
  <c r="BK49" i="82"/>
  <c r="BT14" i="81"/>
  <c r="B17" i="82"/>
  <c r="BC43" i="82"/>
  <c r="BK15" i="82"/>
  <c r="AF45" i="82"/>
  <c r="AR9" i="81"/>
  <c r="AU43" i="81"/>
  <c r="AR19" i="81"/>
  <c r="AF7" i="82"/>
  <c r="AS28" i="82"/>
  <c r="BG6" i="81"/>
  <c r="BV41" i="82"/>
  <c r="BS13" i="81"/>
  <c r="AD38" i="81"/>
  <c r="AP43" i="81"/>
  <c r="BA30" i="82"/>
  <c r="AY39" i="82"/>
  <c r="AB43" i="81"/>
  <c r="BN35" i="82"/>
  <c r="AK33" i="81"/>
  <c r="BC36" i="82"/>
  <c r="AG32" i="82"/>
  <c r="BD38" i="81"/>
  <c r="AP40" i="82"/>
  <c r="AY11" i="82"/>
  <c r="AA11" i="82"/>
  <c r="AU19" i="81"/>
  <c r="AE24" i="82"/>
  <c r="BP38" i="82"/>
  <c r="AG43" i="82"/>
  <c r="AB26" i="81"/>
  <c r="AE7" i="81"/>
  <c r="BR15" i="81"/>
  <c r="BC13" i="82"/>
  <c r="AM45" i="81"/>
  <c r="BS42" i="81"/>
  <c r="AE27" i="81"/>
  <c r="BP4" i="82"/>
  <c r="AH42" i="82"/>
  <c r="BI33" i="82"/>
  <c r="BL43" i="82"/>
  <c r="BJ44" i="81"/>
  <c r="BU4" i="81"/>
  <c r="AQ5" i="82"/>
  <c r="BK43" i="82"/>
  <c r="AG46" i="82"/>
  <c r="AP50" i="81"/>
  <c r="BD3" i="81"/>
  <c r="AQ36" i="82"/>
  <c r="BQ19" i="82"/>
  <c r="AF36" i="82"/>
  <c r="BO12" i="81"/>
  <c r="AX26" i="82"/>
  <c r="BF20" i="82"/>
  <c r="AZ6" i="81"/>
  <c r="BM40" i="81"/>
  <c r="BR44" i="82"/>
  <c r="AA7" i="82"/>
  <c r="AW25" i="81"/>
  <c r="AR30" i="82"/>
  <c r="AG35" i="82"/>
  <c r="AI46" i="81"/>
  <c r="BG52" i="82"/>
  <c r="AR27" i="81"/>
  <c r="BA19" i="82"/>
  <c r="AB13" i="82"/>
  <c r="BQ49" i="81"/>
  <c r="AQ18" i="81"/>
  <c r="AN35" i="81"/>
  <c r="BD50" i="82"/>
  <c r="AG34" i="82"/>
  <c r="AJ46" i="82"/>
  <c r="BS36" i="81"/>
  <c r="AQ15" i="81"/>
  <c r="AK20" i="82"/>
  <c r="AP16" i="81"/>
  <c r="BK24" i="82"/>
  <c r="AJ35" i="81"/>
  <c r="AD8" i="81"/>
  <c r="AZ26" i="82"/>
  <c r="BL38" i="81"/>
  <c r="AT16" i="81"/>
  <c r="BI21" i="81"/>
  <c r="BT22" i="81"/>
  <c r="BO14" i="81"/>
  <c r="AJ20" i="82"/>
  <c r="AE47" i="82"/>
  <c r="AJ31" i="81"/>
  <c r="BJ40" i="81"/>
  <c r="BN10" i="82"/>
  <c r="BE12" i="82"/>
  <c r="BE28" i="82"/>
  <c r="AZ3" i="81"/>
  <c r="AQ44" i="82"/>
  <c r="AN26" i="81"/>
  <c r="BH26" i="81"/>
  <c r="AY27" i="82"/>
  <c r="BD34" i="82"/>
  <c r="AN45" i="82"/>
  <c r="BC3" i="81"/>
  <c r="BU43" i="82"/>
  <c r="AR12" i="82"/>
  <c r="AK26" i="81"/>
  <c r="BL4" i="81"/>
  <c r="BQ29" i="81"/>
  <c r="BF16" i="81"/>
  <c r="BU9" i="81"/>
  <c r="AW43" i="82"/>
  <c r="BS39" i="81"/>
  <c r="AH50" i="81"/>
  <c r="BL40" i="81"/>
  <c r="BF30" i="81"/>
  <c r="BD5" i="81"/>
  <c r="AN21" i="81"/>
  <c r="AQ20" i="81"/>
  <c r="BP46" i="81"/>
  <c r="AH14" i="82"/>
  <c r="AW27" i="81"/>
  <c r="BG7" i="81"/>
  <c r="AP36" i="81"/>
  <c r="AZ22" i="82"/>
  <c r="AP52" i="82"/>
  <c r="AS16" i="81"/>
  <c r="AF31" i="82"/>
  <c r="B9" i="82"/>
  <c r="AO44" i="81"/>
  <c r="AM52" i="82"/>
  <c r="AD7" i="81"/>
  <c r="BF19" i="81"/>
  <c r="AD50" i="82"/>
  <c r="BS44" i="81"/>
  <c r="BI7" i="81"/>
  <c r="BP33" i="81"/>
  <c r="BR34" i="82"/>
  <c r="AY38" i="82"/>
  <c r="BF4" i="81"/>
  <c r="BD22" i="81"/>
  <c r="AO31" i="82"/>
  <c r="AL42" i="82"/>
  <c r="AU46" i="81"/>
  <c r="AS39" i="81"/>
  <c r="AD31" i="81"/>
  <c r="BN16" i="82"/>
  <c r="AX38" i="82"/>
  <c r="BH43" i="81"/>
  <c r="AX51" i="82"/>
  <c r="BN5" i="82"/>
  <c r="AY7" i="82"/>
  <c r="AW9" i="81"/>
  <c r="BL27" i="81"/>
  <c r="BF29" i="81"/>
  <c r="AH38" i="82"/>
  <c r="BD52" i="82"/>
  <c r="BM39" i="82"/>
  <c r="AK7" i="82"/>
  <c r="AD5" i="81"/>
  <c r="BJ29" i="82"/>
  <c r="AA34" i="82"/>
  <c r="BA8" i="82"/>
  <c r="BI51" i="81"/>
  <c r="BF49" i="81"/>
  <c r="BB38" i="81"/>
  <c r="AU39" i="81"/>
  <c r="BD21" i="82"/>
  <c r="BP3" i="82"/>
  <c r="AL4" i="81"/>
  <c r="BQ12" i="81"/>
  <c r="AC31" i="82"/>
  <c r="AC14" i="81"/>
  <c r="BB3" i="81"/>
  <c r="AA51" i="81"/>
  <c r="BB7" i="81"/>
  <c r="AM27" i="82"/>
  <c r="BP41" i="82"/>
  <c r="BM26" i="82"/>
  <c r="AW19" i="82"/>
  <c r="BV41" i="81"/>
  <c r="AH36" i="81"/>
  <c r="AL13" i="82"/>
  <c r="AW36" i="82"/>
  <c r="BF11" i="82"/>
  <c r="AW24" i="82"/>
  <c r="AL49" i="82"/>
  <c r="AO17" i="82"/>
  <c r="AH19" i="82"/>
  <c r="B37" i="81"/>
  <c r="AD41" i="82"/>
  <c r="BQ19" i="81"/>
  <c r="AX17" i="82"/>
  <c r="BO36" i="81"/>
  <c r="AO32" i="81"/>
  <c r="AW17" i="81"/>
  <c r="AB11" i="82"/>
  <c r="BC11" i="82"/>
  <c r="AG46" i="81"/>
  <c r="AP32" i="81"/>
  <c r="BD17" i="82"/>
  <c r="BM9" i="82"/>
  <c r="AE3" i="82"/>
  <c r="B10" i="81"/>
  <c r="BV16" i="82"/>
  <c r="BN13" i="81"/>
  <c r="AW19" i="81"/>
  <c r="B6" i="81"/>
  <c r="AQ19" i="82"/>
  <c r="BP15" i="81"/>
  <c r="AE23" i="81"/>
  <c r="BV12" i="82"/>
  <c r="BG21" i="81"/>
  <c r="BD20" i="81"/>
  <c r="AA18" i="81"/>
  <c r="AH20" i="82"/>
  <c r="AK19" i="81"/>
  <c r="AK46" i="81"/>
  <c r="AR26" i="82"/>
  <c r="AA21" i="82"/>
  <c r="AJ21" i="82"/>
  <c r="BE4" i="81"/>
  <c r="BO32" i="82"/>
  <c r="AR42" i="81"/>
  <c r="AC34" i="82"/>
  <c r="BL22" i="81"/>
  <c r="BE20" i="82"/>
  <c r="BS40" i="81"/>
  <c r="AK8" i="81"/>
  <c r="BR42" i="81"/>
  <c r="AB25" i="81"/>
  <c r="BU37" i="82"/>
  <c r="AH29" i="81"/>
  <c r="AY33" i="82"/>
  <c r="AQ24" i="81"/>
  <c r="AA19" i="82"/>
  <c r="BG49" i="81"/>
  <c r="AH17" i="82"/>
  <c r="AQ35" i="81"/>
  <c r="BK23" i="81"/>
  <c r="BF38" i="82"/>
  <c r="AV25" i="81"/>
  <c r="AG45" i="82"/>
  <c r="AH11" i="82"/>
  <c r="AN9" i="81"/>
  <c r="BG28" i="82"/>
  <c r="AF45" i="81"/>
  <c r="BG8" i="82"/>
  <c r="BO23" i="81"/>
  <c r="AV34" i="81"/>
  <c r="AW49" i="82"/>
  <c r="AB46" i="82"/>
  <c r="AW22" i="81"/>
  <c r="AJ52" i="82"/>
  <c r="AI24" i="81"/>
  <c r="AR15" i="81"/>
  <c r="BF34" i="81"/>
  <c r="B41" i="81"/>
  <c r="AC17" i="82"/>
  <c r="BS39" i="82"/>
  <c r="AC47" i="82"/>
  <c r="BP47" i="82"/>
  <c r="AI11" i="82"/>
  <c r="BU21" i="82"/>
  <c r="AE5" i="81"/>
  <c r="BL28" i="82"/>
  <c r="AQ49" i="81"/>
  <c r="AK30" i="81"/>
  <c r="AC9" i="81"/>
  <c r="BS34" i="81"/>
  <c r="BD40" i="82"/>
  <c r="AW47" i="81"/>
  <c r="AM49" i="81"/>
  <c r="AF28" i="82"/>
  <c r="B44" i="81"/>
  <c r="AZ22" i="81"/>
  <c r="BC15" i="81"/>
  <c r="BA50" i="82"/>
  <c r="AH40" i="81"/>
  <c r="AB28" i="82"/>
  <c r="AK29" i="81"/>
  <c r="AG41" i="82"/>
  <c r="BT9" i="81"/>
  <c r="BC25" i="81"/>
  <c r="BG47" i="82"/>
  <c r="AR34" i="81"/>
  <c r="AH49" i="81"/>
  <c r="AT42" i="82"/>
  <c r="BN29" i="82"/>
  <c r="AU22" i="82"/>
  <c r="AR40" i="82"/>
  <c r="BS9" i="81"/>
  <c r="BJ49" i="82"/>
  <c r="AT12" i="81"/>
  <c r="BT16" i="82"/>
  <c r="AN38" i="82"/>
  <c r="BN38" i="81"/>
  <c r="AK33" i="82"/>
  <c r="AI16" i="82"/>
  <c r="AB7" i="81"/>
  <c r="BC35" i="82"/>
  <c r="AU48" i="82"/>
  <c r="AO51" i="82"/>
  <c r="BP29" i="81"/>
  <c r="AS48" i="81"/>
  <c r="BI11" i="81"/>
  <c r="BT44" i="81"/>
  <c r="AE19" i="81"/>
  <c r="AI36" i="82"/>
  <c r="BV20" i="81"/>
  <c r="AI30" i="82"/>
  <c r="BP35" i="81"/>
  <c r="AJ51" i="81"/>
  <c r="BA34" i="81"/>
  <c r="BJ37" i="81"/>
  <c r="BM25" i="82"/>
  <c r="AR35" i="81"/>
  <c r="AO31" i="81"/>
  <c r="BN4" i="82"/>
  <c r="AK18" i="82"/>
  <c r="AC41" i="82"/>
  <c r="AD10" i="81"/>
  <c r="BS19" i="82"/>
  <c r="AI42" i="81"/>
  <c r="AL46" i="81"/>
  <c r="BH36" i="82"/>
  <c r="BK10" i="82"/>
  <c r="AH4" i="81"/>
  <c r="BG42" i="82"/>
  <c r="AP24" i="82"/>
  <c r="BQ14" i="81"/>
  <c r="BM38" i="82"/>
  <c r="BA39" i="81"/>
  <c r="AE26" i="81"/>
  <c r="AC11" i="82"/>
  <c r="BC37" i="82"/>
  <c r="BN16" i="81"/>
  <c r="AH12" i="82"/>
  <c r="AK32" i="82"/>
  <c r="AA24" i="82"/>
  <c r="BF10" i="81"/>
  <c r="BM14" i="81"/>
  <c r="AB16" i="82"/>
  <c r="BC32" i="82"/>
  <c r="BK19" i="82"/>
  <c r="AU8" i="81"/>
  <c r="AA23" i="82"/>
  <c r="AQ42" i="81"/>
  <c r="AH44" i="82"/>
  <c r="AG51" i="81"/>
  <c r="BV18" i="81"/>
  <c r="AN14" i="82"/>
  <c r="AN30" i="81"/>
  <c r="AV23" i="82"/>
  <c r="BD51" i="82"/>
  <c r="BK31" i="82"/>
  <c r="B30" i="82"/>
  <c r="AM31" i="82"/>
  <c r="AF40" i="82"/>
  <c r="AE9" i="82"/>
  <c r="AA25" i="82"/>
  <c r="BA42" i="81"/>
  <c r="AJ7" i="81"/>
  <c r="BN44" i="81"/>
  <c r="AQ51" i="82"/>
  <c r="AM48" i="82"/>
  <c r="AV31" i="82"/>
  <c r="AG10" i="82"/>
  <c r="BD23" i="81"/>
  <c r="AM42" i="81"/>
  <c r="BT4" i="81"/>
  <c r="AE34" i="81"/>
  <c r="BE24" i="81"/>
  <c r="AL51" i="81"/>
  <c r="AT8" i="81"/>
  <c r="BF22" i="82"/>
  <c r="BS38" i="81"/>
  <c r="BD36" i="82"/>
  <c r="BK34" i="82"/>
  <c r="AF16" i="81"/>
  <c r="BA41" i="82"/>
  <c r="AA43" i="81"/>
  <c r="AT8" i="82"/>
  <c r="AE24" i="81"/>
  <c r="B34" i="82"/>
  <c r="AA23" i="81"/>
  <c r="AT45" i="81"/>
  <c r="BI32" i="81"/>
  <c r="BA12" i="82"/>
  <c r="BA31" i="82"/>
  <c r="AK22" i="82"/>
  <c r="BQ40" i="82"/>
  <c r="BI50" i="81"/>
  <c r="AL16" i="82"/>
  <c r="B35" i="82"/>
  <c r="BN5" i="81"/>
  <c r="BG18" i="81"/>
  <c r="AS43" i="81"/>
  <c r="BH34" i="81"/>
  <c r="AK52" i="82"/>
  <c r="AK5" i="82"/>
  <c r="AN39" i="82"/>
  <c r="AR29" i="82"/>
  <c r="AY52" i="82"/>
  <c r="BC24" i="82"/>
  <c r="AA7" i="81"/>
  <c r="BT41" i="81"/>
  <c r="AH21" i="81"/>
  <c r="BK40" i="81"/>
  <c r="BH4" i="81"/>
  <c r="BF27" i="82"/>
  <c r="AD37" i="82"/>
  <c r="AW26" i="82"/>
  <c r="BV50" i="81"/>
  <c r="AP14" i="82"/>
  <c r="BG19" i="81"/>
  <c r="AN27" i="81"/>
  <c r="AG40" i="82"/>
  <c r="AK23" i="81"/>
  <c r="BQ44" i="82"/>
  <c r="BQ13" i="82"/>
  <c r="BQ51" i="82"/>
  <c r="BH52" i="82"/>
  <c r="AG47" i="82"/>
  <c r="AO7" i="81"/>
  <c r="BF37" i="82"/>
  <c r="AC37" i="82"/>
  <c r="AM11" i="82"/>
  <c r="AV28" i="81"/>
  <c r="AZ31" i="82"/>
  <c r="AR23" i="81"/>
  <c r="BU31" i="82"/>
  <c r="AN4" i="81"/>
  <c r="BT30" i="82"/>
  <c r="AB31" i="81"/>
  <c r="BO48" i="81"/>
  <c r="BP13" i="81"/>
  <c r="AX3" i="81"/>
  <c r="AJ15" i="82"/>
  <c r="AX24" i="82"/>
  <c r="BB35" i="81"/>
  <c r="AH32" i="82"/>
  <c r="BH45" i="82"/>
  <c r="BF6" i="82"/>
  <c r="AX51" i="81"/>
  <c r="AF22" i="82"/>
  <c r="AF23" i="82"/>
  <c r="BU47" i="82"/>
  <c r="BO11" i="82"/>
  <c r="BB19" i="81"/>
  <c r="AY26" i="82"/>
  <c r="AX20" i="82"/>
  <c r="AY39" i="81"/>
  <c r="AT42" i="81"/>
  <c r="AE11" i="82"/>
  <c r="AI13" i="81"/>
  <c r="BL7" i="81"/>
  <c r="AZ16" i="81"/>
  <c r="BF37" i="81"/>
  <c r="BQ11" i="82"/>
  <c r="AL30" i="81"/>
  <c r="BN46" i="81"/>
  <c r="BJ30" i="82"/>
  <c r="AQ29" i="81"/>
  <c r="AS29" i="81"/>
  <c r="AJ44" i="82"/>
  <c r="AO41" i="82"/>
  <c r="AC19" i="81"/>
  <c r="AR47" i="81"/>
  <c r="AG23" i="82"/>
  <c r="AO18" i="81"/>
  <c r="BP29" i="82"/>
  <c r="AO30" i="82"/>
  <c r="AK5" i="81"/>
  <c r="BS8" i="82"/>
  <c r="BB32" i="81"/>
  <c r="AJ6" i="82"/>
  <c r="AP33" i="82"/>
  <c r="AZ45" i="82"/>
  <c r="BI37" i="81"/>
  <c r="AF52" i="81"/>
  <c r="BR4" i="81"/>
  <c r="BP21" i="82"/>
  <c r="AS12" i="81"/>
  <c r="BA14" i="82"/>
  <c r="AX44" i="81"/>
  <c r="AI14" i="82"/>
  <c r="AD49" i="81"/>
  <c r="AK7" i="81"/>
  <c r="AQ28" i="82"/>
  <c r="AQ47" i="82"/>
  <c r="BM52" i="81"/>
  <c r="BF6" i="81"/>
  <c r="AH22" i="81"/>
  <c r="BQ6" i="82"/>
  <c r="AZ29" i="81"/>
  <c r="BP49" i="81"/>
  <c r="AR50" i="81"/>
  <c r="AK36" i="82"/>
  <c r="AX18" i="81"/>
  <c r="BR20" i="82"/>
  <c r="B7" i="82"/>
  <c r="AK34" i="81"/>
  <c r="BT43" i="81"/>
  <c r="BI8" i="81"/>
  <c r="BC38" i="81"/>
  <c r="AX46" i="82"/>
  <c r="BR39" i="81"/>
  <c r="AL3" i="82"/>
  <c r="AN16" i="82"/>
  <c r="BE32" i="82"/>
  <c r="AL43" i="81"/>
  <c r="AK14" i="82"/>
  <c r="BR15" i="82"/>
  <c r="BB18" i="81"/>
  <c r="BC39" i="81"/>
  <c r="AL23" i="82"/>
  <c r="AS7" i="81"/>
  <c r="BD51" i="81"/>
  <c r="AZ43" i="82"/>
  <c r="AQ46" i="82"/>
  <c r="AW20" i="82"/>
  <c r="AD45" i="82"/>
  <c r="AM25" i="82"/>
  <c r="AO18" i="82"/>
  <c r="AR42" i="82"/>
  <c r="AR45" i="82"/>
  <c r="AP47" i="82"/>
  <c r="AO50" i="82"/>
  <c r="BK26" i="82"/>
  <c r="BF42" i="82"/>
  <c r="AW29" i="81"/>
  <c r="BT5" i="82"/>
  <c r="BE8" i="82"/>
  <c r="BS40" i="82"/>
  <c r="AQ24" i="82"/>
  <c r="AW30" i="81"/>
  <c r="BC29" i="82"/>
  <c r="AT31" i="81"/>
  <c r="AJ50" i="81"/>
  <c r="BS37" i="82"/>
  <c r="BP33" i="82"/>
  <c r="AT10" i="81"/>
  <c r="AG30" i="82"/>
  <c r="AD42" i="81"/>
  <c r="BK6" i="82"/>
  <c r="AQ43" i="82"/>
  <c r="AH44" i="81"/>
  <c r="BE27" i="82"/>
  <c r="AC15" i="81"/>
  <c r="BV40" i="81"/>
  <c r="BR20" i="81"/>
  <c r="AW4" i="82"/>
  <c r="AM29" i="82"/>
  <c r="AE19" i="82"/>
  <c r="AN24" i="82"/>
  <c r="BI18" i="82"/>
  <c r="AO21" i="82"/>
  <c r="AK13" i="82"/>
  <c r="BK16" i="82"/>
  <c r="AR7" i="82"/>
  <c r="BB30" i="82"/>
  <c r="BF28" i="81"/>
  <c r="AF35" i="82"/>
  <c r="AY12" i="81"/>
  <c r="AD25" i="82"/>
  <c r="BD25" i="81"/>
  <c r="AE25" i="81"/>
  <c r="AX4" i="81"/>
  <c r="AE30" i="82"/>
  <c r="AX15" i="82"/>
  <c r="AZ20" i="81"/>
  <c r="BJ46" i="81"/>
  <c r="BT26" i="82"/>
  <c r="AY34" i="81"/>
  <c r="BH10" i="81"/>
  <c r="BL43" i="81"/>
  <c r="BK20" i="82"/>
  <c r="BB23" i="82"/>
  <c r="BB41" i="82"/>
  <c r="AV29" i="82"/>
  <c r="AO33" i="81"/>
  <c r="AQ6" i="81"/>
  <c r="AM26" i="82"/>
  <c r="AD25" i="81"/>
  <c r="BJ9" i="82"/>
  <c r="AS26" i="82"/>
  <c r="BE15" i="81"/>
  <c r="AI25" i="81"/>
  <c r="AK24" i="82"/>
  <c r="BV27" i="82"/>
  <c r="AC38" i="82"/>
  <c r="BF5" i="82"/>
  <c r="BT7" i="82"/>
  <c r="AM31" i="81"/>
  <c r="BV3" i="81"/>
  <c r="AR24" i="81"/>
  <c r="BP6" i="81"/>
  <c r="BV24" i="82"/>
  <c r="AG7" i="81"/>
  <c r="AS24" i="81"/>
  <c r="BD10" i="81"/>
  <c r="AR17" i="81"/>
  <c r="AP3" i="82"/>
  <c r="BK14" i="82"/>
  <c r="AA44" i="82"/>
  <c r="BA50" i="81"/>
  <c r="B4" i="81"/>
  <c r="BV15" i="82"/>
  <c r="AM10" i="82"/>
  <c r="BB20" i="81"/>
  <c r="AL47" i="81"/>
  <c r="AN40" i="82"/>
  <c r="AP14" i="81"/>
  <c r="AQ26" i="81"/>
  <c r="AF17" i="82"/>
  <c r="AA17" i="81"/>
  <c r="BE16" i="81"/>
  <c r="B25" i="81"/>
  <c r="B48" i="82"/>
  <c r="BP39" i="81"/>
  <c r="BE9" i="82"/>
  <c r="AY45" i="81"/>
  <c r="BU8" i="81"/>
  <c r="AH8" i="82"/>
  <c r="BJ30" i="81"/>
  <c r="AW14" i="81"/>
  <c r="BD49" i="81"/>
  <c r="BK22" i="81"/>
  <c r="AY42" i="82"/>
  <c r="BB5" i="81"/>
  <c r="BF50" i="81"/>
  <c r="AT38" i="82"/>
  <c r="AP34" i="81"/>
  <c r="BM19" i="81"/>
  <c r="AP45" i="82"/>
  <c r="AJ16" i="81"/>
  <c r="BH33" i="82"/>
  <c r="BA11" i="82"/>
  <c r="AT18" i="81"/>
  <c r="BR28" i="81"/>
  <c r="B39" i="81"/>
  <c r="BM46" i="81"/>
  <c r="AO38" i="81"/>
  <c r="BJ5" i="82"/>
  <c r="AJ18" i="81"/>
  <c r="BN37" i="82"/>
  <c r="AR28" i="81"/>
  <c r="AQ10" i="82"/>
  <c r="AF4" i="81"/>
  <c r="AE16" i="81"/>
  <c r="BB44" i="82"/>
  <c r="BM37" i="82"/>
  <c r="AM35" i="81"/>
  <c r="BC20" i="82"/>
  <c r="BM23" i="81"/>
  <c r="AK40" i="81"/>
  <c r="AG39" i="82"/>
  <c r="AY28" i="82"/>
  <c r="AS3" i="82"/>
  <c r="AY36" i="81"/>
  <c r="BS30" i="81"/>
  <c r="BG22" i="81"/>
  <c r="BQ32" i="82"/>
  <c r="BP5" i="82"/>
  <c r="BB10" i="82"/>
  <c r="AM43" i="82"/>
  <c r="AB21" i="81"/>
  <c r="AB29" i="81"/>
  <c r="AI39" i="82"/>
  <c r="AS49" i="81"/>
  <c r="AW3" i="82"/>
  <c r="AX29" i="81"/>
  <c r="BE15" i="82"/>
  <c r="AW49" i="81"/>
  <c r="BL24" i="82"/>
  <c r="BP3" i="81"/>
  <c r="BV37" i="82"/>
  <c r="BR49" i="81"/>
  <c r="BA37" i="82"/>
  <c r="AR24" i="82"/>
  <c r="AW6" i="81"/>
  <c r="AX28" i="81"/>
  <c r="BN49" i="82"/>
  <c r="AK38" i="81"/>
  <c r="AT26" i="81"/>
  <c r="BQ7" i="81"/>
  <c r="BF12" i="81"/>
  <c r="BU49" i="82"/>
  <c r="BB5" i="82"/>
  <c r="BN43" i="82"/>
  <c r="AA16" i="82"/>
  <c r="AO51" i="81"/>
  <c r="AY45" i="82"/>
  <c r="BD14" i="81"/>
  <c r="AI19" i="81"/>
  <c r="AO34" i="81"/>
  <c r="BT45" i="81"/>
  <c r="AY3" i="81"/>
  <c r="BU34" i="81"/>
  <c r="AW39" i="82"/>
  <c r="AY40" i="81"/>
  <c r="BF30" i="82"/>
  <c r="BT21" i="81"/>
  <c r="BO11" i="81"/>
  <c r="BI15" i="82"/>
  <c r="AU42" i="81"/>
  <c r="AZ51" i="82"/>
  <c r="BM21" i="82"/>
  <c r="AJ22" i="82"/>
  <c r="BN15" i="82"/>
  <c r="BS45" i="81"/>
  <c r="AF11" i="81"/>
  <c r="B17" i="81"/>
  <c r="BP19" i="82"/>
  <c r="BO41" i="81"/>
  <c r="AJ44" i="81"/>
  <c r="AL12" i="82"/>
  <c r="AE11" i="81"/>
  <c r="AS22" i="81"/>
  <c r="AW33" i="82"/>
  <c r="AD31" i="82"/>
  <c r="AK17" i="82"/>
  <c r="AA37" i="82"/>
  <c r="AH6" i="81"/>
  <c r="AQ34" i="81"/>
  <c r="BC3" i="82"/>
  <c r="BE21" i="81"/>
  <c r="BS16" i="81"/>
  <c r="BQ36" i="82"/>
  <c r="BK20" i="81"/>
  <c r="AA17" i="82"/>
  <c r="AG27" i="82"/>
  <c r="BM36" i="81"/>
  <c r="AE14" i="81"/>
  <c r="BG20" i="82"/>
  <c r="AO44" i="82"/>
  <c r="BH18" i="81"/>
  <c r="BN23" i="82"/>
  <c r="BT18" i="81"/>
  <c r="AA31" i="82"/>
  <c r="BK5" i="82"/>
  <c r="AF46" i="82"/>
  <c r="BL45" i="82"/>
  <c r="BT38" i="82"/>
  <c r="AN25" i="82"/>
  <c r="AM4" i="82"/>
  <c r="B23" i="82"/>
  <c r="BR49" i="82"/>
  <c r="BK17" i="82"/>
  <c r="AI23" i="82"/>
  <c r="AC16" i="81"/>
  <c r="BO49" i="82"/>
  <c r="AY51" i="82"/>
  <c r="BG34" i="82"/>
  <c r="BU12" i="81"/>
  <c r="AT26" i="82"/>
  <c r="AE27" i="82"/>
  <c r="BS33" i="81"/>
  <c r="BO30" i="81"/>
  <c r="BH13" i="82"/>
  <c r="AS7" i="82"/>
  <c r="AN40" i="81"/>
  <c r="AW15" i="81"/>
  <c r="BM13" i="81"/>
  <c r="BA6" i="81"/>
  <c r="AM22" i="82"/>
  <c r="AJ30" i="81"/>
  <c r="BE31" i="81"/>
  <c r="BA12" i="81"/>
  <c r="AZ47" i="81"/>
  <c r="BT41" i="82"/>
  <c r="AP38" i="82"/>
  <c r="AM45" i="82"/>
  <c r="BF25" i="82"/>
  <c r="AD38" i="82"/>
  <c r="AH41" i="81"/>
  <c r="AY6" i="82"/>
  <c r="AW32" i="81"/>
  <c r="BA35" i="82"/>
  <c r="BR27" i="82"/>
  <c r="AK4" i="82"/>
  <c r="BJ20" i="82"/>
  <c r="AA3" i="82"/>
  <c r="BH36" i="81"/>
  <c r="AS13" i="82"/>
  <c r="AZ41" i="81"/>
  <c r="AN52" i="82"/>
  <c r="AX20" i="81"/>
  <c r="BJ16" i="81"/>
  <c r="BN51" i="82"/>
  <c r="AE33" i="82"/>
  <c r="BD9" i="81"/>
  <c r="BF39" i="82"/>
  <c r="BU25" i="82"/>
  <c r="AQ40" i="82"/>
  <c r="BA15" i="81"/>
  <c r="AH6" i="82"/>
  <c r="AA5" i="81"/>
  <c r="BH23" i="82"/>
  <c r="AX39" i="82"/>
  <c r="BO36" i="82"/>
  <c r="AV5" i="81"/>
  <c r="BD46" i="81"/>
  <c r="AW28" i="81"/>
  <c r="AU29" i="81"/>
  <c r="BV16" i="81"/>
  <c r="BC9" i="82"/>
  <c r="BM23" i="82"/>
  <c r="BQ28" i="82"/>
  <c r="AZ28" i="82"/>
  <c r="BI25" i="82"/>
  <c r="AU36" i="81"/>
  <c r="AB40" i="81"/>
  <c r="AD5" i="82"/>
  <c r="BF24" i="82"/>
  <c r="AO45" i="82"/>
  <c r="AW25" i="82"/>
  <c r="AO17" i="81"/>
  <c r="BM11" i="82"/>
  <c r="BB40" i="81"/>
  <c r="BQ29" i="82"/>
  <c r="AM18" i="81"/>
  <c r="AV7" i="82"/>
  <c r="AM20" i="81"/>
  <c r="AI47" i="82"/>
  <c r="AU36" i="82"/>
  <c r="AR30" i="81"/>
  <c r="AU24" i="81"/>
  <c r="AN33" i="81"/>
  <c r="BT11" i="81"/>
  <c r="AF24" i="81"/>
  <c r="BP17" i="82"/>
  <c r="AF6" i="81"/>
  <c r="BT17" i="82"/>
  <c r="AT25" i="82"/>
  <c r="BF15" i="81"/>
  <c r="AB52" i="82"/>
  <c r="AC47" i="81"/>
  <c r="BJ52" i="82"/>
  <c r="AY40" i="82"/>
  <c r="BD24" i="82"/>
  <c r="AT36" i="82"/>
  <c r="AF49" i="82"/>
  <c r="AC13" i="81"/>
  <c r="B32" i="82"/>
  <c r="BU48" i="81"/>
  <c r="BQ3" i="82"/>
  <c r="BI12" i="81"/>
  <c r="AP27" i="82"/>
  <c r="AI15" i="81"/>
  <c r="BG26" i="82"/>
  <c r="B13" i="82"/>
  <c r="AP30" i="81"/>
  <c r="AQ32" i="81"/>
  <c r="AJ12" i="81"/>
  <c r="BC31" i="82"/>
  <c r="BL38" i="82"/>
  <c r="AB42" i="82"/>
  <c r="AQ32" i="82"/>
  <c r="AX48" i="81"/>
  <c r="AP12" i="81"/>
  <c r="BA17" i="81"/>
  <c r="B28" i="81"/>
  <c r="BR48" i="82"/>
  <c r="BE17" i="81"/>
  <c r="BF7" i="82"/>
  <c r="AH23" i="82"/>
  <c r="BD19" i="81"/>
  <c r="BS12" i="82"/>
  <c r="BH26" i="82"/>
  <c r="BD23" i="82"/>
  <c r="AH26" i="82"/>
  <c r="BC30" i="81"/>
  <c r="AB46" i="81"/>
  <c r="BN12" i="82"/>
  <c r="AU40" i="82"/>
  <c r="BF25" i="81"/>
  <c r="AG52" i="82"/>
  <c r="AH16" i="82"/>
  <c r="BC42" i="82"/>
  <c r="BU38" i="81"/>
  <c r="BR8" i="82"/>
  <c r="BO45" i="82"/>
  <c r="AL40" i="82"/>
  <c r="BJ21" i="81"/>
  <c r="BO9" i="82"/>
  <c r="AU8" i="82"/>
  <c r="AA48" i="81"/>
  <c r="BU27" i="81"/>
  <c r="AP11" i="81"/>
  <c r="AL38" i="81"/>
  <c r="AD16" i="82"/>
  <c r="AP19" i="81"/>
  <c r="AZ36" i="82"/>
  <c r="AF33" i="81"/>
  <c r="BF41" i="81"/>
  <c r="BO25" i="81"/>
  <c r="BU10" i="81"/>
  <c r="AZ18" i="82"/>
  <c r="AA48" i="82"/>
  <c r="BF20" i="81"/>
  <c r="AK28" i="81"/>
  <c r="BC16" i="81"/>
  <c r="BV7" i="81"/>
  <c r="AM13" i="82"/>
  <c r="BA6" i="82"/>
  <c r="BH18" i="82"/>
  <c r="BU37" i="81"/>
  <c r="BP41" i="81"/>
  <c r="BA9" i="82"/>
  <c r="B37" i="82"/>
  <c r="AT41" i="81"/>
  <c r="AD24" i="82"/>
  <c r="AR29" i="81"/>
  <c r="BM50" i="81"/>
  <c r="AI52" i="81"/>
  <c r="AY10" i="81"/>
  <c r="BV48" i="82"/>
  <c r="BR13" i="82"/>
  <c r="BS41" i="81"/>
  <c r="BL15" i="81"/>
  <c r="BB52" i="82"/>
  <c r="BR30" i="82"/>
  <c r="AK18" i="81"/>
  <c r="AR8" i="81"/>
  <c r="AW42" i="81"/>
  <c r="BB26" i="81"/>
  <c r="AL37" i="82"/>
  <c r="AX17" i="81"/>
  <c r="BT28" i="82"/>
  <c r="AS31" i="81"/>
  <c r="BE11" i="82"/>
  <c r="AV32" i="81"/>
  <c r="B16" i="82"/>
  <c r="BT30" i="81"/>
  <c r="AW50" i="82"/>
  <c r="AH24" i="82"/>
  <c r="BB17" i="81"/>
  <c r="AV9" i="82"/>
  <c r="BB23" i="81"/>
  <c r="BS9" i="82"/>
  <c r="BR41" i="81"/>
  <c r="BT31" i="81"/>
  <c r="BN18" i="81"/>
  <c r="AX6" i="82"/>
  <c r="BE39" i="82"/>
  <c r="AI45" i="82"/>
  <c r="BR24" i="82"/>
  <c r="AT38" i="81"/>
  <c r="AH35" i="81"/>
  <c r="BC8" i="81"/>
  <c r="BQ9" i="82"/>
  <c r="AY8" i="82"/>
  <c r="BH44" i="81"/>
  <c r="AX22" i="82"/>
  <c r="AP7" i="82"/>
  <c r="AC17" i="81"/>
  <c r="AF48" i="82"/>
  <c r="BR12" i="82"/>
  <c r="BQ14" i="82"/>
  <c r="BE14" i="82"/>
  <c r="AC30" i="81"/>
  <c r="AS29" i="82"/>
  <c r="AA30" i="82"/>
  <c r="AI45" i="81"/>
  <c r="B26" i="82"/>
  <c r="BS7" i="82"/>
  <c r="BU21" i="81"/>
  <c r="AL14" i="82"/>
  <c r="BS46" i="82"/>
  <c r="AE39" i="81"/>
  <c r="BK18" i="82"/>
  <c r="AN41" i="82"/>
  <c r="AP31" i="81"/>
  <c r="BK25" i="82"/>
  <c r="BQ33" i="82"/>
  <c r="BS42" i="82"/>
  <c r="B10" i="82"/>
  <c r="AH34" i="81"/>
  <c r="AD52" i="81"/>
  <c r="AB9" i="82"/>
  <c r="BC49" i="81"/>
  <c r="AV19" i="82"/>
  <c r="AI12" i="81"/>
  <c r="BN44" i="82"/>
  <c r="BT27" i="81"/>
  <c r="BK30" i="81"/>
  <c r="AV13" i="81"/>
  <c r="AV37" i="82"/>
  <c r="BD45" i="81"/>
  <c r="AS49" i="82"/>
  <c r="AT5" i="81"/>
  <c r="BR16" i="81"/>
  <c r="AA29" i="82"/>
  <c r="BH9" i="81"/>
  <c r="BP36" i="81"/>
  <c r="AN27" i="82"/>
  <c r="AL10" i="82"/>
  <c r="BJ31" i="81"/>
  <c r="AQ18" i="82"/>
  <c r="AS51" i="82"/>
  <c r="BD38" i="82"/>
  <c r="AP16" i="82"/>
  <c r="BC28" i="82"/>
  <c r="AV45" i="82"/>
  <c r="AT22" i="81"/>
  <c r="AT49" i="81"/>
  <c r="BL33" i="81"/>
  <c r="BT35" i="82"/>
  <c r="BJ10" i="81"/>
  <c r="BI35" i="81"/>
  <c r="AB19" i="81"/>
  <c r="BF18" i="82"/>
  <c r="BU20" i="82"/>
  <c r="AG37" i="82"/>
  <c r="AR21" i="81"/>
  <c r="BL50" i="81"/>
  <c r="BL21" i="82"/>
  <c r="BV33" i="82"/>
  <c r="AV11" i="81"/>
  <c r="BE20" i="81"/>
  <c r="AD20" i="81"/>
  <c r="AZ4" i="81"/>
  <c r="AP32" i="82"/>
  <c r="B42" i="82"/>
  <c r="BK44" i="82"/>
  <c r="AG47" i="81"/>
  <c r="AI41" i="82"/>
  <c r="BG45" i="82"/>
  <c r="AM30" i="82"/>
  <c r="AG19" i="82"/>
  <c r="BE38" i="82"/>
  <c r="AJ10" i="81"/>
  <c r="AX3" i="82"/>
  <c r="BB21" i="82"/>
  <c r="AI26" i="81"/>
  <c r="BN41" i="82"/>
  <c r="BE10" i="82"/>
  <c r="BO30" i="82"/>
  <c r="BU7" i="81"/>
  <c r="AK43" i="81"/>
  <c r="BB29" i="82"/>
  <c r="BR40" i="82"/>
  <c r="BE9" i="81"/>
  <c r="BI38" i="82"/>
  <c r="AF50" i="81"/>
  <c r="B42" i="81"/>
  <c r="BI34" i="81"/>
  <c r="BV22" i="82"/>
  <c r="AC43" i="81"/>
  <c r="AM26" i="81"/>
  <c r="BH50" i="81"/>
  <c r="BN28" i="81"/>
  <c r="BM50" i="82"/>
  <c r="AD36" i="81"/>
  <c r="BU36" i="81"/>
  <c r="AD40" i="81"/>
  <c r="AD47" i="82"/>
  <c r="BA22" i="81"/>
  <c r="BM10" i="82"/>
  <c r="AO3" i="82"/>
  <c r="BG23" i="82"/>
  <c r="AX4" i="82"/>
  <c r="BK35" i="82"/>
  <c r="AD36" i="82"/>
  <c r="BE42" i="81"/>
  <c r="AK36" i="81"/>
  <c r="BT10" i="81"/>
  <c r="AR48" i="82"/>
  <c r="BB25" i="82"/>
  <c r="AY35" i="82"/>
  <c r="B18" i="82"/>
  <c r="BJ11" i="81"/>
  <c r="AV30" i="82"/>
  <c r="AX16" i="81"/>
  <c r="BN47" i="81"/>
  <c r="AL28" i="82"/>
  <c r="BD5" i="82"/>
  <c r="BN34" i="82"/>
  <c r="AV37" i="81"/>
  <c r="BQ31" i="82"/>
  <c r="AC40" i="82"/>
  <c r="BO3" i="82"/>
  <c r="BE35" i="81"/>
  <c r="AM24" i="82"/>
  <c r="AW29" i="82"/>
  <c r="AF28" i="81"/>
  <c r="BI16" i="82"/>
  <c r="BC45" i="82"/>
  <c r="BU36" i="82"/>
  <c r="BN35" i="81"/>
  <c r="AR32" i="81"/>
  <c r="BK52" i="82"/>
  <c r="AB10" i="81"/>
  <c r="AG21" i="81"/>
  <c r="AE10" i="81"/>
  <c r="B46" i="81"/>
  <c r="BT17" i="81"/>
  <c r="BF40" i="82"/>
  <c r="AL40" i="81"/>
  <c r="AY51" i="81"/>
  <c r="BU23" i="81"/>
  <c r="AA15" i="82"/>
  <c r="BT22" i="82"/>
  <c r="BP42" i="82"/>
  <c r="BM49" i="82"/>
  <c r="BA16" i="82"/>
  <c r="AF20" i="82"/>
  <c r="BU52" i="82"/>
  <c r="AE30" i="81"/>
  <c r="BE29" i="82"/>
  <c r="BE43" i="81"/>
  <c r="BJ26" i="82"/>
  <c r="BH6" i="81"/>
  <c r="BJ29" i="81"/>
  <c r="BT44" i="82"/>
  <c r="BT6" i="81"/>
  <c r="AL14" i="81"/>
  <c r="BF46" i="82"/>
  <c r="BA5" i="81"/>
  <c r="BL17" i="82"/>
  <c r="BO14" i="82"/>
  <c r="BK15" i="81"/>
  <c r="AZ5" i="82"/>
  <c r="BI12" i="82"/>
  <c r="AH29" i="82"/>
  <c r="AO34" i="82"/>
  <c r="AX8" i="82"/>
  <c r="AN37" i="82"/>
  <c r="BR35" i="82"/>
  <c r="BU38" i="82"/>
  <c r="AR19" i="82"/>
  <c r="AE18" i="81"/>
  <c r="BI24" i="81"/>
  <c r="BS6" i="82"/>
  <c r="AW39" i="81"/>
  <c r="AP18" i="82"/>
  <c r="AO47" i="82"/>
  <c r="AP35" i="82"/>
  <c r="BO47" i="81"/>
  <c r="BV40" i="82"/>
  <c r="BR46" i="82"/>
  <c r="AZ38" i="81"/>
  <c r="AB48" i="82"/>
  <c r="BC21" i="82"/>
  <c r="BS17" i="81"/>
  <c r="AC40" i="81"/>
  <c r="BG18" i="82"/>
  <c r="AT44" i="81"/>
  <c r="AT14" i="82"/>
  <c r="BQ10" i="82"/>
  <c r="AE4" i="81"/>
  <c r="BS35" i="81"/>
  <c r="BA42" i="82"/>
  <c r="AY37" i="82"/>
  <c r="AO48" i="81"/>
  <c r="AL18" i="81"/>
  <c r="BU7" i="82"/>
  <c r="BI43" i="82"/>
  <c r="AC11" i="81"/>
  <c r="BO8" i="81"/>
  <c r="AT34" i="82"/>
  <c r="BP9" i="82"/>
  <c r="BK42" i="82"/>
  <c r="AB50" i="81"/>
  <c r="AL15" i="82"/>
  <c r="AJ11" i="82"/>
  <c r="BK34" i="81"/>
  <c r="BM32" i="82"/>
  <c r="BT8" i="81"/>
  <c r="BM16" i="81"/>
  <c r="AG15" i="82"/>
  <c r="BG29" i="81"/>
  <c r="BB45" i="81"/>
  <c r="BP45" i="81"/>
  <c r="BS13" i="82"/>
  <c r="BA27" i="81"/>
  <c r="BS47" i="81"/>
  <c r="BN42" i="82"/>
  <c r="AW13" i="81"/>
  <c r="B44" i="82"/>
  <c r="BV18" i="82"/>
  <c r="BN42" i="81"/>
  <c r="BV7" i="82"/>
  <c r="BF41" i="82"/>
  <c r="BV17" i="81"/>
  <c r="BC16" i="82"/>
  <c r="AK9" i="81"/>
  <c r="AB17" i="82"/>
  <c r="AA31" i="81"/>
  <c r="BA49" i="81"/>
  <c r="AQ37" i="82"/>
  <c r="BV35" i="81"/>
  <c r="BS20" i="81"/>
  <c r="BA18" i="81"/>
  <c r="AM46" i="81"/>
  <c r="BK16" i="81"/>
  <c r="BH45" i="81"/>
  <c r="B34" i="81"/>
  <c r="AP4" i="82"/>
  <c r="BI17" i="81"/>
  <c r="AX23" i="81"/>
  <c r="BU28" i="82"/>
  <c r="BP31" i="82"/>
  <c r="BR25" i="82"/>
  <c r="AB22" i="81"/>
  <c r="AK27" i="82"/>
  <c r="AN22" i="81"/>
  <c r="BN48" i="82"/>
  <c r="AP35" i="81"/>
  <c r="BP52" i="81"/>
  <c r="AQ17" i="82"/>
  <c r="AK51" i="81"/>
  <c r="BB3" i="82"/>
  <c r="AA5" i="82"/>
  <c r="AI5" i="81"/>
  <c r="AT39" i="81"/>
  <c r="AR25" i="82"/>
  <c r="BQ47" i="82"/>
  <c r="AL47" i="82"/>
  <c r="AN43" i="81"/>
  <c r="AB27" i="82"/>
  <c r="BU52" i="81"/>
  <c r="BM28" i="82"/>
  <c r="AL4" i="82"/>
  <c r="AF37" i="81"/>
  <c r="AN13" i="81"/>
  <c r="AI28" i="81"/>
  <c r="AX45" i="82"/>
  <c r="AI36" i="81"/>
  <c r="AC22" i="81"/>
  <c r="AB51" i="82"/>
  <c r="AS27" i="82"/>
  <c r="AS33" i="81"/>
  <c r="BG26" i="81"/>
  <c r="AY14" i="81"/>
  <c r="BJ7" i="82"/>
  <c r="AT40" i="82"/>
  <c r="AY43" i="81"/>
  <c r="AN36" i="81"/>
  <c r="AY5" i="82"/>
  <c r="B23" i="81"/>
  <c r="BL40" i="82"/>
  <c r="AZ24" i="81"/>
  <c r="AK6" i="82"/>
  <c r="BK29" i="82"/>
  <c r="BC5" i="81"/>
  <c r="AL43" i="82"/>
  <c r="B46" i="82"/>
  <c r="AN20" i="81"/>
  <c r="AM28" i="81"/>
  <c r="BJ35" i="81"/>
  <c r="BK8" i="82"/>
  <c r="BA4" i="82"/>
  <c r="BA23" i="82"/>
  <c r="BR13" i="81"/>
  <c r="BC36" i="81"/>
  <c r="AO10" i="82"/>
  <c r="AT51" i="81"/>
  <c r="B52" i="81"/>
  <c r="BN8" i="81"/>
  <c r="AS5" i="82"/>
  <c r="BM21" i="81"/>
  <c r="BV10" i="82"/>
  <c r="AE46" i="82"/>
  <c r="AE4" i="82"/>
  <c r="BE25" i="82"/>
  <c r="AV49" i="81"/>
  <c r="AN48" i="82"/>
  <c r="BG46" i="82"/>
  <c r="AA44" i="81"/>
  <c r="AD49" i="82"/>
  <c r="AB15" i="82"/>
  <c r="AL33" i="82"/>
  <c r="BG45" i="81"/>
  <c r="AS38" i="81"/>
  <c r="BN26" i="81"/>
  <c r="BB15" i="81"/>
  <c r="BO16" i="82"/>
  <c r="BK3" i="82"/>
  <c r="AX31" i="81"/>
  <c r="AD50" i="81"/>
  <c r="BD31" i="81"/>
  <c r="AO29" i="81"/>
  <c r="AJ33" i="81"/>
  <c r="AG3" i="82"/>
  <c r="AO19" i="81"/>
  <c r="AD21" i="81"/>
  <c r="AK13" i="81"/>
  <c r="BN29" i="81"/>
  <c r="AR20" i="82"/>
  <c r="AP5" i="82"/>
  <c r="AD43" i="81"/>
  <c r="BG22" i="82"/>
  <c r="BR37" i="82"/>
  <c r="AT47" i="82"/>
  <c r="BN38" i="82"/>
  <c r="AL36" i="81"/>
  <c r="BE25" i="81"/>
  <c r="AX36" i="81"/>
  <c r="AV45" i="81"/>
  <c r="AU22" i="81"/>
  <c r="AA24" i="81"/>
  <c r="AA26" i="82"/>
  <c r="BS10" i="82"/>
  <c r="AA41" i="82"/>
  <c r="AR11" i="82"/>
  <c r="BI35" i="82"/>
  <c r="BC38" i="82"/>
  <c r="AH34" i="82"/>
  <c r="AE49" i="81"/>
  <c r="AO12" i="81"/>
  <c r="BO49" i="81"/>
  <c r="BB46" i="82"/>
  <c r="BK10" i="81"/>
  <c r="BS24" i="81"/>
  <c r="BJ10" i="82"/>
  <c r="AO43" i="81"/>
  <c r="BE6" i="81"/>
  <c r="BC27" i="81"/>
  <c r="AT4" i="82"/>
  <c r="B45" i="81"/>
  <c r="BN17" i="81"/>
  <c r="BA13" i="81"/>
  <c r="AC29" i="81"/>
  <c r="AB8" i="82"/>
  <c r="BD27" i="82"/>
  <c r="AY21" i="82"/>
  <c r="AL27" i="82"/>
  <c r="AT40" i="81"/>
  <c r="BL13" i="81"/>
  <c r="BP23" i="82"/>
  <c r="BJ44" i="82"/>
  <c r="BD6" i="81"/>
  <c r="AY5" i="81"/>
  <c r="AG51" i="82"/>
  <c r="AR25" i="81"/>
  <c r="AB48" i="81"/>
  <c r="BE46" i="82"/>
  <c r="AZ12" i="81"/>
  <c r="BN3" i="81"/>
  <c r="BL3" i="81"/>
  <c r="AA39" i="81"/>
  <c r="AB17" i="81"/>
  <c r="BN4" i="81"/>
  <c r="BS26" i="82"/>
  <c r="BP7" i="82"/>
  <c r="BL46" i="81"/>
  <c r="BL32" i="82"/>
  <c r="BP44" i="82"/>
  <c r="AV35" i="81"/>
  <c r="AJ35" i="82"/>
  <c r="BE13" i="81"/>
  <c r="AE36" i="81"/>
  <c r="AP6" i="82"/>
  <c r="BK21" i="81"/>
  <c r="AX7" i="82"/>
  <c r="BL35" i="82"/>
  <c r="BF22" i="81"/>
  <c r="AI8" i="81"/>
  <c r="BN37" i="81"/>
  <c r="BV25" i="82"/>
  <c r="BJ13" i="82"/>
  <c r="AR15" i="82"/>
  <c r="BG25" i="81"/>
  <c r="BP37" i="82"/>
  <c r="AD30" i="81"/>
  <c r="AJ49" i="81"/>
  <c r="AU11" i="82"/>
  <c r="AY43" i="82"/>
  <c r="BC17" i="81"/>
  <c r="BI16" i="81"/>
  <c r="AQ39" i="81"/>
  <c r="AM44" i="81"/>
  <c r="AI38" i="82"/>
  <c r="BM20" i="82"/>
  <c r="AF39" i="81"/>
  <c r="AZ24" i="82"/>
  <c r="BL26" i="82"/>
  <c r="BO37" i="81"/>
  <c r="BC11" i="81"/>
  <c r="AK32" i="81"/>
  <c r="AJ11" i="81"/>
  <c r="AD21" i="82"/>
  <c r="BC51" i="81"/>
  <c r="AC43" i="82"/>
  <c r="BI3" i="81"/>
  <c r="BA16" i="81"/>
  <c r="AD46" i="81"/>
  <c r="BJ27" i="82"/>
  <c r="AI7" i="82"/>
  <c r="BF45" i="82"/>
  <c r="AN43" i="82"/>
  <c r="BF39" i="81"/>
  <c r="AK50" i="82"/>
  <c r="AP49" i="81"/>
  <c r="BH41" i="82"/>
  <c r="BM43" i="81"/>
  <c r="AX44" i="82"/>
  <c r="BN20" i="82"/>
  <c r="BI27" i="82"/>
  <c r="BN47" i="82"/>
  <c r="BU18" i="82"/>
  <c r="BM17" i="82"/>
  <c r="BA7" i="82"/>
  <c r="BG8" i="81"/>
  <c r="AB5" i="82"/>
  <c r="AW38" i="81"/>
  <c r="AY46" i="81"/>
  <c r="BT18" i="82"/>
  <c r="BA27" i="82"/>
  <c r="BC12" i="81"/>
  <c r="AW40" i="82"/>
  <c r="BD45" i="82"/>
  <c r="AT50" i="82"/>
  <c r="BI30" i="82"/>
  <c r="AW9" i="82"/>
  <c r="AZ15" i="82"/>
  <c r="BJ26" i="81"/>
  <c r="AX18" i="82"/>
  <c r="AV16" i="82"/>
  <c r="AF32" i="82"/>
  <c r="AL9" i="81"/>
  <c r="BI9" i="81"/>
  <c r="B19" i="81"/>
  <c r="BQ23" i="81"/>
  <c r="BT21" i="82"/>
  <c r="BS11" i="81"/>
  <c r="AF21" i="82"/>
  <c r="AJ4" i="81"/>
  <c r="AS46" i="81"/>
  <c r="AD43" i="82"/>
  <c r="AD27" i="81"/>
  <c r="AO38" i="82"/>
  <c r="BV49" i="81"/>
  <c r="AL6" i="81"/>
  <c r="AG12" i="82"/>
  <c r="BI51" i="82"/>
  <c r="AI32" i="81"/>
  <c r="BL45" i="81"/>
  <c r="AM16" i="82"/>
  <c r="AC24" i="81"/>
  <c r="BE44" i="82"/>
  <c r="BE49" i="81"/>
  <c r="AO16" i="81"/>
  <c r="AX11" i="81"/>
  <c r="BM40" i="82"/>
  <c r="AX34" i="82"/>
  <c r="BJ25" i="82"/>
  <c r="AR4" i="82"/>
  <c r="AN11" i="81"/>
  <c r="BG6" i="82"/>
  <c r="BN9" i="81"/>
  <c r="B15" i="81"/>
  <c r="AY44" i="82"/>
  <c r="BK9" i="82"/>
  <c r="BL52" i="81"/>
  <c r="BJ42" i="81"/>
  <c r="BO38" i="82"/>
  <c r="AI23" i="81"/>
  <c r="BC14" i="81"/>
  <c r="AI41" i="81"/>
  <c r="BV6" i="82"/>
  <c r="BM35" i="82"/>
  <c r="BR50" i="82"/>
  <c r="BQ24" i="81"/>
  <c r="AH51" i="82"/>
  <c r="AG17" i="81"/>
  <c r="BT33" i="82"/>
  <c r="AI6" i="81"/>
  <c r="BK23" i="82"/>
  <c r="AJ8" i="82"/>
  <c r="AV48" i="81"/>
  <c r="AU14" i="81"/>
  <c r="BO5" i="82"/>
  <c r="AI21" i="81"/>
  <c r="BO6" i="82"/>
  <c r="BC46" i="82"/>
  <c r="BJ4" i="81"/>
  <c r="BS43" i="81"/>
  <c r="AN45" i="81"/>
  <c r="AV46" i="81"/>
  <c r="AI37" i="82"/>
  <c r="BI36" i="82"/>
  <c r="AJ38" i="82"/>
  <c r="BI45" i="82"/>
  <c r="AG29" i="81"/>
  <c r="AK23" i="82"/>
  <c r="AX21" i="82"/>
  <c r="BK41" i="81"/>
  <c r="BK14" i="81"/>
  <c r="BR46" i="81"/>
  <c r="AE33" i="81"/>
  <c r="BT28" i="81"/>
  <c r="AK21" i="81"/>
  <c r="AZ11" i="81"/>
  <c r="B50" i="82"/>
  <c r="AX9" i="82"/>
  <c r="AX28" i="82"/>
  <c r="AC15" i="82"/>
  <c r="AE43" i="82"/>
  <c r="AO15" i="82"/>
  <c r="AS35" i="82"/>
  <c r="AX50" i="82"/>
  <c r="BO10" i="81"/>
  <c r="AV27" i="81"/>
  <c r="BV21" i="82"/>
  <c r="AP27" i="81"/>
  <c r="BU40" i="81"/>
  <c r="AY8" i="81"/>
  <c r="BC6" i="81"/>
  <c r="AR23" i="82"/>
  <c r="BT24" i="82"/>
  <c r="AY9" i="82"/>
  <c r="BO24" i="81"/>
  <c r="BB35" i="82"/>
  <c r="BD11" i="81"/>
  <c r="BH39" i="81"/>
  <c r="BH17" i="82"/>
  <c r="AJ7" i="82"/>
  <c r="AI34" i="82"/>
  <c r="BO34" i="81"/>
  <c r="BV34" i="81"/>
  <c r="BD27" i="81"/>
  <c r="BK13" i="82"/>
  <c r="AQ45" i="81"/>
  <c r="AT32" i="82"/>
  <c r="BC37" i="81"/>
  <c r="AH31" i="81"/>
  <c r="AX35" i="82"/>
  <c r="BN14" i="82"/>
  <c r="AJ41" i="82"/>
  <c r="BJ41" i="82"/>
  <c r="BO27" i="81"/>
  <c r="AL41" i="81"/>
  <c r="AO47" i="81"/>
  <c r="BG17" i="81"/>
  <c r="BH49" i="81"/>
  <c r="AE25" i="82"/>
  <c r="AO25" i="81"/>
  <c r="AW35" i="82"/>
  <c r="BL23" i="81"/>
  <c r="AG17" i="82"/>
  <c r="BA29" i="82"/>
  <c r="BG29" i="82"/>
  <c r="BH14" i="81"/>
  <c r="BV32" i="82"/>
  <c r="BG48" i="82"/>
  <c r="AW47" i="82"/>
  <c r="AH50" i="82"/>
  <c r="BJ27" i="81"/>
  <c r="BB34" i="82"/>
  <c r="AP26" i="82"/>
  <c r="BE7" i="82"/>
  <c r="AB10" i="82"/>
  <c r="AF50" i="82"/>
  <c r="AI35" i="81"/>
  <c r="AW43" i="81"/>
  <c r="AB9" i="81"/>
  <c r="BU50" i="82"/>
  <c r="AF15" i="82"/>
  <c r="AZ45" i="81"/>
  <c r="AU40" i="81"/>
  <c r="AR44" i="82"/>
  <c r="BA48" i="81"/>
  <c r="BG12" i="82"/>
  <c r="AW51" i="82"/>
  <c r="BH14" i="82"/>
  <c r="BI49" i="81"/>
  <c r="AV6" i="82"/>
  <c r="AY22" i="81"/>
  <c r="AD32" i="81"/>
  <c r="BJ25" i="81"/>
  <c r="AF5" i="82"/>
  <c r="BS51" i="81"/>
  <c r="AK37" i="81"/>
  <c r="BL30" i="82"/>
  <c r="AS6" i="82"/>
  <c r="AA41" i="81"/>
  <c r="AA4" i="81"/>
  <c r="AK12" i="81"/>
  <c r="AG14" i="82"/>
  <c r="AJ24" i="81"/>
  <c r="BB18" i="82"/>
  <c r="AK42" i="81"/>
  <c r="BU11" i="81"/>
  <c r="BJ8" i="82"/>
  <c r="AS23" i="82"/>
  <c r="BC48" i="82"/>
  <c r="AD42" i="82"/>
  <c r="AE34" i="82"/>
  <c r="AR36" i="82"/>
  <c r="AJ27" i="81"/>
  <c r="AJ46" i="81"/>
  <c r="BQ17" i="81"/>
  <c r="AZ15" i="81"/>
  <c r="BE31" i="82"/>
  <c r="AQ38" i="82"/>
  <c r="BJ39" i="81"/>
  <c r="BG32" i="81"/>
  <c r="AN21" i="82"/>
  <c r="AU47" i="81"/>
  <c r="AT19" i="81"/>
  <c r="BE19" i="81"/>
  <c r="BF51" i="82"/>
  <c r="BK38" i="81"/>
  <c r="AP48" i="82"/>
  <c r="BO43" i="82"/>
  <c r="AJ5" i="82"/>
  <c r="BV9" i="82"/>
  <c r="AG14" i="81"/>
  <c r="BI10" i="81"/>
  <c r="BS32" i="81"/>
  <c r="AE17" i="81"/>
  <c r="BS22" i="81"/>
  <c r="AJ14" i="82"/>
  <c r="AO42" i="82"/>
  <c r="BC47" i="81"/>
  <c r="AE28" i="82"/>
  <c r="AL6" i="82"/>
  <c r="BG33" i="81"/>
  <c r="BB37" i="81"/>
  <c r="BS7" i="81"/>
  <c r="BK8" i="81"/>
  <c r="AN46" i="82"/>
  <c r="AJ14" i="81"/>
  <c r="AB41" i="82"/>
  <c r="BJ33" i="81"/>
  <c r="AV21" i="82"/>
  <c r="AX50" i="81"/>
  <c r="AI21" i="82"/>
  <c r="AU42" i="82"/>
  <c r="BP34" i="81"/>
  <c r="AZ8" i="82"/>
  <c r="AX11" i="82"/>
  <c r="BJ5" i="81"/>
  <c r="BJ43" i="81"/>
  <c r="BL48" i="82"/>
  <c r="BP22" i="81"/>
  <c r="AU41" i="82"/>
  <c r="BJ32" i="82"/>
  <c r="AA14" i="81"/>
  <c r="AV40" i="81"/>
  <c r="BH21" i="82"/>
  <c r="BF4" i="82"/>
  <c r="AC4" i="81"/>
  <c r="BG4" i="81"/>
  <c r="BH23" i="81"/>
  <c r="BU35" i="82"/>
  <c r="BI31" i="81"/>
  <c r="AD3" i="81"/>
  <c r="BV46" i="82"/>
  <c r="BG5" i="82"/>
  <c r="AR36" i="81"/>
  <c r="BM36" i="82"/>
  <c r="AA19" i="81"/>
  <c r="BG46" i="81"/>
  <c r="BS11" i="82"/>
  <c r="AQ17" i="81"/>
  <c r="AM20" i="82"/>
  <c r="BM22" i="81"/>
  <c r="AZ52" i="82"/>
  <c r="AK39" i="82"/>
  <c r="AF38" i="81"/>
  <c r="BJ40" i="82"/>
  <c r="AV3" i="81"/>
  <c r="AO36" i="82"/>
  <c r="BU45" i="82"/>
  <c r="BB26" i="82"/>
  <c r="AO14" i="82"/>
  <c r="AJ27" i="82"/>
  <c r="BC34" i="81"/>
  <c r="AF30" i="82"/>
  <c r="AM19" i="81"/>
  <c r="BD20" i="82"/>
  <c r="AI25" i="82"/>
  <c r="AK42" i="82"/>
  <c r="BF5" i="81"/>
  <c r="BE26" i="82"/>
  <c r="AR41" i="82"/>
  <c r="BA49" i="82"/>
  <c r="BI13" i="82"/>
  <c r="BP48" i="82"/>
  <c r="AA43" i="82"/>
  <c r="AF19" i="82"/>
  <c r="BR5" i="81"/>
  <c r="AE28" i="81"/>
  <c r="AS27" i="81"/>
  <c r="AS32" i="82"/>
  <c r="BD44" i="82"/>
  <c r="BH28" i="82"/>
  <c r="BI22" i="81"/>
  <c r="BV4" i="81"/>
  <c r="AC35" i="81"/>
  <c r="BL46" i="82"/>
  <c r="B12" i="81"/>
  <c r="BL50" i="82"/>
  <c r="AJ36" i="81"/>
  <c r="AR33" i="82"/>
  <c r="AK9" i="82"/>
  <c r="AE48" i="81"/>
  <c r="BP46" i="82"/>
  <c r="AO9" i="81"/>
  <c r="BE41" i="81"/>
  <c r="AN51" i="81"/>
  <c r="AQ23" i="81"/>
  <c r="AF51" i="81"/>
  <c r="AX23" i="82"/>
  <c r="BK51" i="81"/>
  <c r="AZ49" i="82"/>
  <c r="AM7" i="82"/>
  <c r="BK32" i="81"/>
  <c r="AT32" i="81"/>
  <c r="BT40" i="81"/>
  <c r="BA36" i="82"/>
  <c r="BH22" i="82"/>
  <c r="BD11" i="82"/>
  <c r="AQ50" i="81"/>
  <c r="BI46" i="82"/>
  <c r="AK48" i="82"/>
  <c r="AM38" i="81"/>
  <c r="AK31" i="81"/>
  <c r="BU3" i="81"/>
  <c r="AT49" i="82"/>
  <c r="AC48" i="82"/>
  <c r="AQ22" i="81"/>
  <c r="BU10" i="82"/>
  <c r="AO21" i="81"/>
  <c r="BE5" i="81"/>
  <c r="AY7" i="81"/>
  <c r="BD13" i="82"/>
  <c r="AB27" i="81"/>
  <c r="BM29" i="82"/>
  <c r="BB11" i="82"/>
  <c r="BA47" i="81"/>
  <c r="AB12" i="82"/>
  <c r="AW37" i="82"/>
  <c r="AI32" i="82"/>
  <c r="BT43" i="82"/>
  <c r="AE45" i="81"/>
  <c r="AB11" i="81"/>
  <c r="BU24" i="81"/>
  <c r="BF24" i="81"/>
  <c r="AU30" i="81"/>
  <c r="AW40" i="81"/>
  <c r="BK28" i="81"/>
  <c r="AC50" i="81"/>
  <c r="BC10" i="82"/>
  <c r="AZ29" i="82"/>
  <c r="BL15" i="82"/>
  <c r="BC15" i="82"/>
  <c r="AP9" i="81"/>
  <c r="AZ12" i="82"/>
  <c r="AA15" i="81"/>
  <c r="AX37" i="81"/>
  <c r="BK46" i="82"/>
  <c r="AN3" i="82"/>
  <c r="AH31" i="82"/>
  <c r="AR28" i="82"/>
  <c r="AC18" i="82"/>
  <c r="AF19" i="81"/>
  <c r="AD33" i="81"/>
  <c r="BL21" i="81"/>
  <c r="BO6" i="81"/>
  <c r="AE17" i="82"/>
  <c r="BT16" i="81"/>
  <c r="BL39" i="82"/>
  <c r="AE48" i="82"/>
  <c r="BN30" i="82"/>
  <c r="AX5" i="82"/>
  <c r="BS28" i="81"/>
  <c r="BO34" i="82"/>
  <c r="BG13" i="81"/>
  <c r="AQ5" i="81"/>
  <c r="AF24" i="82"/>
  <c r="BM25" i="81"/>
  <c r="AE13" i="81"/>
  <c r="AR33" i="81"/>
  <c r="AM44" i="82"/>
  <c r="BG5" i="81"/>
  <c r="BT9" i="82"/>
  <c r="AW6" i="82"/>
  <c r="BE19" i="82"/>
  <c r="AF46" i="81"/>
  <c r="AI26" i="82"/>
  <c r="AA8" i="81"/>
  <c r="AB47" i="82"/>
  <c r="BM20" i="81"/>
  <c r="AN18" i="81"/>
  <c r="AD22" i="81"/>
  <c r="BD31" i="82"/>
  <c r="BD4" i="82"/>
  <c r="BQ8" i="82"/>
  <c r="BP10" i="82"/>
  <c r="BR22" i="81"/>
  <c r="BC21" i="81"/>
  <c r="AF47" i="81"/>
  <c r="AI11" i="81"/>
  <c r="BM34" i="82"/>
  <c r="BR10" i="81"/>
  <c r="BU30" i="81"/>
  <c r="AN8" i="82"/>
  <c r="BK12" i="81"/>
  <c r="AD40" i="82"/>
  <c r="BR51" i="81"/>
  <c r="BI20" i="82"/>
  <c r="BP6" i="82"/>
  <c r="BP13" i="82"/>
  <c r="AV40" i="82"/>
  <c r="AH30" i="82"/>
  <c r="BF9" i="81"/>
  <c r="BE7" i="81"/>
  <c r="B11" i="82"/>
  <c r="AR27" i="82"/>
  <c r="AO16" i="82"/>
  <c r="BC32" i="81"/>
  <c r="BP24" i="81"/>
  <c r="AT9" i="82"/>
  <c r="BR27" i="81"/>
  <c r="AR50" i="82"/>
  <c r="AF12" i="82"/>
  <c r="AG38" i="82"/>
  <c r="BN7" i="82"/>
  <c r="AP22" i="81"/>
  <c r="AD17" i="81"/>
  <c r="AT17" i="81"/>
  <c r="BN31" i="81"/>
  <c r="AP51" i="82"/>
  <c r="AV23" i="81"/>
  <c r="BN12" i="81"/>
  <c r="AV22" i="81"/>
  <c r="AQ19" i="81"/>
  <c r="AU18" i="81"/>
  <c r="AK40" i="82"/>
  <c r="BO18" i="81"/>
  <c r="AH49" i="82"/>
  <c r="BE36" i="81"/>
  <c r="AZ10" i="81"/>
  <c r="AK3" i="82"/>
  <c r="AF42" i="82"/>
  <c r="BI13" i="81"/>
  <c r="BD43" i="81"/>
  <c r="BD46" i="82"/>
  <c r="AV8" i="81"/>
  <c r="AW37" i="81"/>
  <c r="BA51" i="81"/>
  <c r="AO36" i="81"/>
  <c r="AL15" i="81"/>
  <c r="AD48" i="81"/>
  <c r="BQ16" i="81"/>
  <c r="AD26" i="81"/>
  <c r="AI44" i="81"/>
  <c r="BR24" i="81"/>
  <c r="BS28" i="82"/>
  <c r="AC20" i="82"/>
  <c r="AP20" i="82"/>
  <c r="AD35" i="82"/>
  <c r="BT47" i="82"/>
  <c r="AV43" i="81"/>
  <c r="BI19" i="81"/>
  <c r="BP8" i="81"/>
  <c r="AA13" i="82"/>
  <c r="BV50" i="82"/>
  <c r="AT50" i="81"/>
  <c r="AW42" i="82"/>
  <c r="BS14" i="81"/>
  <c r="AW14" i="82"/>
  <c r="BA51" i="82"/>
  <c r="BK7" i="81"/>
  <c r="AU50" i="81"/>
  <c r="BL3" i="82"/>
  <c r="BQ12" i="82"/>
  <c r="BV3" i="82"/>
  <c r="AT11" i="81"/>
  <c r="AC5" i="82"/>
  <c r="BA43" i="81"/>
  <c r="BF28" i="82"/>
  <c r="BB12" i="82"/>
  <c r="BB25" i="81"/>
  <c r="AT24" i="82"/>
  <c r="BA5" i="82"/>
  <c r="AZ42" i="81"/>
  <c r="AO23" i="81"/>
  <c r="BM5" i="81"/>
  <c r="AA38" i="82"/>
  <c r="AC31" i="81"/>
  <c r="BH8" i="81"/>
  <c r="AI40" i="81"/>
  <c r="BQ40" i="81"/>
  <c r="AW35" i="81"/>
  <c r="AM41" i="82"/>
  <c r="AH16" i="81"/>
  <c r="AV44" i="82"/>
  <c r="AE12" i="82"/>
  <c r="BG30" i="82"/>
  <c r="BT39" i="81"/>
  <c r="BR47" i="81"/>
  <c r="AP12" i="82"/>
  <c r="BU8" i="82"/>
  <c r="AK22" i="81"/>
  <c r="AI51" i="82"/>
  <c r="BH25" i="81"/>
  <c r="BD30" i="82"/>
  <c r="AH48" i="82"/>
  <c r="BJ6" i="81"/>
  <c r="BP20" i="81"/>
  <c r="BD34" i="81"/>
  <c r="AY13" i="81"/>
  <c r="AQ23" i="82"/>
  <c r="BI41" i="81"/>
  <c r="BC49" i="82"/>
  <c r="AU10" i="82"/>
  <c r="AE21" i="82"/>
  <c r="BD8" i="81"/>
  <c r="AL10" i="81"/>
  <c r="BO50" i="82"/>
  <c r="BA33" i="82"/>
  <c r="BF12" i="82"/>
  <c r="AV33" i="81"/>
  <c r="BO37" i="82"/>
  <c r="AY28" i="81"/>
  <c r="BB38" i="82"/>
  <c r="AY6" i="81"/>
  <c r="AZ51" i="81"/>
  <c r="BE49" i="82"/>
  <c r="AN12" i="82"/>
  <c r="BG37" i="82"/>
  <c r="BS29" i="82"/>
  <c r="AR12" i="81"/>
  <c r="BJ51" i="82"/>
  <c r="AX16" i="82"/>
  <c r="AY48" i="81"/>
  <c r="AB24" i="82"/>
  <c r="BU11" i="82"/>
  <c r="AU44" i="81"/>
  <c r="AN36" i="82"/>
  <c r="AU45" i="81"/>
  <c r="BS51" i="82"/>
  <c r="BF48" i="82"/>
  <c r="AC32" i="81"/>
  <c r="AV14" i="82"/>
  <c r="AN31" i="81"/>
  <c r="AI20" i="81"/>
  <c r="AM39" i="81"/>
  <c r="BJ36" i="81"/>
  <c r="AP51" i="81"/>
  <c r="BA45" i="82"/>
  <c r="BK46" i="81"/>
  <c r="BA32" i="82"/>
  <c r="BV44" i="81"/>
  <c r="AG8" i="82"/>
  <c r="BA26" i="82"/>
  <c r="BA3" i="82"/>
  <c r="AK48" i="81"/>
  <c r="BR23" i="82"/>
  <c r="BE4" i="82"/>
  <c r="BK41" i="82"/>
  <c r="BA3" i="81"/>
  <c r="BA25" i="81"/>
  <c r="AC19" i="82"/>
  <c r="BG24" i="82"/>
  <c r="BV29" i="81"/>
  <c r="BD6" i="82"/>
  <c r="BP49" i="82"/>
  <c r="BK31" i="81"/>
  <c r="AL52" i="82"/>
  <c r="AF26" i="81"/>
  <c r="AP23" i="81"/>
  <c r="AW4" i="81"/>
  <c r="AO49" i="82"/>
  <c r="AE22" i="81"/>
  <c r="BS14" i="82"/>
  <c r="BJ43" i="82"/>
  <c r="BU44" i="81"/>
  <c r="BB50" i="82"/>
  <c r="BR14" i="81"/>
  <c r="AN6" i="82"/>
  <c r="BQ25" i="81"/>
  <c r="BJ14" i="82"/>
  <c r="AJ20" i="81"/>
  <c r="AU7" i="81"/>
  <c r="AT30" i="82"/>
  <c r="BG42" i="81"/>
  <c r="AN28" i="82"/>
  <c r="AN5" i="81"/>
  <c r="AP3" i="81"/>
  <c r="AF30" i="81"/>
  <c r="BF44" i="82"/>
  <c r="AY49" i="81"/>
  <c r="AT13" i="81"/>
  <c r="AO6" i="82"/>
  <c r="BQ45" i="81"/>
  <c r="BU16" i="81"/>
  <c r="BA20" i="81"/>
  <c r="AM21" i="82"/>
  <c r="AQ7" i="82"/>
  <c r="AN11" i="82"/>
  <c r="AU46" i="82"/>
  <c r="AD19" i="82"/>
  <c r="AK21" i="82"/>
  <c r="AJ36" i="82"/>
  <c r="BB9" i="81"/>
  <c r="BT6" i="82"/>
  <c r="BM42" i="81"/>
  <c r="AW52" i="82"/>
  <c r="BU46" i="81"/>
  <c r="B16" i="81"/>
  <c r="BS37" i="81"/>
  <c r="BN19" i="81"/>
  <c r="BJ17" i="82"/>
  <c r="AE3" i="81"/>
  <c r="AC18" i="81"/>
  <c r="BI21" i="82"/>
  <c r="AT3" i="81"/>
  <c r="BT37" i="81"/>
  <c r="BA32" i="81"/>
  <c r="AS25" i="82"/>
  <c r="AN42" i="82"/>
  <c r="AU32" i="81"/>
  <c r="BS29" i="81"/>
  <c r="BF31" i="81"/>
  <c r="BJ19" i="82"/>
  <c r="AY16" i="81"/>
  <c r="BN43" i="81"/>
  <c r="BT39" i="82"/>
  <c r="BR42" i="82"/>
  <c r="BB40" i="82"/>
  <c r="AX25" i="82"/>
  <c r="BT50" i="82"/>
  <c r="BF11" i="81"/>
  <c r="AU28" i="82"/>
  <c r="AU10" i="81"/>
  <c r="BJ52" i="81"/>
  <c r="BG34" i="81"/>
  <c r="AI6" i="82"/>
  <c r="AQ21" i="82"/>
  <c r="BB36" i="82"/>
  <c r="AB50" i="82"/>
  <c r="AZ47" i="82"/>
  <c r="AY25" i="82"/>
  <c r="BK48" i="82"/>
  <c r="AX48" i="82"/>
  <c r="AE5" i="82"/>
  <c r="BR18" i="81"/>
  <c r="AY20" i="82"/>
  <c r="AS4" i="82"/>
  <c r="BI4" i="82"/>
  <c r="AZ14" i="82"/>
  <c r="AL19" i="82"/>
  <c r="AS42" i="81"/>
  <c r="BS35" i="82"/>
  <c r="BQ42" i="82"/>
  <c r="AS20" i="81"/>
  <c r="AL7" i="81"/>
  <c r="AL45" i="81"/>
  <c r="AG9" i="81"/>
  <c r="AJ6" i="81"/>
  <c r="AO27" i="82"/>
  <c r="AY50" i="82"/>
  <c r="BC7" i="82"/>
  <c r="AT39" i="82"/>
  <c r="BB14" i="81"/>
  <c r="BF36" i="81"/>
  <c r="BD48" i="82"/>
  <c r="AP30" i="82"/>
  <c r="BA24" i="82"/>
  <c r="AM7" i="81"/>
  <c r="BL25" i="82"/>
  <c r="BL41" i="81"/>
  <c r="AY47" i="82"/>
  <c r="AV36" i="81"/>
  <c r="AB4" i="82"/>
  <c r="BN14" i="81"/>
  <c r="BE41" i="82"/>
  <c r="BM37" i="81"/>
  <c r="BH29" i="81"/>
  <c r="BM30" i="82"/>
  <c r="BS46" i="81"/>
  <c r="BK4" i="81"/>
  <c r="AH10" i="81"/>
  <c r="BM15" i="82"/>
  <c r="AF32" i="81"/>
  <c r="BA10" i="82"/>
  <c r="AP39" i="81"/>
  <c r="AR6" i="82"/>
  <c r="BB42" i="81"/>
  <c r="B52" i="82"/>
  <c r="AN50" i="81"/>
  <c r="BQ52" i="81"/>
  <c r="BL18" i="82"/>
  <c r="BO48" i="82"/>
  <c r="AS10" i="81"/>
  <c r="AW44" i="81"/>
  <c r="AA13" i="81"/>
  <c r="BV51" i="82"/>
  <c r="BG50" i="81"/>
  <c r="BP16" i="82"/>
  <c r="AG40" i="81"/>
  <c r="AR52" i="81"/>
  <c r="AG31" i="81"/>
  <c r="BI30" i="81"/>
  <c r="AE52" i="82"/>
  <c r="AH18" i="81"/>
  <c r="BG35" i="81"/>
  <c r="B5" i="82"/>
  <c r="AY16" i="82"/>
  <c r="AF51" i="82"/>
  <c r="AX41" i="82"/>
  <c r="BN31" i="82"/>
  <c r="BC31" i="81"/>
  <c r="BA48" i="82"/>
  <c r="AZ33" i="81"/>
  <c r="AG29" i="82"/>
  <c r="BK6" i="81"/>
  <c r="AL45" i="82"/>
  <c r="BF48" i="81"/>
  <c r="BO52" i="82"/>
  <c r="AO50" i="81"/>
  <c r="BC52" i="81"/>
  <c r="BE47" i="82"/>
  <c r="BE8" i="81"/>
  <c r="AU52" i="81"/>
  <c r="AW16" i="81"/>
  <c r="BD30" i="81"/>
  <c r="AQ3" i="82"/>
  <c r="AH25" i="81"/>
  <c r="AA21" i="81"/>
  <c r="BR29" i="81"/>
  <c r="BF26" i="82"/>
  <c r="BN50" i="81"/>
  <c r="BD12" i="81"/>
  <c r="AH9" i="82"/>
  <c r="AQ12" i="82"/>
  <c r="AG33" i="82"/>
  <c r="AE31" i="81"/>
  <c r="AC6" i="82"/>
  <c r="BS22" i="82"/>
  <c r="AZ11" i="82"/>
  <c r="B24" i="81"/>
  <c r="BU51" i="82"/>
  <c r="BM5" i="82"/>
  <c r="B36" i="82"/>
  <c r="BC20" i="81"/>
  <c r="AA14" i="82"/>
  <c r="B48" i="81"/>
  <c r="BG27" i="82"/>
  <c r="AS41" i="81"/>
  <c r="BP52" i="82"/>
  <c r="BC45" i="81"/>
  <c r="BG15" i="82"/>
  <c r="BQ18" i="82"/>
  <c r="AK39" i="81"/>
  <c r="AM24" i="81"/>
  <c r="BF10" i="82"/>
  <c r="AR43" i="82"/>
  <c r="AO26" i="82"/>
  <c r="AD51" i="82"/>
  <c r="AP6" i="81"/>
  <c r="BU3" i="82"/>
  <c r="AA3" i="81"/>
  <c r="AO32" i="82"/>
  <c r="AR46" i="81"/>
  <c r="AC7" i="82"/>
  <c r="BG3" i="82"/>
  <c r="AO27" i="81"/>
  <c r="AF3" i="81"/>
  <c r="BD48" i="81"/>
  <c r="BN36" i="81"/>
  <c r="AW8" i="81"/>
  <c r="AC50" i="82"/>
  <c r="AS47" i="81"/>
  <c r="BV28" i="82"/>
  <c r="BN40" i="81"/>
  <c r="BG4" i="82"/>
  <c r="AU16" i="82"/>
  <c r="BQ28" i="81"/>
  <c r="BK45" i="81"/>
  <c r="BF17" i="82"/>
  <c r="BB24" i="82"/>
  <c r="BN46" i="82"/>
  <c r="AE36" i="82"/>
  <c r="BO8" i="82"/>
  <c r="AZ17" i="81"/>
  <c r="BP28" i="82"/>
  <c r="AL51" i="82"/>
  <c r="AO37" i="82"/>
  <c r="AV24" i="81"/>
  <c r="BB34" i="81"/>
  <c r="BK11" i="82"/>
  <c r="BP51" i="81"/>
  <c r="BP32" i="81"/>
  <c r="AB39" i="81"/>
  <c r="AM3" i="82"/>
  <c r="AG42" i="81"/>
  <c r="AH24" i="81"/>
  <c r="AC30" i="82"/>
  <c r="BO46" i="82"/>
  <c r="AN34" i="82"/>
  <c r="BO21" i="82"/>
  <c r="BF33" i="81"/>
  <c r="BO33" i="82"/>
  <c r="BO19" i="82"/>
  <c r="BI38" i="81"/>
  <c r="BM39" i="81"/>
  <c r="BQ47" i="81"/>
  <c r="BI19" i="82"/>
  <c r="BD44" i="81"/>
  <c r="BR44" i="81"/>
  <c r="BM42" i="82"/>
  <c r="BR50" i="81"/>
  <c r="BM48" i="81"/>
  <c r="AL35" i="81"/>
  <c r="AN28" i="81"/>
  <c r="BU19" i="81"/>
  <c r="BP18" i="81"/>
  <c r="BK29" i="81"/>
  <c r="AL24" i="81"/>
  <c r="BM14" i="82"/>
  <c r="AT7" i="82"/>
  <c r="AI20" i="82"/>
  <c r="AO37" i="81"/>
  <c r="BM31" i="81"/>
  <c r="AC51" i="81"/>
  <c r="AF8" i="81"/>
  <c r="AT18" i="82"/>
  <c r="AZ16" i="82"/>
  <c r="BG28" i="81"/>
  <c r="AQ10" i="81"/>
  <c r="BQ37" i="82"/>
  <c r="BI50" i="82"/>
  <c r="AV51" i="81"/>
  <c r="AM6" i="81"/>
  <c r="AG25" i="81"/>
  <c r="AK50" i="81"/>
  <c r="BR47" i="82"/>
  <c r="AE26" i="82"/>
  <c r="AR31" i="81"/>
  <c r="BC33" i="82"/>
  <c r="AT20" i="81"/>
  <c r="BC5" i="82"/>
  <c r="BO10" i="82"/>
  <c r="AF31" i="81"/>
  <c r="AZ19" i="82"/>
  <c r="BM18" i="82"/>
  <c r="AC36" i="81"/>
  <c r="BP16" i="81"/>
  <c r="AI47" i="81"/>
  <c r="BG40" i="82"/>
  <c r="BE50" i="81"/>
  <c r="AD33" i="82"/>
  <c r="AJ21" i="81"/>
  <c r="B47" i="81"/>
  <c r="BV23" i="82"/>
  <c r="BV13" i="81"/>
  <c r="BQ21" i="82"/>
  <c r="AB38" i="82"/>
  <c r="AG45" i="81"/>
  <c r="AN42" i="81"/>
  <c r="BA15" i="82"/>
  <c r="AW20" i="81"/>
  <c r="BE10" i="81"/>
  <c r="BV45" i="81"/>
  <c r="AE50" i="82"/>
  <c r="BI8" i="82"/>
  <c r="AI5" i="82"/>
  <c r="BM3" i="82"/>
  <c r="AX12" i="82"/>
  <c r="AT3" i="82"/>
  <c r="AS42" i="82"/>
  <c r="BH17" i="81"/>
  <c r="AB31" i="82"/>
  <c r="AY34" i="82"/>
  <c r="AH39" i="81"/>
  <c r="BI47" i="82"/>
  <c r="BF46" i="81"/>
  <c r="BP22" i="82"/>
  <c r="BA46" i="82"/>
  <c r="AX40" i="82"/>
  <c r="AF25" i="82"/>
  <c r="AP42" i="81"/>
  <c r="AJ30" i="82"/>
  <c r="AB43" i="82"/>
  <c r="AF39" i="82"/>
  <c r="AU13" i="82"/>
  <c r="BC4" i="82"/>
  <c r="BR17" i="81"/>
  <c r="AE10" i="82"/>
  <c r="AX22" i="81"/>
  <c r="BF42" i="81"/>
  <c r="BO21" i="81"/>
  <c r="BR12" i="81"/>
  <c r="AB15" i="81"/>
  <c r="B24" i="82"/>
  <c r="BI10" i="82"/>
  <c r="AT12" i="82"/>
  <c r="BB15" i="82"/>
  <c r="BE44" i="81"/>
  <c r="BE51" i="81"/>
  <c r="BA36" i="81"/>
  <c r="AC14" i="82"/>
  <c r="AW5" i="82"/>
  <c r="BM41" i="82"/>
  <c r="AQ42" i="82"/>
  <c r="BD29" i="82"/>
  <c r="BQ25" i="82"/>
  <c r="AZ48" i="82"/>
  <c r="AN12" i="81"/>
  <c r="AI43" i="81"/>
  <c r="BB39" i="82"/>
  <c r="AW10" i="81"/>
  <c r="AX37" i="82"/>
  <c r="AY24" i="82"/>
  <c r="BB37" i="82"/>
  <c r="AV5" i="82"/>
  <c r="BL37" i="82"/>
  <c r="AC6" i="81"/>
  <c r="AD34" i="82"/>
  <c r="BF21" i="82"/>
  <c r="AI31" i="82"/>
  <c r="BI4" i="81"/>
  <c r="BV48" i="81"/>
  <c r="AQ35" i="82"/>
  <c r="AB37" i="81"/>
  <c r="BF36" i="82"/>
  <c r="BJ34" i="81"/>
  <c r="AR22" i="81"/>
  <c r="BM29" i="81"/>
  <c r="AS35" i="81"/>
  <c r="BJ3" i="81"/>
  <c r="AR14" i="81"/>
  <c r="BB45" i="82"/>
  <c r="BQ48" i="81"/>
  <c r="BL10" i="82"/>
  <c r="AP29" i="82"/>
  <c r="BP11" i="81"/>
  <c r="BO13" i="81"/>
  <c r="BJ46" i="82"/>
  <c r="BV29" i="82"/>
  <c r="AO6" i="81"/>
  <c r="AZ48" i="81"/>
  <c r="BU23" i="82"/>
  <c r="AQ4" i="82"/>
  <c r="AV10" i="82"/>
  <c r="AQ9" i="81"/>
  <c r="BB28" i="82"/>
  <c r="AV7" i="81"/>
  <c r="BS18" i="81"/>
  <c r="BF19" i="82"/>
  <c r="AK8" i="82"/>
  <c r="BO26" i="81"/>
  <c r="BJ12" i="81"/>
  <c r="BL17" i="81"/>
  <c r="BT11" i="82"/>
  <c r="AN8" i="81"/>
  <c r="AZ7" i="82"/>
  <c r="AC33" i="81"/>
  <c r="BL35" i="81"/>
  <c r="BG39" i="81"/>
  <c r="BA29" i="81"/>
  <c r="BU15" i="81"/>
  <c r="AV50" i="82"/>
  <c r="BC40" i="81"/>
  <c r="BI18" i="81"/>
  <c r="BD37" i="82"/>
  <c r="AC48" i="81"/>
  <c r="AY46" i="82"/>
  <c r="BE3" i="81"/>
  <c r="AE15" i="81"/>
  <c r="BF33" i="82"/>
  <c r="BI33" i="81"/>
  <c r="AV24" i="82"/>
  <c r="AW34" i="81"/>
  <c r="AD51" i="81"/>
  <c r="BK49" i="81"/>
  <c r="BG43" i="82"/>
  <c r="BU16" i="82"/>
  <c r="BQ13" i="81"/>
  <c r="BV23" i="81"/>
  <c r="BB13" i="82"/>
  <c r="AI9" i="82"/>
  <c r="AV50" i="81"/>
  <c r="BJ23" i="82"/>
  <c r="B28" i="82"/>
  <c r="AM39" i="82"/>
  <c r="BA37" i="81"/>
  <c r="BD3" i="82"/>
  <c r="AT46" i="82"/>
  <c r="BC30" i="82"/>
  <c r="AL49" i="81"/>
  <c r="B49" i="82"/>
  <c r="AE22" i="82"/>
  <c r="BK32" i="82"/>
  <c r="AC49" i="82"/>
  <c r="AI48" i="81"/>
  <c r="AT34" i="81"/>
  <c r="BT48" i="81"/>
  <c r="BQ24" i="82"/>
  <c r="AY4" i="82"/>
  <c r="BH33" i="81"/>
  <c r="AG37" i="81"/>
  <c r="AX21" i="81"/>
  <c r="BN27" i="82"/>
  <c r="BI40" i="82"/>
  <c r="BR41" i="82"/>
  <c r="BB31" i="81"/>
  <c r="BT35" i="81"/>
  <c r="AC45" i="81"/>
  <c r="BT40" i="82"/>
  <c r="AI19" i="82"/>
  <c r="BJ19" i="81"/>
  <c r="BK28" i="82"/>
  <c r="BR31" i="82"/>
  <c r="BS4" i="81"/>
  <c r="BH51" i="81"/>
  <c r="BK30" i="82"/>
  <c r="AX33" i="82"/>
  <c r="BJ13" i="81"/>
  <c r="BO40" i="82"/>
  <c r="BK42" i="81"/>
  <c r="AI27" i="82"/>
  <c r="BB51" i="82"/>
  <c r="AK41" i="82"/>
  <c r="BL16" i="81"/>
  <c r="BP19" i="81"/>
  <c r="BH31" i="82"/>
  <c r="BN45" i="81"/>
  <c r="BF43" i="82"/>
  <c r="AN41" i="81"/>
  <c r="AD4" i="81"/>
  <c r="BQ46" i="82"/>
  <c r="BD36" i="81"/>
  <c r="BB24" i="81"/>
  <c r="AB5" i="81"/>
  <c r="BH47" i="82"/>
  <c r="BG48" i="81"/>
  <c r="AU4" i="82"/>
  <c r="AA22" i="82"/>
  <c r="BB17" i="82"/>
  <c r="AM30" i="81"/>
  <c r="AB32" i="81"/>
  <c r="AN16" i="81"/>
  <c r="AJ33" i="82"/>
  <c r="AT27" i="81"/>
  <c r="BB46" i="81"/>
  <c r="BA7" i="81"/>
  <c r="AD29" i="82"/>
  <c r="BN52" i="82"/>
  <c r="BP25" i="81"/>
  <c r="AT6" i="81"/>
  <c r="AN30" i="82"/>
  <c r="BS43" i="82"/>
  <c r="AM19" i="82"/>
  <c r="BC22" i="81"/>
  <c r="AJ13" i="81"/>
  <c r="AH30" i="81"/>
  <c r="AP29" i="81"/>
  <c r="BC13" i="81"/>
  <c r="AB35" i="81"/>
  <c r="AE13" i="82"/>
  <c r="AQ27" i="82"/>
  <c r="AD23" i="82"/>
  <c r="BT4" i="82"/>
  <c r="BQ15" i="81"/>
  <c r="BC48" i="81"/>
  <c r="BU29" i="81"/>
  <c r="BO13" i="82"/>
  <c r="B3" i="82"/>
  <c r="BN6" i="81"/>
  <c r="B18" i="81"/>
  <c r="AE45" i="82"/>
  <c r="AB21" i="82"/>
  <c r="AS20" i="82"/>
  <c r="BI26" i="81"/>
  <c r="AK38" i="82"/>
  <c r="AJ47" i="82"/>
  <c r="AP40" i="81"/>
  <c r="AH47" i="81"/>
  <c r="AS47" i="82"/>
  <c r="AY38" i="81"/>
  <c r="BT49" i="81"/>
  <c r="AP21" i="81"/>
  <c r="AG25" i="82"/>
  <c r="BK48" i="81"/>
  <c r="BD16" i="81"/>
  <c r="AY17" i="82"/>
  <c r="BD12" i="82"/>
  <c r="BT46" i="81"/>
  <c r="BG35" i="82"/>
  <c r="AV14" i="81"/>
  <c r="AB29" i="82"/>
  <c r="BG25" i="82"/>
  <c r="AC25" i="81"/>
  <c r="BF40" i="81"/>
  <c r="AN44" i="82"/>
  <c r="AR49" i="81"/>
  <c r="AY9" i="81"/>
  <c r="AW48" i="82"/>
  <c r="AA27" i="82"/>
  <c r="AQ14" i="81"/>
  <c r="BS5" i="82"/>
  <c r="BS48" i="82"/>
  <c r="AR37" i="81"/>
  <c r="AS50" i="81"/>
  <c r="AS43" i="82"/>
  <c r="BB8" i="81"/>
  <c r="AS15" i="82"/>
  <c r="BO25" i="82"/>
  <c r="AF21" i="81"/>
  <c r="AC32" i="82"/>
  <c r="AA52" i="82"/>
  <c r="BM49" i="81"/>
  <c r="BT26" i="81"/>
  <c r="BT45" i="82"/>
  <c r="B33" i="81"/>
  <c r="AT11" i="82"/>
  <c r="BQ32" i="81"/>
  <c r="AV4" i="82"/>
  <c r="BG39" i="82"/>
  <c r="AW41" i="81"/>
  <c r="BK50" i="81"/>
  <c r="BG16" i="81"/>
  <c r="AM38" i="82"/>
  <c r="AV35" i="82"/>
  <c r="AR3" i="81"/>
  <c r="BC51" i="82"/>
  <c r="AC8" i="81"/>
  <c r="BC44" i="81"/>
  <c r="B4" i="82"/>
  <c r="BD26" i="81"/>
  <c r="BH25" i="82"/>
  <c r="BV42" i="82"/>
  <c r="AJ48" i="82"/>
  <c r="AH33" i="82"/>
  <c r="AU17" i="81"/>
  <c r="BJ51" i="81"/>
  <c r="AR5" i="81"/>
  <c r="AN19" i="81"/>
  <c r="BE16" i="82"/>
  <c r="AI10" i="81"/>
  <c r="AT16" i="82"/>
  <c r="AY15" i="82"/>
  <c r="AS8" i="81"/>
  <c r="BB41" i="81"/>
  <c r="AE23" i="82"/>
  <c r="AA28" i="82"/>
  <c r="AD14" i="81"/>
  <c r="AH13" i="81"/>
  <c r="AQ49" i="82"/>
  <c r="BE21" i="82"/>
  <c r="BH39" i="82"/>
  <c r="BC4" i="81"/>
  <c r="AN25" i="81"/>
  <c r="BH5" i="82"/>
  <c r="B12" i="82"/>
  <c r="AC26" i="82"/>
  <c r="B7" i="81"/>
  <c r="AW18" i="82"/>
  <c r="BA52" i="82"/>
  <c r="BM18" i="81"/>
  <c r="BG49" i="82"/>
  <c r="AL35" i="82"/>
  <c r="BD33" i="82"/>
  <c r="BG24" i="81"/>
  <c r="AS13" i="81"/>
  <c r="AV33" i="82"/>
  <c r="AJ23" i="81"/>
  <c r="BE14" i="81"/>
  <c r="AP46" i="81"/>
  <c r="BS19" i="81"/>
  <c r="AS44" i="82"/>
  <c r="AH9" i="81"/>
  <c r="B51" i="82"/>
  <c r="AW12" i="82"/>
  <c r="BR38" i="82"/>
  <c r="BH47" i="81"/>
  <c r="AB3" i="81"/>
  <c r="AJ22" i="81"/>
  <c r="BG7" i="82"/>
  <c r="AP31" i="82"/>
  <c r="AC36" i="82"/>
  <c r="BH15" i="81"/>
  <c r="BB33" i="81"/>
  <c r="AH51" i="81"/>
  <c r="BK47" i="82"/>
  <c r="BL20" i="82"/>
  <c r="AL31" i="81"/>
  <c r="BQ30" i="81"/>
  <c r="AJ40" i="81"/>
  <c r="BN7" i="81"/>
  <c r="AR22" i="82"/>
  <c r="BS21" i="81"/>
  <c r="AF41" i="81"/>
  <c r="BH32" i="82"/>
  <c r="AX5" i="81"/>
  <c r="AS30" i="82"/>
  <c r="AM16" i="81"/>
  <c r="AX30" i="82"/>
  <c r="BE11" i="81"/>
  <c r="BF31" i="82"/>
  <c r="BB22" i="81"/>
  <c r="BU22" i="82"/>
  <c r="AP24" i="81"/>
  <c r="AK15" i="82"/>
  <c r="AU25" i="82"/>
  <c r="AL24" i="82"/>
  <c r="AZ44" i="82"/>
  <c r="BU49" i="81"/>
  <c r="BM46" i="82"/>
  <c r="BH3" i="81"/>
  <c r="AZ19" i="81"/>
  <c r="BU17" i="82"/>
  <c r="AY31" i="82"/>
  <c r="AM41" i="81"/>
  <c r="BJ35" i="82"/>
  <c r="BS32" i="82"/>
  <c r="AT33" i="82"/>
  <c r="BL36" i="81"/>
  <c r="AA30" i="81"/>
  <c r="AE21" i="81"/>
  <c r="AC34" i="81"/>
  <c r="AF4" i="82"/>
  <c r="BL47" i="81"/>
  <c r="AJ15" i="81"/>
  <c r="BN25" i="81"/>
  <c r="BP14" i="82"/>
  <c r="BR10" i="82"/>
  <c r="AM35" i="82"/>
  <c r="AS51" i="81"/>
  <c r="AZ30" i="81"/>
  <c r="BP27" i="81"/>
  <c r="AQ20" i="82"/>
  <c r="BJ21" i="82"/>
  <c r="BB20" i="82"/>
  <c r="BA8" i="81"/>
  <c r="BS31" i="82"/>
  <c r="BG32" i="82"/>
  <c r="BP51" i="82"/>
  <c r="BC26" i="82"/>
  <c r="AS3" i="81"/>
  <c r="AG26" i="81"/>
  <c r="AG22" i="82"/>
  <c r="BT31" i="82"/>
  <c r="AG16" i="82"/>
  <c r="AV4" i="81"/>
  <c r="AX27" i="81"/>
  <c r="AY4" i="81"/>
  <c r="BT24" i="81"/>
  <c r="AI51" i="81"/>
  <c r="AU13" i="81"/>
  <c r="BT38" i="81"/>
  <c r="BV11" i="82"/>
  <c r="AA6" i="81"/>
  <c r="AU48" i="81"/>
  <c r="BG47" i="81"/>
  <c r="BV42" i="81"/>
  <c r="AH13" i="82"/>
  <c r="BH5" i="81"/>
  <c r="BR48" i="81"/>
  <c r="AY41" i="82"/>
  <c r="AF43" i="82"/>
  <c r="AR51" i="82"/>
  <c r="AE37" i="82"/>
  <c r="BK25" i="81"/>
  <c r="BD8" i="82"/>
  <c r="BN11" i="81"/>
  <c r="AU4" i="81"/>
  <c r="AH15" i="81"/>
  <c r="AO14" i="81"/>
  <c r="AZ33" i="82"/>
  <c r="AZ21" i="81"/>
  <c r="AS36" i="82"/>
  <c r="BC17" i="82"/>
  <c r="BS8" i="81"/>
  <c r="AU20" i="81"/>
  <c r="BQ41" i="81"/>
  <c r="AY37" i="81"/>
  <c r="BV22" i="81"/>
  <c r="AC22" i="82"/>
  <c r="BT12" i="81"/>
  <c r="AT36" i="81"/>
  <c r="BF32" i="81"/>
  <c r="AM17" i="82"/>
  <c r="AA45" i="82"/>
  <c r="AX39" i="81"/>
  <c r="BT29" i="82"/>
  <c r="AL11" i="81"/>
  <c r="BB43" i="81"/>
  <c r="AX36" i="82"/>
  <c r="AQ8" i="82"/>
  <c r="BL42" i="82"/>
  <c r="BO50" i="81"/>
  <c r="BQ31" i="81"/>
  <c r="BH7" i="82"/>
  <c r="AL34" i="82"/>
  <c r="BU35" i="81"/>
  <c r="AB36" i="82"/>
  <c r="BK27" i="82"/>
  <c r="BI42" i="81"/>
  <c r="AO30" i="81"/>
  <c r="BL23" i="82"/>
  <c r="B38" i="81"/>
  <c r="B21" i="82"/>
  <c r="AT25" i="81"/>
  <c r="B25" i="82"/>
  <c r="AH27" i="82"/>
  <c r="BH42" i="81"/>
  <c r="AB44" i="81"/>
  <c r="BH40" i="81"/>
  <c r="AX40" i="81"/>
  <c r="BJ37" i="82"/>
  <c r="AG33" i="81"/>
  <c r="BG36" i="81"/>
  <c r="AG49" i="82"/>
  <c r="AI9" i="81"/>
  <c r="AS10" i="82"/>
  <c r="BA21" i="82"/>
  <c r="AI24" i="82"/>
  <c r="AK45" i="82"/>
  <c r="AT48" i="82"/>
  <c r="BR21" i="81"/>
  <c r="AI50" i="82"/>
  <c r="AS8" i="82"/>
  <c r="AX19" i="81"/>
  <c r="BH50" i="82"/>
  <c r="BO28" i="82"/>
  <c r="BN50" i="82"/>
  <c r="BR8" i="81"/>
  <c r="AS18" i="81"/>
  <c r="AC12" i="81"/>
  <c r="BR22" i="82"/>
  <c r="BK36" i="82"/>
  <c r="AX52" i="81"/>
  <c r="BI23" i="81"/>
  <c r="AP20" i="81"/>
  <c r="AP45" i="81"/>
  <c r="BA46" i="81"/>
  <c r="AN7" i="81"/>
  <c r="BA35" i="81"/>
  <c r="BF38" i="81"/>
  <c r="BQ5" i="82"/>
  <c r="BU18" i="81"/>
  <c r="BC10" i="81"/>
  <c r="AI12" i="82"/>
  <c r="BA23" i="81"/>
  <c r="BM22" i="82"/>
  <c r="BQ34" i="81"/>
  <c r="AD12" i="82"/>
  <c r="BM47" i="82"/>
  <c r="AS22" i="82"/>
  <c r="BR19" i="82"/>
  <c r="BL11" i="81"/>
  <c r="AX42" i="81"/>
  <c r="BL31" i="82"/>
  <c r="AG12" i="81"/>
  <c r="AR26" i="81"/>
  <c r="BL25" i="81"/>
  <c r="AN15" i="81"/>
  <c r="AS32" i="81"/>
  <c r="AG27" i="81"/>
  <c r="AT23" i="81"/>
  <c r="BL52" i="82"/>
  <c r="BH20" i="82"/>
  <c r="AV13" i="82"/>
  <c r="AM43" i="81"/>
  <c r="AK47" i="81"/>
  <c r="AV30" i="81"/>
  <c r="AH37" i="81"/>
  <c r="BD19" i="82"/>
  <c r="BR52" i="81"/>
  <c r="AR38" i="81"/>
  <c r="BV21" i="81"/>
  <c r="AO39" i="82"/>
  <c r="BI41" i="82"/>
  <c r="AM9" i="81"/>
  <c r="AI29" i="81"/>
  <c r="AR52" i="82"/>
  <c r="AW3" i="81"/>
  <c r="AP25" i="82"/>
  <c r="AO11" i="81"/>
  <c r="AS14" i="81"/>
  <c r="BP43" i="81"/>
  <c r="BD13" i="81"/>
  <c r="AW50" i="81"/>
  <c r="AD7" i="82"/>
  <c r="AY18" i="82"/>
  <c r="BI39" i="82"/>
  <c r="AQ16" i="81"/>
  <c r="AS25" i="81"/>
  <c r="BU33" i="81"/>
  <c r="BG15" i="81"/>
  <c r="BU41" i="82"/>
  <c r="AG16" i="81"/>
  <c r="BC35" i="81"/>
  <c r="BB44" i="81"/>
  <c r="BF15" i="82"/>
  <c r="AG39" i="81"/>
  <c r="AA26" i="81"/>
  <c r="BM32" i="81"/>
  <c r="AJ18" i="82"/>
  <c r="AK41" i="81"/>
  <c r="AE41" i="82"/>
  <c r="AZ30" i="82"/>
  <c r="AG52" i="81"/>
  <c r="AC23" i="81"/>
  <c r="AO7" i="82"/>
  <c r="AN49" i="81"/>
  <c r="AJ39" i="82"/>
  <c r="AN31" i="82"/>
  <c r="AA37" i="81"/>
  <c r="AE40" i="81"/>
  <c r="BV46" i="81"/>
  <c r="AO35" i="82"/>
  <c r="BT3" i="81"/>
  <c r="BJ11" i="82"/>
  <c r="AC8" i="82"/>
  <c r="BV31" i="81"/>
  <c r="AY44" i="81"/>
  <c r="AV17" i="82"/>
  <c r="BO31" i="82"/>
  <c r="AH15" i="82"/>
  <c r="B29" i="81"/>
  <c r="BC25" i="82"/>
  <c r="AM42" i="82"/>
  <c r="AF9" i="81"/>
  <c r="BG9" i="81"/>
  <c r="BI28" i="81"/>
  <c r="BE37" i="81"/>
  <c r="AV47" i="82"/>
  <c r="AN52" i="81"/>
  <c r="AF40" i="81"/>
  <c r="BR9" i="82"/>
  <c r="AD13" i="81"/>
  <c r="AT48" i="81"/>
  <c r="AC21" i="82"/>
  <c r="BP18" i="82"/>
  <c r="AB13" i="81"/>
  <c r="AF17" i="81"/>
  <c r="BC28" i="81"/>
  <c r="BB6" i="81"/>
  <c r="AN26" i="82"/>
  <c r="BA22" i="82"/>
  <c r="BI22" i="82"/>
  <c r="AW28" i="82"/>
  <c r="AW48" i="81"/>
  <c r="AG5" i="82"/>
  <c r="AG44" i="82"/>
  <c r="BP4" i="81"/>
  <c r="BI6" i="81"/>
  <c r="AN32" i="82"/>
  <c r="AK24" i="81"/>
  <c r="BD17" i="81"/>
  <c r="BL22" i="82"/>
  <c r="BH20" i="81"/>
  <c r="AJ52" i="81"/>
  <c r="BC42" i="81"/>
  <c r="AS12" i="82"/>
  <c r="AQ33" i="82"/>
  <c r="AP21" i="82"/>
  <c r="AY36" i="82"/>
  <c r="AG13" i="81"/>
  <c r="AD8" i="82"/>
  <c r="AT28" i="82"/>
  <c r="AK4" i="81"/>
  <c r="AG34" i="81"/>
  <c r="AJ39" i="81"/>
  <c r="AQ27" i="81"/>
  <c r="BU5" i="81"/>
  <c r="BG10" i="81"/>
  <c r="AE44" i="82"/>
  <c r="BK4" i="82"/>
  <c r="AH27" i="81"/>
  <c r="BG12" i="81"/>
  <c r="BO20" i="81"/>
  <c r="BS6" i="81"/>
  <c r="B43" i="81"/>
  <c r="BP42" i="81"/>
  <c r="AT14" i="81"/>
  <c r="AW12" i="81"/>
  <c r="AY13" i="82"/>
  <c r="BA47" i="82"/>
  <c r="AP49" i="82"/>
  <c r="AQ34" i="82"/>
  <c r="BH43" i="82"/>
  <c r="BK11" i="81"/>
  <c r="BN9" i="82"/>
  <c r="BO18" i="82"/>
  <c r="AN49" i="82"/>
  <c r="BB4" i="82"/>
  <c r="AB35" i="82"/>
  <c r="BQ26" i="82"/>
  <c r="BA33" i="81"/>
  <c r="AJ47" i="81"/>
  <c r="BN25" i="82"/>
  <c r="AV38" i="81"/>
  <c r="AM6" i="82"/>
  <c r="AI3" i="81"/>
  <c r="BD18" i="82"/>
  <c r="BO26" i="82"/>
  <c r="AY32" i="81"/>
  <c r="AZ14" i="81"/>
  <c r="AV34" i="82"/>
  <c r="BG13" i="82"/>
  <c r="AS30" i="81"/>
  <c r="BA17" i="82"/>
  <c r="BQ44" i="81"/>
  <c r="AT20" i="82"/>
  <c r="AP28" i="82"/>
  <c r="AK37" i="82"/>
  <c r="BU28" i="81"/>
  <c r="AJ43" i="81"/>
  <c r="AF52" i="82"/>
  <c r="BK47" i="81"/>
  <c r="AB33" i="82"/>
  <c r="BB7" i="82"/>
  <c r="BG27" i="81"/>
  <c r="AZ46" i="81"/>
  <c r="BN32" i="81"/>
  <c r="AF27" i="82"/>
  <c r="AS9" i="82"/>
  <c r="AW24" i="81"/>
  <c r="AG28" i="81"/>
  <c r="AQ16" i="82"/>
  <c r="AV19" i="81"/>
  <c r="BM41" i="81"/>
  <c r="BE51" i="82"/>
  <c r="AS38" i="82"/>
  <c r="AV26" i="81"/>
  <c r="AF10" i="81"/>
  <c r="BJ9" i="81"/>
  <c r="AL20" i="81"/>
  <c r="AO46" i="81"/>
  <c r="B3" i="81"/>
  <c r="BI24" i="82"/>
  <c r="AI30" i="81"/>
  <c r="AB37" i="82"/>
  <c r="BU46" i="82"/>
  <c r="AJ45" i="81"/>
  <c r="AM23" i="82"/>
  <c r="AI29" i="82"/>
  <c r="AQ40" i="81"/>
  <c r="AW13" i="82"/>
  <c r="AK15" i="81"/>
  <c r="BR6" i="82"/>
  <c r="BJ28" i="82"/>
  <c r="AV18" i="81"/>
  <c r="AL48" i="81"/>
  <c r="BU45" i="81"/>
  <c r="AQ48" i="82"/>
  <c r="AZ9" i="82"/>
  <c r="AR41" i="81"/>
  <c r="BP31" i="81"/>
  <c r="AF20" i="81"/>
  <c r="BM16" i="82"/>
  <c r="AW52" i="81"/>
  <c r="BT25" i="82"/>
  <c r="BP21" i="81"/>
  <c r="BI29" i="81"/>
  <c r="AQ48" i="81"/>
  <c r="AA32" i="81"/>
  <c r="AG9" i="82"/>
  <c r="AH10" i="82"/>
  <c r="AX25" i="81"/>
  <c r="AB40" i="82"/>
  <c r="AH52" i="81"/>
  <c r="AK25" i="82"/>
  <c r="AS21" i="81"/>
  <c r="BJ20" i="81"/>
  <c r="AJ28" i="82"/>
  <c r="AK31" i="82"/>
  <c r="BT42" i="81"/>
  <c r="AI42" i="82"/>
  <c r="BO17" i="81"/>
  <c r="AD29" i="81"/>
  <c r="AB22" i="82"/>
  <c r="BH22" i="81"/>
  <c r="AD24" i="81"/>
  <c r="BF51" i="81"/>
  <c r="AS37" i="81"/>
  <c r="BC26" i="81"/>
  <c r="BR36" i="82"/>
  <c r="BE39" i="81"/>
  <c r="AT30" i="81"/>
  <c r="AZ40" i="81"/>
  <c r="AT9" i="81"/>
  <c r="BL6" i="82"/>
  <c r="BO42" i="82"/>
  <c r="AE39" i="82"/>
  <c r="AV41" i="82"/>
  <c r="AL29" i="81"/>
  <c r="AZ28" i="81"/>
  <c r="BU13" i="81"/>
  <c r="BV30" i="82"/>
  <c r="AS21" i="82"/>
  <c r="B5" i="81"/>
  <c r="AA47" i="81"/>
  <c r="BR36" i="81"/>
  <c r="AV10" i="81"/>
  <c r="AZ31" i="81"/>
  <c r="BV19" i="82"/>
  <c r="AK25" i="81"/>
  <c r="BD22" i="82"/>
  <c r="AF36" i="81"/>
  <c r="AU33" i="81"/>
  <c r="BA30" i="81"/>
  <c r="BJ18" i="81"/>
  <c r="BP50" i="81"/>
  <c r="BF47" i="82"/>
  <c r="AC44" i="81"/>
  <c r="AP8" i="82"/>
  <c r="B15" i="82"/>
  <c r="BK37" i="82"/>
  <c r="AG43" i="81"/>
  <c r="BV52" i="82"/>
  <c r="BB27" i="81"/>
  <c r="BE18" i="81"/>
  <c r="BV43" i="81"/>
  <c r="AS9" i="81"/>
  <c r="AT24" i="81"/>
  <c r="AB23" i="82"/>
  <c r="AS15" i="81"/>
  <c r="BG50" i="82"/>
  <c r="AS18" i="82"/>
  <c r="BB52" i="81"/>
  <c r="AM51" i="81"/>
  <c r="AL28" i="81"/>
  <c r="AR16" i="81"/>
  <c r="AC21" i="81"/>
  <c r="AQ3" i="81"/>
  <c r="BP11" i="82"/>
  <c r="BB14" i="82"/>
  <c r="BN24" i="81"/>
  <c r="BT5" i="81"/>
  <c r="AQ15" i="82"/>
  <c r="BN20" i="81"/>
  <c r="BS24" i="82"/>
  <c r="AC37" i="81"/>
  <c r="BN18" i="82"/>
  <c r="BH48" i="82"/>
  <c r="BJ33" i="82"/>
  <c r="BM47" i="81"/>
  <c r="AD14" i="82"/>
  <c r="BE36" i="82"/>
  <c r="BG21" i="82"/>
  <c r="AD35" i="81"/>
  <c r="BO52" i="81"/>
  <c r="BL20" i="81"/>
  <c r="BF44" i="81"/>
  <c r="BI25" i="81"/>
  <c r="AX8" i="81"/>
  <c r="AS11" i="81"/>
  <c r="AQ37" i="81"/>
  <c r="AS34" i="82"/>
  <c r="AM33" i="81"/>
  <c r="BR33" i="82"/>
  <c r="AQ51" i="81"/>
  <c r="BV49" i="82"/>
  <c r="BO7" i="82"/>
  <c r="BM34" i="81"/>
  <c r="BF23" i="81"/>
  <c r="BF14" i="81"/>
  <c r="AT37" i="81"/>
  <c r="BD10" i="82"/>
  <c r="BK52" i="81"/>
  <c r="BB9" i="82"/>
  <c r="BI46" i="81"/>
  <c r="AD20" i="82"/>
  <c r="AD39" i="81"/>
  <c r="AZ6" i="82"/>
  <c r="AH3" i="82"/>
  <c r="BI34" i="82"/>
  <c r="BQ35" i="81"/>
  <c r="BC23" i="81"/>
  <c r="AM27" i="81"/>
  <c r="AN44" i="81"/>
  <c r="AV11" i="82"/>
  <c r="AL29" i="82"/>
  <c r="AF18" i="81"/>
  <c r="BB29" i="81"/>
  <c r="AD45" i="81"/>
  <c r="BL19" i="81"/>
  <c r="AJ17" i="82"/>
  <c r="AU38" i="81"/>
  <c r="AF16" i="82"/>
  <c r="AQ46" i="81"/>
  <c r="BL4" i="82"/>
  <c r="AS45" i="82"/>
  <c r="AO35" i="81"/>
  <c r="AI7" i="81"/>
  <c r="BG31" i="82"/>
  <c r="AP46" i="82"/>
  <c r="AS34" i="81"/>
  <c r="BM4" i="81"/>
  <c r="AX42" i="82"/>
  <c r="AU49" i="82"/>
  <c r="AH52" i="82"/>
  <c r="AJ31" i="82"/>
  <c r="AV38" i="82"/>
  <c r="BE34" i="81"/>
  <c r="BJ49" i="81"/>
  <c r="BE45" i="82"/>
  <c r="AJ34" i="82"/>
  <c r="BD7" i="81"/>
  <c r="BG41" i="82"/>
  <c r="AM50" i="82"/>
  <c r="AM50" i="81"/>
  <c r="BA28" i="82"/>
  <c r="BN23" i="81"/>
  <c r="BJ41" i="81"/>
  <c r="BC18" i="81"/>
  <c r="BP12" i="81"/>
  <c r="BM45" i="82"/>
  <c r="BF16" i="82"/>
  <c r="AR32" i="82"/>
  <c r="B8" i="82"/>
  <c r="BA40" i="82"/>
  <c r="AO48" i="82"/>
  <c r="AL31" i="82"/>
  <c r="AT33" i="81"/>
  <c r="BM10" i="81"/>
  <c r="AN5" i="82"/>
  <c r="BR43" i="81"/>
  <c r="BS23" i="82"/>
  <c r="BO16" i="81"/>
  <c r="AH20" i="81"/>
  <c r="AA25" i="81"/>
  <c r="AS33" i="82"/>
  <c r="AQ6" i="82"/>
  <c r="AZ35" i="82"/>
  <c r="BN33" i="82"/>
  <c r="AE43" i="81"/>
  <c r="AK45" i="81"/>
  <c r="AQ45" i="82"/>
  <c r="BK26" i="81"/>
  <c r="BN40" i="82"/>
  <c r="AS17" i="81"/>
  <c r="AJ8" i="81"/>
  <c r="BN19" i="82"/>
  <c r="AW44" i="82"/>
  <c r="BK43" i="81"/>
  <c r="AA34" i="81"/>
  <c r="BN30" i="81"/>
  <c r="AE18" i="82"/>
  <c r="BG43" i="81"/>
  <c r="AR31" i="82"/>
  <c r="BQ38" i="82"/>
  <c r="BD32" i="82"/>
  <c r="AG48" i="82"/>
  <c r="BR5" i="82"/>
  <c r="AL42" i="81"/>
  <c r="AD17" i="82"/>
  <c r="BJ28" i="81"/>
  <c r="AA51" i="82"/>
  <c r="AB30" i="82"/>
  <c r="BJ18" i="82"/>
  <c r="BT19" i="82"/>
  <c r="AU35" i="81"/>
  <c r="BD18" i="81"/>
  <c r="AR43" i="81"/>
  <c r="AR7" i="81"/>
  <c r="BD24" i="81"/>
  <c r="B51" i="81"/>
  <c r="AZ25" i="81"/>
  <c r="BR33" i="81"/>
  <c r="AE42" i="82"/>
  <c r="BQ4" i="81"/>
  <c r="BP39" i="82"/>
  <c r="BA4" i="81"/>
  <c r="AE16" i="82"/>
  <c r="BQ33" i="81"/>
  <c r="BT42" i="82"/>
  <c r="BC7" i="81"/>
  <c r="AB51" i="81"/>
  <c r="AM40" i="82"/>
  <c r="AZ42" i="82"/>
  <c r="AP8" i="81"/>
  <c r="BQ8" i="81"/>
  <c r="BE45" i="81"/>
  <c r="AJ29" i="81"/>
  <c r="AM52" i="81"/>
  <c r="BT19" i="81"/>
  <c r="BJ38" i="81"/>
  <c r="BS52" i="81"/>
  <c r="BU39" i="81"/>
  <c r="AL9" i="82"/>
  <c r="BA26" i="81"/>
  <c r="B41" i="82"/>
  <c r="AH43" i="82"/>
  <c r="BD28" i="82"/>
  <c r="AW32" i="82"/>
  <c r="AA33" i="81"/>
  <c r="BH40" i="82"/>
  <c r="AU30" i="82"/>
  <c r="AP9" i="82"/>
  <c r="AT23" i="82"/>
  <c r="BU51" i="81"/>
  <c r="BQ51" i="81"/>
  <c r="AG24" i="82"/>
  <c r="AF8" i="82"/>
  <c r="AC10" i="81"/>
  <c r="AK34" i="82"/>
  <c r="AX34" i="81"/>
  <c r="BD15" i="81"/>
  <c r="BL18" i="81"/>
  <c r="AU14" i="82"/>
  <c r="BI23" i="82"/>
  <c r="BQ9" i="81"/>
  <c r="BJ47" i="81"/>
  <c r="AM8" i="81"/>
  <c r="AH3" i="81"/>
  <c r="AN29" i="82"/>
  <c r="BI11" i="82"/>
  <c r="AH19" i="81"/>
  <c r="AD52" i="82"/>
  <c r="BO15" i="81"/>
  <c r="AS48" i="82"/>
  <c r="AY25" i="81"/>
  <c r="AE29" i="82"/>
  <c r="AX46" i="81"/>
  <c r="B22" i="81"/>
  <c r="AT52" i="81"/>
  <c r="AN15" i="82"/>
  <c r="BL32" i="81"/>
  <c r="BR31" i="81"/>
  <c r="AP15" i="82"/>
  <c r="BB11" i="81"/>
  <c r="BG37" i="81"/>
  <c r="AU39" i="82"/>
  <c r="AY35" i="81"/>
  <c r="AG6" i="81"/>
  <c r="AY20" i="81"/>
  <c r="BM48" i="82"/>
  <c r="AN6" i="81"/>
  <c r="BU12" i="82"/>
  <c r="AF15" i="81"/>
  <c r="AE7" i="82"/>
  <c r="BU15" i="82"/>
  <c r="AV26" i="82"/>
  <c r="AB18" i="82"/>
  <c r="BK33" i="82"/>
  <c r="AB3" i="82"/>
  <c r="BE6" i="82"/>
  <c r="BA40" i="81"/>
  <c r="AZ40" i="82"/>
  <c r="BE24" i="82"/>
  <c r="BD52" i="81"/>
  <c r="BQ52" i="82"/>
  <c r="AX26" i="81"/>
  <c r="AE12" i="81"/>
  <c r="AB49" i="81"/>
  <c r="B19" i="82"/>
  <c r="AX12" i="81"/>
  <c r="BO24" i="82"/>
  <c r="BH30" i="81"/>
  <c r="AF26" i="82"/>
  <c r="BG3" i="81"/>
  <c r="BE23" i="81"/>
  <c r="BA38" i="82"/>
  <c r="BM43" i="82"/>
  <c r="AJ4" i="82"/>
  <c r="BO9" i="81"/>
  <c r="AC28" i="82"/>
  <c r="BD26" i="82"/>
  <c r="AN18" i="82"/>
  <c r="AI17" i="81"/>
  <c r="AL44" i="81"/>
  <c r="AG35" i="81"/>
  <c r="AW46" i="81"/>
  <c r="B8" i="81"/>
  <c r="AO40" i="81"/>
  <c r="BU27" i="82"/>
  <c r="AL41" i="82"/>
  <c r="AO43" i="82"/>
  <c r="BE37" i="82"/>
  <c r="BR32" i="81"/>
  <c r="BK21" i="82"/>
  <c r="AR40" i="81"/>
  <c r="BH24" i="82"/>
  <c r="AO49" i="81"/>
  <c r="AL21" i="82"/>
  <c r="BU24" i="82"/>
  <c r="AH37" i="82"/>
  <c r="AS6" i="81"/>
  <c r="AE41" i="81"/>
  <c r="AT37" i="82"/>
  <c r="AU16" i="81"/>
  <c r="AC46" i="82"/>
  <c r="BS10" i="81"/>
  <c r="BQ45" i="82"/>
  <c r="BN21" i="81"/>
  <c r="AF5" i="81"/>
  <c r="AQ39" i="82"/>
  <c r="AS37" i="82"/>
  <c r="BP35" i="82"/>
  <c r="AC52" i="81"/>
  <c r="AJ10" i="82"/>
  <c r="BJ14" i="81"/>
  <c r="AQ25" i="82"/>
  <c r="AQ11" i="82"/>
  <c r="AJ26" i="82"/>
  <c r="BA24" i="81"/>
  <c r="AR37" i="82"/>
  <c r="AP37" i="81"/>
  <c r="AZ44" i="81"/>
  <c r="AL38" i="82"/>
  <c r="BR7" i="82"/>
  <c r="BH19" i="81"/>
  <c r="BE17" i="82"/>
  <c r="BV36" i="82"/>
  <c r="BF52" i="82"/>
  <c r="BS3" i="81"/>
  <c r="AZ49" i="81"/>
  <c r="B20" i="81"/>
  <c r="AM37" i="81"/>
  <c r="BE52" i="81"/>
  <c r="AR8" i="82"/>
  <c r="AR3" i="82"/>
  <c r="AD47" i="81"/>
  <c r="AK49" i="81"/>
  <c r="B21" i="81"/>
  <c r="BL8" i="81"/>
  <c r="BB49" i="81"/>
  <c r="BV47" i="81"/>
  <c r="BQ27" i="82"/>
  <c r="BL7" i="82"/>
  <c r="BV17" i="82"/>
  <c r="AC49" i="81"/>
  <c r="BV39" i="81"/>
  <c r="AJ24" i="82"/>
  <c r="BI48" i="82"/>
  <c r="AA36" i="81"/>
  <c r="AE6" i="82"/>
  <c r="AY42" i="81"/>
  <c r="BN22" i="81"/>
  <c r="BS41" i="82"/>
  <c r="BP44" i="81"/>
  <c r="AZ35" i="81"/>
  <c r="AJ41" i="81"/>
  <c r="AP25" i="81"/>
  <c r="AJ12" i="82"/>
  <c r="BM13" i="82"/>
  <c r="BV36" i="81"/>
  <c r="AV12" i="82"/>
  <c r="AB28" i="81"/>
  <c r="AZ46" i="82"/>
  <c r="BP7" i="81"/>
  <c r="AT43" i="82"/>
  <c r="AW16" i="82"/>
  <c r="AF47" i="82"/>
  <c r="BR25" i="81"/>
  <c r="AN23" i="82"/>
  <c r="BK19" i="81"/>
  <c r="BT34" i="82"/>
  <c r="AH45" i="82"/>
  <c r="BC43" i="81"/>
  <c r="AZ32" i="82"/>
  <c r="AO29" i="82"/>
  <c r="BU50" i="81"/>
  <c r="BM33" i="82"/>
  <c r="BM12" i="81"/>
  <c r="BL16" i="82"/>
  <c r="AQ28" i="81"/>
  <c r="BF29" i="82"/>
  <c r="BN26" i="82"/>
  <c r="BE5" i="82"/>
  <c r="BT36" i="82"/>
  <c r="BE42" i="82"/>
  <c r="AM12" i="82"/>
  <c r="BL12" i="82"/>
  <c r="BQ7" i="82"/>
  <c r="BH13" i="81"/>
  <c r="AN24" i="81"/>
  <c r="AV31" i="81"/>
  <c r="BE18" i="82"/>
  <c r="AN20" i="82"/>
  <c r="BV35" i="82"/>
  <c r="AI22" i="82"/>
  <c r="AZ39" i="81"/>
  <c r="AG24" i="81"/>
  <c r="AJ9" i="82"/>
  <c r="BV38" i="81"/>
  <c r="BR18" i="82"/>
  <c r="AA11" i="81"/>
  <c r="AN35" i="82"/>
  <c r="AI48" i="82"/>
  <c r="AD32" i="82"/>
  <c r="BR4" i="82"/>
  <c r="AV49" i="82"/>
  <c r="AU26" i="81"/>
  <c r="AR45" i="81"/>
  <c r="AN4" i="82"/>
  <c r="AP41" i="82"/>
  <c r="BU14" i="81"/>
  <c r="AZ3" i="82"/>
  <c r="BL30" i="81"/>
  <c r="BT50" i="81"/>
  <c r="AU26" i="82"/>
  <c r="BE40" i="82"/>
  <c r="AB14" i="82"/>
  <c r="AS5" i="81"/>
  <c r="AZ7" i="81"/>
  <c r="AA20" i="82"/>
  <c r="AU44" i="82"/>
  <c r="BQ50" i="81"/>
  <c r="BT34" i="81"/>
  <c r="AM32" i="81"/>
  <c r="AH4" i="82"/>
  <c r="BC14" i="82"/>
  <c r="AW23" i="82"/>
  <c r="B43" i="82"/>
  <c r="BQ42" i="81"/>
  <c r="BE28" i="81"/>
  <c r="AW46" i="82"/>
  <c r="BM27" i="81"/>
  <c r="AC44" i="82"/>
  <c r="BJ32" i="81"/>
  <c r="BB16" i="82"/>
  <c r="B22" i="82"/>
  <c r="AK35" i="82"/>
  <c r="BB33" i="82"/>
  <c r="BE52" i="82"/>
  <c r="AV16" i="81"/>
  <c r="BA21" i="81"/>
  <c r="AU11" i="81"/>
  <c r="AZ18" i="81"/>
  <c r="AI15" i="82"/>
  <c r="BV25" i="81"/>
  <c r="BL29" i="81"/>
  <c r="AX7" i="81"/>
  <c r="AV42" i="81"/>
  <c r="AX52" i="82"/>
  <c r="AF35" i="81"/>
  <c r="BR40" i="81"/>
  <c r="AB39" i="82"/>
  <c r="AC28" i="81"/>
  <c r="BR39" i="82"/>
  <c r="AA40" i="81"/>
  <c r="BH34" i="82"/>
  <c r="AG15" i="81"/>
  <c r="BK50" i="82"/>
  <c r="BA19" i="81"/>
  <c r="AQ25" i="81"/>
  <c r="BU41" i="81"/>
  <c r="AU20" i="82"/>
  <c r="BS5" i="81"/>
  <c r="AS4" i="81"/>
  <c r="BH30" i="82"/>
  <c r="BB28" i="81"/>
  <c r="AO24" i="81"/>
  <c r="AG26" i="82"/>
  <c r="BT15" i="81"/>
  <c r="BC29" i="81"/>
  <c r="BJ15" i="81"/>
  <c r="AA18" i="82"/>
  <c r="AC35" i="82"/>
  <c r="BP9" i="81"/>
  <c r="AW30" i="82"/>
  <c r="AB19" i="82"/>
  <c r="AZ36" i="81"/>
  <c r="BR35" i="81"/>
  <c r="AB20" i="82"/>
  <c r="AM14" i="82"/>
  <c r="BN22" i="82"/>
  <c r="BI42" i="82"/>
  <c r="BC23" i="82"/>
  <c r="AT21" i="82"/>
  <c r="AY30" i="82"/>
  <c r="B33" i="82"/>
  <c r="BS20" i="82"/>
  <c r="AN10" i="82"/>
  <c r="AW31" i="81"/>
  <c r="BS17" i="82"/>
  <c r="AJ16" i="82"/>
  <c r="AA49" i="82"/>
  <c r="BO51" i="81"/>
  <c r="AI44" i="82"/>
  <c r="AS24" i="82"/>
  <c r="BF45" i="81"/>
  <c r="AR4" i="81"/>
  <c r="AP7" i="81"/>
  <c r="BP32" i="82"/>
  <c r="AA42" i="81"/>
  <c r="BH38" i="81"/>
  <c r="B40" i="81"/>
  <c r="AH40" i="82"/>
  <c r="BR37" i="81"/>
  <c r="BR26" i="81"/>
  <c r="AG36" i="82"/>
  <c r="BS15" i="81"/>
  <c r="AM29" i="81"/>
  <c r="AM15" i="81"/>
  <c r="AY19" i="81"/>
  <c r="AE38" i="81"/>
  <c r="BN45" i="82"/>
  <c r="AG50" i="82"/>
  <c r="AO10" i="81"/>
  <c r="AT47" i="81"/>
  <c r="AB45" i="81"/>
  <c r="AU33" i="82"/>
  <c r="AK28" i="82"/>
  <c r="BP20" i="82"/>
  <c r="AA12" i="82"/>
  <c r="AF14" i="82"/>
  <c r="BT33" i="81"/>
  <c r="BA14" i="81"/>
  <c r="AL18" i="82"/>
  <c r="BF32" i="82"/>
  <c r="AX49" i="81"/>
  <c r="AN3" i="81"/>
  <c r="AE20" i="82"/>
  <c r="BH52" i="81"/>
  <c r="AX27" i="82"/>
  <c r="AJ45" i="82"/>
  <c r="AM36" i="81"/>
  <c r="AR10" i="82"/>
  <c r="AQ41" i="81"/>
  <c r="BQ6" i="81"/>
  <c r="AL23" i="81"/>
  <c r="BK45" i="82"/>
  <c r="AM21" i="81"/>
  <c r="BP24" i="82"/>
  <c r="BQ20" i="82"/>
  <c r="AC38" i="81"/>
  <c r="BM38" i="81"/>
  <c r="AU31" i="81"/>
  <c r="AM37" i="82"/>
  <c r="AM34" i="81"/>
  <c r="BM17" i="81"/>
  <c r="BV6" i="81"/>
  <c r="AC7" i="81"/>
  <c r="BN49" i="81"/>
  <c r="BO45" i="81"/>
  <c r="AN33" i="82"/>
  <c r="BR30" i="81"/>
  <c r="AF27" i="81"/>
  <c r="BQ34" i="82"/>
  <c r="BN13" i="82"/>
  <c r="AV25" i="82"/>
  <c r="AS41" i="82"/>
  <c r="BL19" i="82"/>
  <c r="BQ10" i="81"/>
  <c r="AY17" i="81"/>
  <c r="BP50" i="82"/>
  <c r="AK10" i="81"/>
  <c r="BQ27" i="81"/>
  <c r="AN23" i="81"/>
  <c r="BC47" i="82"/>
  <c r="AU50" i="82"/>
  <c r="BC39" i="82"/>
  <c r="AY31" i="81"/>
  <c r="BR16" i="82"/>
  <c r="BG19" i="82"/>
  <c r="AN7" i="82"/>
  <c r="AW27" i="82"/>
  <c r="BG16" i="82"/>
  <c r="AY24" i="81"/>
  <c r="AM5" i="81"/>
  <c r="AO13" i="81"/>
  <c r="AV52" i="81"/>
  <c r="AL8" i="82"/>
  <c r="AW26" i="81"/>
  <c r="AE37" i="81"/>
  <c r="AN19" i="82"/>
  <c r="BA34" i="82"/>
  <c r="AA33" i="82"/>
  <c r="BD29" i="81"/>
  <c r="BP26" i="81"/>
  <c r="AQ12" i="81"/>
  <c r="BQ11" i="81"/>
  <c r="AG50" i="81"/>
  <c r="AQ31" i="82"/>
  <c r="AH14" i="81"/>
  <c r="AJ25" i="81"/>
  <c r="AM23" i="81"/>
  <c r="AG4" i="82"/>
  <c r="AZ26" i="81"/>
  <c r="AJ40" i="82"/>
  <c r="BJ12" i="82"/>
  <c r="AE47" i="81"/>
  <c r="AG7" i="82"/>
  <c r="AS19" i="81"/>
  <c r="AA35" i="82"/>
  <c r="BC19" i="81"/>
  <c r="AV18" i="82"/>
  <c r="AN17" i="81"/>
  <c r="BG11" i="81"/>
  <c r="BA9" i="81"/>
  <c r="AU49" i="81"/>
  <c r="AB49" i="82"/>
  <c r="AH8" i="81"/>
  <c r="BV51" i="81"/>
  <c r="BD47" i="81"/>
  <c r="AB34" i="81"/>
  <c r="BL33" i="82"/>
  <c r="AB18" i="81"/>
  <c r="BH15" i="82"/>
  <c r="AF49" i="81"/>
  <c r="BS27" i="82"/>
  <c r="AW7" i="82"/>
  <c r="BI5" i="82"/>
  <c r="AU32" i="82"/>
  <c r="AL17" i="81"/>
  <c r="AA50" i="82"/>
  <c r="BU47" i="81"/>
  <c r="BP47" i="81"/>
  <c r="AL21" i="81"/>
  <c r="BD37" i="81"/>
  <c r="AN13" i="82"/>
  <c r="BI52" i="82"/>
  <c r="BR38" i="81"/>
  <c r="BV8" i="82"/>
  <c r="BQ5" i="81"/>
  <c r="BM9" i="81"/>
  <c r="AN9" i="82"/>
  <c r="AC3" i="81"/>
  <c r="AF13" i="81"/>
  <c r="AU18" i="82"/>
  <c r="BM4" i="82"/>
  <c r="BS18" i="82"/>
  <c r="AI8" i="82"/>
  <c r="AM48" i="81"/>
  <c r="AP41" i="81"/>
  <c r="BL49" i="81"/>
  <c r="AO11" i="82"/>
  <c r="BL6" i="81"/>
  <c r="BK27" i="81"/>
  <c r="AA9" i="82"/>
  <c r="BI37" i="82"/>
  <c r="BQ37" i="81"/>
  <c r="AY29" i="81"/>
  <c r="AC33" i="82"/>
  <c r="AJ37" i="81"/>
  <c r="AJ42" i="81"/>
  <c r="BH32" i="81"/>
  <c r="AN46" i="81"/>
  <c r="AL12" i="81"/>
  <c r="BU6" i="81"/>
  <c r="BL48" i="81"/>
  <c r="AO3" i="81"/>
  <c r="BI32" i="82"/>
  <c r="AY22" i="82"/>
  <c r="AD11" i="82"/>
  <c r="BI9" i="82"/>
  <c r="AM8" i="82"/>
  <c r="AP15" i="81"/>
  <c r="AH46" i="82"/>
  <c r="BE13" i="82"/>
  <c r="AS40" i="82"/>
  <c r="BA44" i="82"/>
  <c r="AC16" i="82"/>
  <c r="BH16" i="81"/>
  <c r="AD12" i="81"/>
  <c r="BB49" i="82"/>
  <c r="BF50" i="82"/>
  <c r="BK40" i="82"/>
  <c r="AY23" i="81"/>
  <c r="BC41" i="82"/>
  <c r="BL10" i="81"/>
  <c r="AB47" i="81"/>
  <c r="AH43" i="81"/>
  <c r="AG18" i="81"/>
  <c r="AU12" i="81"/>
  <c r="BT52" i="82"/>
  <c r="BH35" i="82"/>
  <c r="BS16" i="82"/>
  <c r="BD21" i="81"/>
  <c r="BB21" i="81"/>
  <c r="BR28" i="82"/>
  <c r="AP50" i="82"/>
  <c r="AK20" i="81"/>
  <c r="BG11" i="82"/>
  <c r="BR45" i="82"/>
  <c r="AX41" i="81"/>
  <c r="AA46" i="82"/>
  <c r="BB39" i="81"/>
  <c r="AB12" i="81"/>
  <c r="AQ43" i="81"/>
  <c r="AG13" i="82"/>
  <c r="BK39" i="82"/>
  <c r="AF44" i="82"/>
  <c r="AI10" i="82"/>
  <c r="AU27" i="81"/>
  <c r="BD28" i="81"/>
  <c r="AK6" i="81"/>
  <c r="AJ5" i="81"/>
  <c r="BM8" i="81"/>
  <c r="BV5" i="82"/>
  <c r="BM45" i="81"/>
  <c r="AN29" i="81"/>
  <c r="BC50" i="82"/>
  <c r="AF22" i="81"/>
  <c r="AZ20" i="82"/>
  <c r="BG14" i="81"/>
  <c r="BV5" i="81"/>
  <c r="AF13" i="82"/>
  <c r="BD50" i="81"/>
  <c r="AF11" i="82"/>
  <c r="BU26" i="82"/>
  <c r="AK44" i="81"/>
  <c r="BR9" i="81"/>
  <c r="BN34" i="81"/>
  <c r="AJ51" i="82"/>
  <c r="AL39" i="81"/>
  <c r="N39" i="81" l="1"/>
  <c r="L51" i="82"/>
  <c r="M44" i="81"/>
  <c r="H11" i="82"/>
  <c r="H13" i="82"/>
  <c r="H22" i="81"/>
  <c r="P29" i="81"/>
  <c r="L5" i="81"/>
  <c r="M6" i="81"/>
  <c r="W27" i="81"/>
  <c r="K10" i="82"/>
  <c r="H44" i="82"/>
  <c r="I13" i="82"/>
  <c r="S43" i="81"/>
  <c r="D12" i="81"/>
  <c r="C46" i="82"/>
  <c r="Z41" i="81"/>
  <c r="M20" i="81"/>
  <c r="R50" i="82"/>
  <c r="W12" i="81"/>
  <c r="I18" i="81"/>
  <c r="J43" i="81"/>
  <c r="D47" i="81"/>
  <c r="F12" i="81"/>
  <c r="E16" i="82"/>
  <c r="U40" i="82"/>
  <c r="J46" i="82"/>
  <c r="R15" i="81"/>
  <c r="O8" i="82"/>
  <c r="F11" i="82"/>
  <c r="Q3" i="81"/>
  <c r="N12" i="81"/>
  <c r="P46" i="81"/>
  <c r="L42" i="81"/>
  <c r="L37" i="81"/>
  <c r="E33" i="82"/>
  <c r="C9" i="82"/>
  <c r="Q11" i="82"/>
  <c r="R41" i="81"/>
  <c r="O48" i="81"/>
  <c r="K8" i="82"/>
  <c r="W18" i="82"/>
  <c r="H13" i="81"/>
  <c r="E3" i="81"/>
  <c r="P9" i="82"/>
  <c r="P13" i="82"/>
  <c r="N21" i="81"/>
  <c r="C50" i="82"/>
  <c r="N17" i="81"/>
  <c r="W32" i="82"/>
  <c r="Y7" i="82"/>
  <c r="H49" i="81"/>
  <c r="D18" i="81"/>
  <c r="D34" i="81"/>
  <c r="J8" i="81"/>
  <c r="D49" i="82"/>
  <c r="W49" i="81"/>
  <c r="P17" i="81"/>
  <c r="X18" i="82"/>
  <c r="C35" i="82"/>
  <c r="U19" i="81"/>
  <c r="I7" i="82"/>
  <c r="G47" i="81"/>
  <c r="L40" i="82"/>
  <c r="I4" i="82"/>
  <c r="O23" i="81"/>
  <c r="L25" i="81"/>
  <c r="J14" i="81"/>
  <c r="S31" i="82"/>
  <c r="I50" i="81"/>
  <c r="S12" i="81"/>
  <c r="C33" i="82"/>
  <c r="P19" i="82"/>
  <c r="G37" i="81"/>
  <c r="Y26" i="81"/>
  <c r="N8" i="82"/>
  <c r="X52" i="81"/>
  <c r="Q13" i="81"/>
  <c r="O5" i="81"/>
  <c r="Y27" i="82"/>
  <c r="P7" i="82"/>
  <c r="W50" i="82"/>
  <c r="P23" i="81"/>
  <c r="M10" i="81"/>
  <c r="U41" i="82"/>
  <c r="X25" i="82"/>
  <c r="H27" i="81"/>
  <c r="P33" i="82"/>
  <c r="E7" i="81"/>
  <c r="O34" i="81"/>
  <c r="O37" i="82"/>
  <c r="W31" i="81"/>
  <c r="E38" i="81"/>
  <c r="O21" i="81"/>
  <c r="N23" i="81"/>
  <c r="S41" i="81"/>
  <c r="T10" i="82"/>
  <c r="O36" i="81"/>
  <c r="L45" i="82"/>
  <c r="Z27" i="82"/>
  <c r="G20" i="82"/>
  <c r="P3" i="81"/>
  <c r="Z49" i="81"/>
  <c r="N18" i="82"/>
  <c r="H14" i="82"/>
  <c r="C12" i="82"/>
  <c r="M28" i="82"/>
  <c r="W33" i="82"/>
  <c r="D45" i="81"/>
  <c r="V47" i="81"/>
  <c r="Q10" i="81"/>
  <c r="I50" i="82"/>
  <c r="G38" i="81"/>
  <c r="O15" i="81"/>
  <c r="O29" i="81"/>
  <c r="I36" i="82"/>
  <c r="J40" i="82"/>
  <c r="C42" i="81"/>
  <c r="R7" i="81"/>
  <c r="T4" i="81"/>
  <c r="U24" i="82"/>
  <c r="K44" i="82"/>
  <c r="C49" i="82"/>
  <c r="L16" i="82"/>
  <c r="Y31" i="81"/>
  <c r="P10" i="82"/>
  <c r="V21" i="82"/>
  <c r="O14" i="82"/>
  <c r="D20" i="82"/>
  <c r="D19" i="82"/>
  <c r="Y30" i="82"/>
  <c r="E35" i="82"/>
  <c r="C18" i="82"/>
  <c r="I26" i="82"/>
  <c r="Q24" i="81"/>
  <c r="U4" i="81"/>
  <c r="W20" i="82"/>
  <c r="S25" i="81"/>
  <c r="I15" i="81"/>
  <c r="C40" i="81"/>
  <c r="E28" i="81"/>
  <c r="D39" i="82"/>
  <c r="H35" i="81"/>
  <c r="Z52" i="82"/>
  <c r="X42" i="81"/>
  <c r="Z7" i="81"/>
  <c r="K15" i="82"/>
  <c r="W11" i="81"/>
  <c r="X16" i="81"/>
  <c r="M35" i="82"/>
  <c r="E44" i="82"/>
  <c r="Y46" i="82"/>
  <c r="Y23" i="82"/>
  <c r="J4" i="82"/>
  <c r="O32" i="81"/>
  <c r="W44" i="82"/>
  <c r="C20" i="82"/>
  <c r="U5" i="81"/>
  <c r="D14" i="82"/>
  <c r="W26" i="82"/>
  <c r="R41" i="82"/>
  <c r="P4" i="82"/>
  <c r="T45" i="81"/>
  <c r="W26" i="81"/>
  <c r="X49" i="82"/>
  <c r="F32" i="82"/>
  <c r="K48" i="82"/>
  <c r="P35" i="82"/>
  <c r="C11" i="81"/>
  <c r="L9" i="82"/>
  <c r="I24" i="81"/>
  <c r="K22" i="82"/>
  <c r="P20" i="82"/>
  <c r="X31" i="81"/>
  <c r="P24" i="81"/>
  <c r="O12" i="82"/>
  <c r="S28" i="81"/>
  <c r="Q29" i="82"/>
  <c r="J45" i="82"/>
  <c r="P23" i="82"/>
  <c r="H47" i="82"/>
  <c r="Y16" i="82"/>
  <c r="V43" i="82"/>
  <c r="D28" i="81"/>
  <c r="X12" i="82"/>
  <c r="L12" i="82"/>
  <c r="R25" i="81"/>
  <c r="L41" i="81"/>
  <c r="G6" i="82"/>
  <c r="C36" i="81"/>
  <c r="L24" i="82"/>
  <c r="E49" i="81"/>
  <c r="M49" i="81"/>
  <c r="F47" i="81"/>
  <c r="T3" i="82"/>
  <c r="T8" i="82"/>
  <c r="O37" i="81"/>
  <c r="N38" i="82"/>
  <c r="R37" i="81"/>
  <c r="T37" i="82"/>
  <c r="L26" i="82"/>
  <c r="S11" i="82"/>
  <c r="S25" i="82"/>
  <c r="L10" i="82"/>
  <c r="E52" i="81"/>
  <c r="U37" i="82"/>
  <c r="S39" i="82"/>
  <c r="H5" i="81"/>
  <c r="E46" i="82"/>
  <c r="W16" i="81"/>
  <c r="V37" i="82"/>
  <c r="G41" i="81"/>
  <c r="U6" i="81"/>
  <c r="J37" i="82"/>
  <c r="N21" i="82"/>
  <c r="Q49" i="81"/>
  <c r="T40" i="81"/>
  <c r="Q43" i="82"/>
  <c r="N41" i="82"/>
  <c r="Q40" i="81"/>
  <c r="Y46" i="81"/>
  <c r="I35" i="81"/>
  <c r="N44" i="81"/>
  <c r="K17" i="81"/>
  <c r="P18" i="82"/>
  <c r="E28" i="82"/>
  <c r="L4" i="82"/>
  <c r="H26" i="82"/>
  <c r="Z12" i="81"/>
  <c r="D49" i="81"/>
  <c r="G12" i="81"/>
  <c r="Z26" i="81"/>
  <c r="D3" i="82"/>
  <c r="D18" i="82"/>
  <c r="X26" i="82"/>
  <c r="G7" i="82"/>
  <c r="H15" i="81"/>
  <c r="P6" i="81"/>
  <c r="I6" i="81"/>
  <c r="W39" i="82"/>
  <c r="R15" i="82"/>
  <c r="P15" i="82"/>
  <c r="V52" i="81"/>
  <c r="Z46" i="81"/>
  <c r="G29" i="82"/>
  <c r="U48" i="82"/>
  <c r="F52" i="82"/>
  <c r="J19" i="81"/>
  <c r="P29" i="82"/>
  <c r="J3" i="81"/>
  <c r="O8" i="81"/>
  <c r="W14" i="82"/>
  <c r="Z34" i="81"/>
  <c r="M34" i="82"/>
  <c r="E10" i="81"/>
  <c r="H8" i="82"/>
  <c r="I24" i="82"/>
  <c r="V23" i="82"/>
  <c r="R9" i="82"/>
  <c r="W30" i="82"/>
  <c r="C33" i="81"/>
  <c r="Y32" i="82"/>
  <c r="J43" i="82"/>
  <c r="N9" i="82"/>
  <c r="O52" i="81"/>
  <c r="L29" i="81"/>
  <c r="R8" i="81"/>
  <c r="O40" i="82"/>
  <c r="D51" i="81"/>
  <c r="G16" i="82"/>
  <c r="G42" i="82"/>
  <c r="T7" i="81"/>
  <c r="T43" i="81"/>
  <c r="W35" i="81"/>
  <c r="D30" i="82"/>
  <c r="C51" i="82"/>
  <c r="F17" i="82"/>
  <c r="N42" i="81"/>
  <c r="I48" i="82"/>
  <c r="T31" i="82"/>
  <c r="G18" i="82"/>
  <c r="C34" i="81"/>
  <c r="Y44" i="82"/>
  <c r="L8" i="81"/>
  <c r="U17" i="81"/>
  <c r="S45" i="82"/>
  <c r="M45" i="81"/>
  <c r="G43" i="81"/>
  <c r="S6" i="82"/>
  <c r="U33" i="82"/>
  <c r="C25" i="81"/>
  <c r="J20" i="81"/>
  <c r="P5" i="82"/>
  <c r="V33" i="81"/>
  <c r="N31" i="82"/>
  <c r="Q48" i="82"/>
  <c r="T32" i="82"/>
  <c r="O50" i="81"/>
  <c r="O50" i="82"/>
  <c r="L34" i="82"/>
  <c r="X38" i="82"/>
  <c r="L31" i="82"/>
  <c r="J52" i="82"/>
  <c r="W49" i="82"/>
  <c r="Z42" i="82"/>
  <c r="U34" i="81"/>
  <c r="R46" i="82"/>
  <c r="K7" i="81"/>
  <c r="Q35" i="81"/>
  <c r="U45" i="82"/>
  <c r="S46" i="81"/>
  <c r="H16" i="82"/>
  <c r="W38" i="81"/>
  <c r="L17" i="82"/>
  <c r="F45" i="81"/>
  <c r="H18" i="81"/>
  <c r="N29" i="82"/>
  <c r="X11" i="82"/>
  <c r="P44" i="81"/>
  <c r="O27" i="81"/>
  <c r="J3" i="82"/>
  <c r="F39" i="81"/>
  <c r="F20" i="82"/>
  <c r="V37" i="81"/>
  <c r="S51" i="81"/>
  <c r="O33" i="81"/>
  <c r="U34" i="82"/>
  <c r="S37" i="81"/>
  <c r="U11" i="81"/>
  <c r="Z8" i="81"/>
  <c r="F35" i="81"/>
  <c r="F14" i="82"/>
  <c r="E37" i="81"/>
  <c r="S15" i="82"/>
  <c r="S3" i="81"/>
  <c r="E21" i="81"/>
  <c r="T16" i="81"/>
  <c r="N28" i="81"/>
  <c r="O51" i="81"/>
  <c r="U18" i="82"/>
  <c r="U15" i="81"/>
  <c r="D23" i="82"/>
  <c r="V24" i="81"/>
  <c r="U9" i="81"/>
  <c r="I43" i="81"/>
  <c r="R8" i="82"/>
  <c r="E44" i="81"/>
  <c r="W33" i="81"/>
  <c r="H36" i="81"/>
  <c r="M25" i="81"/>
  <c r="X10" i="81"/>
  <c r="C47" i="81"/>
  <c r="U21" i="82"/>
  <c r="N29" i="81"/>
  <c r="X41" i="82"/>
  <c r="G39" i="82"/>
  <c r="V9" i="81"/>
  <c r="V30" i="81"/>
  <c r="U37" i="81"/>
  <c r="F24" i="81"/>
  <c r="D22" i="82"/>
  <c r="F29" i="81"/>
  <c r="K42" i="82"/>
  <c r="M31" i="82"/>
  <c r="L28" i="82"/>
  <c r="U21" i="81"/>
  <c r="M25" i="82"/>
  <c r="J52" i="81"/>
  <c r="D40" i="82"/>
  <c r="Z25" i="81"/>
  <c r="J10" i="82"/>
  <c r="I9" i="82"/>
  <c r="C32" i="81"/>
  <c r="S48" i="81"/>
  <c r="Y52" i="81"/>
  <c r="H20" i="81"/>
  <c r="T41" i="81"/>
  <c r="S48" i="82"/>
  <c r="N48" i="81"/>
  <c r="X18" i="81"/>
  <c r="M15" i="81"/>
  <c r="Y13" i="82"/>
  <c r="S40" i="81"/>
  <c r="K29" i="82"/>
  <c r="O23" i="82"/>
  <c r="L45" i="81"/>
  <c r="D37" i="82"/>
  <c r="K30" i="81"/>
  <c r="Q46" i="81"/>
  <c r="N20" i="81"/>
  <c r="H10" i="81"/>
  <c r="X26" i="81"/>
  <c r="U38" i="82"/>
  <c r="X19" i="81"/>
  <c r="S16" i="82"/>
  <c r="I28" i="81"/>
  <c r="Y24" i="81"/>
  <c r="U9" i="82"/>
  <c r="H27" i="82"/>
  <c r="D33" i="82"/>
  <c r="H52" i="82"/>
  <c r="L43" i="81"/>
  <c r="M37" i="82"/>
  <c r="R28" i="82"/>
  <c r="V20" i="82"/>
  <c r="U30" i="81"/>
  <c r="X34" i="82"/>
  <c r="K3" i="81"/>
  <c r="O6" i="82"/>
  <c r="X38" i="81"/>
  <c r="L47" i="81"/>
  <c r="D35" i="82"/>
  <c r="P49" i="82"/>
  <c r="S34" i="82"/>
  <c r="R49" i="82"/>
  <c r="Y12" i="81"/>
  <c r="V14" i="81"/>
  <c r="J27" i="81"/>
  <c r="G44" i="82"/>
  <c r="S27" i="81"/>
  <c r="L39" i="81"/>
  <c r="I34" i="81"/>
  <c r="M4" i="81"/>
  <c r="V28" i="82"/>
  <c r="F8" i="82"/>
  <c r="I13" i="81"/>
  <c r="R21" i="82"/>
  <c r="S33" i="82"/>
  <c r="U12" i="82"/>
  <c r="L52" i="81"/>
  <c r="M24" i="81"/>
  <c r="P32" i="82"/>
  <c r="I44" i="82"/>
  <c r="I5" i="82"/>
  <c r="Y48" i="81"/>
  <c r="Y28" i="82"/>
  <c r="P26" i="82"/>
  <c r="H17" i="81"/>
  <c r="D13" i="81"/>
  <c r="E21" i="82"/>
  <c r="V48" i="81"/>
  <c r="F13" i="81"/>
  <c r="H40" i="81"/>
  <c r="P52" i="81"/>
  <c r="X47" i="82"/>
  <c r="H9" i="81"/>
  <c r="O42" i="82"/>
  <c r="J15" i="82"/>
  <c r="X17" i="82"/>
  <c r="E8" i="82"/>
  <c r="Q35" i="82"/>
  <c r="G40" i="81"/>
  <c r="C37" i="81"/>
  <c r="P31" i="82"/>
  <c r="L39" i="82"/>
  <c r="P49" i="81"/>
  <c r="Q7" i="82"/>
  <c r="E23" i="81"/>
  <c r="I52" i="81"/>
  <c r="G41" i="82"/>
  <c r="M41" i="81"/>
  <c r="L18" i="82"/>
  <c r="C26" i="81"/>
  <c r="I39" i="81"/>
  <c r="I16" i="81"/>
  <c r="U25" i="81"/>
  <c r="S16" i="81"/>
  <c r="F7" i="82"/>
  <c r="Y50" i="81"/>
  <c r="U14" i="81"/>
  <c r="Q11" i="81"/>
  <c r="R25" i="82"/>
  <c r="Y3" i="81"/>
  <c r="T52" i="82"/>
  <c r="K29" i="81"/>
  <c r="O9" i="81"/>
  <c r="Q39" i="82"/>
  <c r="T38" i="81"/>
  <c r="J37" i="81"/>
  <c r="X30" i="81"/>
  <c r="M47" i="81"/>
  <c r="O43" i="81"/>
  <c r="X13" i="82"/>
  <c r="V23" i="81"/>
  <c r="I27" i="81"/>
  <c r="U32" i="81"/>
  <c r="P15" i="81"/>
  <c r="T26" i="81"/>
  <c r="I12" i="81"/>
  <c r="Z42" i="81"/>
  <c r="U22" i="82"/>
  <c r="F12" i="82"/>
  <c r="K12" i="82"/>
  <c r="P7" i="81"/>
  <c r="R45" i="81"/>
  <c r="R20" i="81"/>
  <c r="Z52" i="81"/>
  <c r="E12" i="81"/>
  <c r="U18" i="81"/>
  <c r="Z19" i="81"/>
  <c r="U8" i="82"/>
  <c r="K50" i="82"/>
  <c r="V48" i="82"/>
  <c r="M45" i="82"/>
  <c r="K24" i="82"/>
  <c r="U10" i="82"/>
  <c r="K9" i="81"/>
  <c r="I49" i="82"/>
  <c r="I33" i="81"/>
  <c r="Z40" i="81"/>
  <c r="D44" i="81"/>
  <c r="J27" i="82"/>
  <c r="V25" i="81"/>
  <c r="Q30" i="81"/>
  <c r="D36" i="82"/>
  <c r="N34" i="82"/>
  <c r="S8" i="82"/>
  <c r="Z36" i="82"/>
  <c r="N11" i="81"/>
  <c r="Z39" i="81"/>
  <c r="C45" i="82"/>
  <c r="O17" i="82"/>
  <c r="V36" i="81"/>
  <c r="E22" i="82"/>
  <c r="W20" i="81"/>
  <c r="U36" i="82"/>
  <c r="Q14" i="81"/>
  <c r="J15" i="81"/>
  <c r="W4" i="81"/>
  <c r="G37" i="82"/>
  <c r="T51" i="82"/>
  <c r="H43" i="82"/>
  <c r="J13" i="82"/>
  <c r="W48" i="81"/>
  <c r="C6" i="81"/>
  <c r="W13" i="81"/>
  <c r="K51" i="81"/>
  <c r="Z27" i="81"/>
  <c r="X4" i="81"/>
  <c r="I16" i="82"/>
  <c r="I22" i="82"/>
  <c r="I26" i="81"/>
  <c r="U3" i="81"/>
  <c r="S20" i="82"/>
  <c r="U51" i="81"/>
  <c r="O35" i="82"/>
  <c r="L15" i="81"/>
  <c r="H4" i="82"/>
  <c r="E34" i="81"/>
  <c r="G21" i="81"/>
  <c r="C30" i="81"/>
  <c r="V33" i="82"/>
  <c r="O41" i="81"/>
  <c r="N24" i="82"/>
  <c r="W25" i="82"/>
  <c r="M15" i="82"/>
  <c r="R24" i="81"/>
  <c r="Z30" i="82"/>
  <c r="O16" i="81"/>
  <c r="U30" i="82"/>
  <c r="Z5" i="81"/>
  <c r="H41" i="81"/>
  <c r="T22" i="82"/>
  <c r="L40" i="81"/>
  <c r="N31" i="81"/>
  <c r="J51" i="81"/>
  <c r="E36" i="82"/>
  <c r="R31" i="82"/>
  <c r="L22" i="81"/>
  <c r="D3" i="81"/>
  <c r="Y12" i="82"/>
  <c r="J9" i="81"/>
  <c r="U44" i="82"/>
  <c r="R46" i="81"/>
  <c r="L23" i="81"/>
  <c r="X33" i="82"/>
  <c r="U13" i="81"/>
  <c r="N35" i="82"/>
  <c r="Y18" i="82"/>
  <c r="E26" i="82"/>
  <c r="P25" i="81"/>
  <c r="S49" i="82"/>
  <c r="J13" i="81"/>
  <c r="F14" i="81"/>
  <c r="C28" i="82"/>
  <c r="G23" i="82"/>
  <c r="U8" i="81"/>
  <c r="V16" i="82"/>
  <c r="K10" i="81"/>
  <c r="P19" i="81"/>
  <c r="T5" i="81"/>
  <c r="W17" i="81"/>
  <c r="J33" i="82"/>
  <c r="L48" i="82"/>
  <c r="E8" i="81"/>
  <c r="T3" i="81"/>
  <c r="X35" i="82"/>
  <c r="O38" i="82"/>
  <c r="Y41" i="81"/>
  <c r="X4" i="82"/>
  <c r="V11" i="82"/>
  <c r="C52" i="82"/>
  <c r="E32" i="82"/>
  <c r="H21" i="81"/>
  <c r="U15" i="82"/>
  <c r="U43" i="82"/>
  <c r="U50" i="81"/>
  <c r="T37" i="81"/>
  <c r="S14" i="81"/>
  <c r="C27" i="82"/>
  <c r="Y48" i="82"/>
  <c r="T49" i="81"/>
  <c r="P44" i="82"/>
  <c r="E25" i="81"/>
  <c r="D29" i="82"/>
  <c r="X14" i="81"/>
  <c r="I25" i="82"/>
  <c r="R21" i="81"/>
  <c r="U47" i="82"/>
  <c r="J47" i="81"/>
  <c r="R40" i="81"/>
  <c r="L47" i="82"/>
  <c r="M38" i="82"/>
  <c r="U20" i="82"/>
  <c r="D21" i="82"/>
  <c r="G45" i="82"/>
  <c r="F23" i="82"/>
  <c r="S27" i="82"/>
  <c r="G13" i="82"/>
  <c r="D35" i="81"/>
  <c r="R29" i="81"/>
  <c r="J30" i="81"/>
  <c r="L13" i="81"/>
  <c r="O19" i="82"/>
  <c r="P30" i="82"/>
  <c r="V6" i="81"/>
  <c r="F29" i="82"/>
  <c r="V27" i="81"/>
  <c r="L33" i="82"/>
  <c r="P16" i="81"/>
  <c r="D32" i="81"/>
  <c r="O30" i="81"/>
  <c r="C22" i="82"/>
  <c r="W4" i="82"/>
  <c r="D5" i="81"/>
  <c r="F4" i="81"/>
  <c r="P41" i="81"/>
  <c r="M41" i="82"/>
  <c r="K27" i="82"/>
  <c r="Z33" i="82"/>
  <c r="K19" i="82"/>
  <c r="E45" i="81"/>
  <c r="Z21" i="81"/>
  <c r="I37" i="81"/>
  <c r="V34" i="81"/>
  <c r="K48" i="81"/>
  <c r="E49" i="82"/>
  <c r="G22" i="82"/>
  <c r="N49" i="81"/>
  <c r="V46" i="82"/>
  <c r="O39" i="82"/>
  <c r="X50" i="81"/>
  <c r="K9" i="82"/>
  <c r="F51" i="81"/>
  <c r="Y34" i="81"/>
  <c r="X24" i="82"/>
  <c r="G15" i="81"/>
  <c r="E48" i="81"/>
  <c r="X50" i="82"/>
  <c r="E33" i="81"/>
  <c r="P8" i="81"/>
  <c r="M8" i="82"/>
  <c r="X7" i="81"/>
  <c r="S9" i="81"/>
  <c r="X10" i="82"/>
  <c r="S4" i="82"/>
  <c r="Q6" i="81"/>
  <c r="R29" i="82"/>
  <c r="T14" i="81"/>
  <c r="U35" i="81"/>
  <c r="T22" i="81"/>
  <c r="D37" i="81"/>
  <c r="S35" i="82"/>
  <c r="K31" i="82"/>
  <c r="F34" i="82"/>
  <c r="E6" i="81"/>
  <c r="X5" i="82"/>
  <c r="Z37" i="82"/>
  <c r="Y10" i="81"/>
  <c r="K43" i="81"/>
  <c r="P12" i="81"/>
  <c r="S42" i="82"/>
  <c r="Y5" i="82"/>
  <c r="E14" i="82"/>
  <c r="V12" i="82"/>
  <c r="D15" i="81"/>
  <c r="Z22" i="81"/>
  <c r="G10" i="82"/>
  <c r="W13" i="82"/>
  <c r="H39" i="82"/>
  <c r="D43" i="82"/>
  <c r="L30" i="82"/>
  <c r="R42" i="81"/>
  <c r="H25" i="82"/>
  <c r="Z40" i="82"/>
  <c r="J39" i="81"/>
  <c r="D31" i="82"/>
  <c r="U42" i="82"/>
  <c r="V3" i="82"/>
  <c r="Z12" i="82"/>
  <c r="K5" i="82"/>
  <c r="G50" i="82"/>
  <c r="Y20" i="81"/>
  <c r="P42" i="81"/>
  <c r="I45" i="81"/>
  <c r="D38" i="82"/>
  <c r="L21" i="81"/>
  <c r="F33" i="82"/>
  <c r="K47" i="81"/>
  <c r="E36" i="81"/>
  <c r="H31" i="81"/>
  <c r="V20" i="81"/>
  <c r="T31" i="81"/>
  <c r="G26" i="82"/>
  <c r="M50" i="81"/>
  <c r="I25" i="81"/>
  <c r="O6" i="81"/>
  <c r="X51" i="81"/>
  <c r="S10" i="81"/>
  <c r="V18" i="82"/>
  <c r="H8" i="81"/>
  <c r="E51" i="81"/>
  <c r="Q37" i="81"/>
  <c r="K20" i="82"/>
  <c r="V7" i="82"/>
  <c r="N24" i="81"/>
  <c r="P28" i="81"/>
  <c r="N35" i="81"/>
  <c r="P34" i="82"/>
  <c r="E30" i="82"/>
  <c r="J24" i="81"/>
  <c r="I42" i="81"/>
  <c r="O3" i="82"/>
  <c r="D39" i="81"/>
  <c r="X24" i="81"/>
  <c r="Q37" i="82"/>
  <c r="N51" i="82"/>
  <c r="G36" i="82"/>
  <c r="W16" i="82"/>
  <c r="U47" i="81"/>
  <c r="E50" i="82"/>
  <c r="Y8" i="81"/>
  <c r="H3" i="81"/>
  <c r="Q27" i="81"/>
  <c r="E7" i="82"/>
  <c r="T46" i="81"/>
  <c r="Q32" i="82"/>
  <c r="C3" i="81"/>
  <c r="R6" i="81"/>
  <c r="F51" i="82"/>
  <c r="Q26" i="82"/>
  <c r="T43" i="82"/>
  <c r="O24" i="81"/>
  <c r="M39" i="81"/>
  <c r="U41" i="81"/>
  <c r="C14" i="82"/>
  <c r="E6" i="82"/>
  <c r="G31" i="81"/>
  <c r="I33" i="82"/>
  <c r="S12" i="82"/>
  <c r="J9" i="82"/>
  <c r="C21" i="81"/>
  <c r="J25" i="81"/>
  <c r="S3" i="82"/>
  <c r="Y16" i="81"/>
  <c r="W52" i="81"/>
  <c r="Q50" i="81"/>
  <c r="N45" i="82"/>
  <c r="I29" i="82"/>
  <c r="Z41" i="82"/>
  <c r="H51" i="82"/>
  <c r="J18" i="81"/>
  <c r="G52" i="82"/>
  <c r="I31" i="81"/>
  <c r="T52" i="81"/>
  <c r="I40" i="81"/>
  <c r="C13" i="81"/>
  <c r="Y44" i="81"/>
  <c r="U10" i="81"/>
  <c r="P50" i="81"/>
  <c r="T6" i="82"/>
  <c r="R39" i="81"/>
  <c r="H32" i="81"/>
  <c r="J10" i="81"/>
  <c r="D4" i="82"/>
  <c r="X36" i="81"/>
  <c r="O7" i="81"/>
  <c r="R30" i="82"/>
  <c r="V39" i="82"/>
  <c r="Q27" i="82"/>
  <c r="L6" i="81"/>
  <c r="I9" i="81"/>
  <c r="N45" i="81"/>
  <c r="N7" i="81"/>
  <c r="U20" i="81"/>
  <c r="U42" i="81"/>
  <c r="N19" i="82"/>
  <c r="U4" i="82"/>
  <c r="G5" i="82"/>
  <c r="Z48" i="82"/>
  <c r="D50" i="82"/>
  <c r="S21" i="82"/>
  <c r="K6" i="82"/>
  <c r="W10" i="81"/>
  <c r="W28" i="82"/>
  <c r="Z25" i="82"/>
  <c r="W32" i="81"/>
  <c r="P42" i="82"/>
  <c r="U25" i="82"/>
  <c r="V3" i="81"/>
  <c r="E18" i="81"/>
  <c r="G3" i="81"/>
  <c r="Y52" i="82"/>
  <c r="L36" i="82"/>
  <c r="M21" i="82"/>
  <c r="F19" i="82"/>
  <c r="W46" i="82"/>
  <c r="P11" i="82"/>
  <c r="S7" i="82"/>
  <c r="O21" i="82"/>
  <c r="Q6" i="82"/>
  <c r="V13" i="81"/>
  <c r="H30" i="81"/>
  <c r="R3" i="81"/>
  <c r="P5" i="81"/>
  <c r="P28" i="82"/>
  <c r="V30" i="82"/>
  <c r="W7" i="81"/>
  <c r="L20" i="81"/>
  <c r="P6" i="82"/>
  <c r="G22" i="81"/>
  <c r="Q49" i="82"/>
  <c r="Y4" i="81"/>
  <c r="R23" i="81"/>
  <c r="H26" i="81"/>
  <c r="N52" i="82"/>
  <c r="E19" i="82"/>
  <c r="M48" i="81"/>
  <c r="I8" i="82"/>
  <c r="R51" i="81"/>
  <c r="O39" i="81"/>
  <c r="K20" i="81"/>
  <c r="P31" i="81"/>
  <c r="X14" i="82"/>
  <c r="E32" i="81"/>
  <c r="W45" i="81"/>
  <c r="P36" i="82"/>
  <c r="W44" i="81"/>
  <c r="D24" i="82"/>
  <c r="Z16" i="82"/>
  <c r="T12" i="81"/>
  <c r="P12" i="82"/>
  <c r="X33" i="81"/>
  <c r="N10" i="81"/>
  <c r="G21" i="82"/>
  <c r="W10" i="82"/>
  <c r="S23" i="82"/>
  <c r="J48" i="82"/>
  <c r="K51" i="82"/>
  <c r="M22" i="81"/>
  <c r="R12" i="82"/>
  <c r="G12" i="82"/>
  <c r="X44" i="82"/>
  <c r="J16" i="81"/>
  <c r="O41" i="82"/>
  <c r="Y35" i="81"/>
  <c r="K40" i="81"/>
  <c r="E31" i="81"/>
  <c r="C38" i="82"/>
  <c r="Q23" i="81"/>
  <c r="V24" i="82"/>
  <c r="E5" i="82"/>
  <c r="V11" i="81"/>
  <c r="W50" i="81"/>
  <c r="Y14" i="82"/>
  <c r="Y42" i="82"/>
  <c r="V50" i="81"/>
  <c r="C13" i="82"/>
  <c r="X43" i="81"/>
  <c r="F35" i="82"/>
  <c r="R20" i="82"/>
  <c r="E20" i="82"/>
  <c r="K44" i="81"/>
  <c r="F26" i="81"/>
  <c r="F48" i="81"/>
  <c r="N15" i="81"/>
  <c r="Q36" i="81"/>
  <c r="Y37" i="81"/>
  <c r="X8" i="81"/>
  <c r="H42" i="82"/>
  <c r="M3" i="82"/>
  <c r="J49" i="82"/>
  <c r="M40" i="82"/>
  <c r="W18" i="81"/>
  <c r="S19" i="81"/>
  <c r="X22" i="81"/>
  <c r="X23" i="81"/>
  <c r="R51" i="82"/>
  <c r="V17" i="81"/>
  <c r="F17" i="81"/>
  <c r="R22" i="81"/>
  <c r="I38" i="82"/>
  <c r="H12" i="82"/>
  <c r="T50" i="82"/>
  <c r="V9" i="82"/>
  <c r="Q16" i="82"/>
  <c r="T27" i="82"/>
  <c r="J30" i="82"/>
  <c r="X40" i="82"/>
  <c r="F40" i="82"/>
  <c r="P8" i="82"/>
  <c r="K11" i="81"/>
  <c r="H47" i="81"/>
  <c r="F22" i="81"/>
  <c r="P18" i="81"/>
  <c r="D47" i="82"/>
  <c r="C8" i="81"/>
  <c r="K26" i="82"/>
  <c r="H46" i="81"/>
  <c r="Y6" i="82"/>
  <c r="O44" i="82"/>
  <c r="T33" i="81"/>
  <c r="G13" i="81"/>
  <c r="H24" i="82"/>
  <c r="S5" i="81"/>
  <c r="Z5" i="82"/>
  <c r="G48" i="82"/>
  <c r="G17" i="82"/>
  <c r="F33" i="81"/>
  <c r="H19" i="81"/>
  <c r="E18" i="82"/>
  <c r="T28" i="82"/>
  <c r="J31" i="82"/>
  <c r="P3" i="82"/>
  <c r="Z37" i="81"/>
  <c r="C15" i="81"/>
  <c r="R9" i="81"/>
  <c r="E50" i="81"/>
  <c r="Y40" i="81"/>
  <c r="W30" i="81"/>
  <c r="D11" i="81"/>
  <c r="G45" i="81"/>
  <c r="K32" i="82"/>
  <c r="Y37" i="82"/>
  <c r="D12" i="82"/>
  <c r="D27" i="81"/>
  <c r="Q21" i="81"/>
  <c r="S22" i="81"/>
  <c r="E48" i="82"/>
  <c r="V49" i="82"/>
  <c r="M31" i="81"/>
  <c r="O38" i="81"/>
  <c r="M48" i="82"/>
  <c r="S50" i="81"/>
  <c r="V32" i="81"/>
  <c r="O7" i="82"/>
  <c r="Z23" i="82"/>
  <c r="H51" i="81"/>
  <c r="S23" i="81"/>
  <c r="P51" i="81"/>
  <c r="Q9" i="81"/>
  <c r="G48" i="81"/>
  <c r="M9" i="82"/>
  <c r="T33" i="82"/>
  <c r="L36" i="81"/>
  <c r="E35" i="81"/>
  <c r="U32" i="82"/>
  <c r="U27" i="81"/>
  <c r="G28" i="81"/>
  <c r="H19" i="82"/>
  <c r="C43" i="82"/>
  <c r="T41" i="82"/>
  <c r="M42" i="82"/>
  <c r="K25" i="82"/>
  <c r="O19" i="81"/>
  <c r="H30" i="82"/>
  <c r="L27" i="82"/>
  <c r="Q14" i="82"/>
  <c r="Q36" i="82"/>
  <c r="X3" i="81"/>
  <c r="H38" i="81"/>
  <c r="M39" i="82"/>
  <c r="O20" i="82"/>
  <c r="S17" i="81"/>
  <c r="C19" i="81"/>
  <c r="T36" i="81"/>
  <c r="F3" i="81"/>
  <c r="E4" i="81"/>
  <c r="X40" i="81"/>
  <c r="C14" i="81"/>
  <c r="W41" i="82"/>
  <c r="Z11" i="82"/>
  <c r="W42" i="82"/>
  <c r="K21" i="82"/>
  <c r="Z50" i="81"/>
  <c r="X21" i="82"/>
  <c r="D41" i="82"/>
  <c r="L14" i="81"/>
  <c r="P46" i="82"/>
  <c r="N6" i="82"/>
  <c r="G28" i="82"/>
  <c r="Q42" i="82"/>
  <c r="L14" i="82"/>
  <c r="G17" i="81"/>
  <c r="I14" i="81"/>
  <c r="L5" i="82"/>
  <c r="R48" i="82"/>
  <c r="V19" i="81"/>
  <c r="W47" i="81"/>
  <c r="P21" i="82"/>
  <c r="S38" i="82"/>
  <c r="L46" i="81"/>
  <c r="L27" i="81"/>
  <c r="T36" i="82"/>
  <c r="G34" i="82"/>
  <c r="F42" i="82"/>
  <c r="U23" i="82"/>
  <c r="M42" i="81"/>
  <c r="L24" i="81"/>
  <c r="I14" i="82"/>
  <c r="M12" i="81"/>
  <c r="C4" i="81"/>
  <c r="C41" i="81"/>
  <c r="U6" i="82"/>
  <c r="M37" i="81"/>
  <c r="H5" i="82"/>
  <c r="F32" i="81"/>
  <c r="X6" i="82"/>
  <c r="Y51" i="82"/>
  <c r="T44" i="82"/>
  <c r="W40" i="81"/>
  <c r="H15" i="82"/>
  <c r="D9" i="81"/>
  <c r="Y43" i="81"/>
  <c r="K35" i="81"/>
  <c r="H50" i="82"/>
  <c r="D10" i="82"/>
  <c r="R26" i="82"/>
  <c r="J50" i="82"/>
  <c r="Y47" i="82"/>
  <c r="I17" i="82"/>
  <c r="Y35" i="82"/>
  <c r="Q25" i="81"/>
  <c r="G25" i="82"/>
  <c r="Q47" i="81"/>
  <c r="N41" i="81"/>
  <c r="L41" i="82"/>
  <c r="Z35" i="82"/>
  <c r="J31" i="81"/>
  <c r="V32" i="82"/>
  <c r="S45" i="81"/>
  <c r="K34" i="82"/>
  <c r="L7" i="82"/>
  <c r="T23" i="82"/>
  <c r="R27" i="81"/>
  <c r="X27" i="81"/>
  <c r="Z50" i="82"/>
  <c r="U35" i="82"/>
  <c r="Q15" i="82"/>
  <c r="G43" i="82"/>
  <c r="E15" i="82"/>
  <c r="Z28" i="82"/>
  <c r="Z9" i="82"/>
  <c r="M21" i="81"/>
  <c r="G33" i="81"/>
  <c r="Z21" i="82"/>
  <c r="M23" i="82"/>
  <c r="I29" i="81"/>
  <c r="L38" i="82"/>
  <c r="K37" i="82"/>
  <c r="X46" i="81"/>
  <c r="P45" i="81"/>
  <c r="K21" i="81"/>
  <c r="W14" i="81"/>
  <c r="X48" i="81"/>
  <c r="L8" i="82"/>
  <c r="K6" i="81"/>
  <c r="I17" i="81"/>
  <c r="J51" i="82"/>
  <c r="K41" i="81"/>
  <c r="K23" i="81"/>
  <c r="P11" i="81"/>
  <c r="T4" i="82"/>
  <c r="Z34" i="82"/>
  <c r="Z11" i="81"/>
  <c r="Q16" i="81"/>
  <c r="E24" i="81"/>
  <c r="O16" i="82"/>
  <c r="K32" i="81"/>
  <c r="I12" i="82"/>
  <c r="N6" i="81"/>
  <c r="Q38" i="82"/>
  <c r="F27" i="81"/>
  <c r="F43" i="82"/>
  <c r="U46" i="81"/>
  <c r="L4" i="81"/>
  <c r="H21" i="82"/>
  <c r="N9" i="81"/>
  <c r="H32" i="82"/>
  <c r="X16" i="82"/>
  <c r="Z18" i="82"/>
  <c r="Y9" i="82"/>
  <c r="V50" i="82"/>
  <c r="Y40" i="82"/>
  <c r="Y38" i="81"/>
  <c r="D5" i="82"/>
  <c r="Z44" i="82"/>
  <c r="R49" i="81"/>
  <c r="M50" i="82"/>
  <c r="P43" i="82"/>
  <c r="K7" i="82"/>
  <c r="F46" i="81"/>
  <c r="E43" i="82"/>
  <c r="F21" i="82"/>
  <c r="L11" i="81"/>
  <c r="M32" i="81"/>
  <c r="H39" i="81"/>
  <c r="K38" i="82"/>
  <c r="O44" i="81"/>
  <c r="S39" i="81"/>
  <c r="W11" i="82"/>
  <c r="L49" i="81"/>
  <c r="F30" i="81"/>
  <c r="T15" i="82"/>
  <c r="K8" i="81"/>
  <c r="Z7" i="82"/>
  <c r="R6" i="82"/>
  <c r="G36" i="81"/>
  <c r="L35" i="82"/>
  <c r="X35" i="81"/>
  <c r="D17" i="81"/>
  <c r="C39" i="81"/>
  <c r="D48" i="81"/>
  <c r="T25" i="81"/>
  <c r="I51" i="82"/>
  <c r="V40" i="81"/>
  <c r="N27" i="82"/>
  <c r="D8" i="82"/>
  <c r="E29" i="81"/>
  <c r="V4" i="82"/>
  <c r="Q43" i="81"/>
  <c r="Q12" i="81"/>
  <c r="G49" i="81"/>
  <c r="J34" i="82"/>
  <c r="T11" i="82"/>
  <c r="C41" i="82"/>
  <c r="C26" i="82"/>
  <c r="C24" i="81"/>
  <c r="W22" i="81"/>
  <c r="X45" i="81"/>
  <c r="Z36" i="81"/>
  <c r="N36" i="81"/>
  <c r="V47" i="82"/>
  <c r="F43" i="81"/>
  <c r="R5" i="82"/>
  <c r="T20" i="82"/>
  <c r="M13" i="81"/>
  <c r="F21" i="81"/>
  <c r="Q19" i="81"/>
  <c r="I3" i="82"/>
  <c r="L33" i="81"/>
  <c r="Q29" i="81"/>
  <c r="F50" i="81"/>
  <c r="Z31" i="81"/>
  <c r="U38" i="81"/>
  <c r="N33" i="82"/>
  <c r="D15" i="82"/>
  <c r="F49" i="82"/>
  <c r="C44" i="81"/>
  <c r="P48" i="82"/>
  <c r="X49" i="81"/>
  <c r="G4" i="82"/>
  <c r="G46" i="82"/>
  <c r="U5" i="82"/>
  <c r="V51" i="81"/>
  <c r="Q10" i="82"/>
  <c r="O28" i="81"/>
  <c r="P20" i="81"/>
  <c r="N43" i="82"/>
  <c r="M6" i="82"/>
  <c r="P36" i="81"/>
  <c r="V40" i="82"/>
  <c r="U33" i="81"/>
  <c r="U27" i="82"/>
  <c r="D51" i="82"/>
  <c r="E22" i="81"/>
  <c r="K36" i="81"/>
  <c r="Z45" i="82"/>
  <c r="K28" i="81"/>
  <c r="P13" i="81"/>
  <c r="H37" i="81"/>
  <c r="N4" i="82"/>
  <c r="D27" i="82"/>
  <c r="P43" i="81"/>
  <c r="N47" i="82"/>
  <c r="T25" i="82"/>
  <c r="V39" i="81"/>
  <c r="K5" i="81"/>
  <c r="C5" i="82"/>
  <c r="M51" i="81"/>
  <c r="S17" i="82"/>
  <c r="R35" i="81"/>
  <c r="P22" i="81"/>
  <c r="M27" i="82"/>
  <c r="D22" i="81"/>
  <c r="Z23" i="81"/>
  <c r="R4" i="82"/>
  <c r="O46" i="81"/>
  <c r="S37" i="82"/>
  <c r="C31" i="81"/>
  <c r="D17" i="82"/>
  <c r="M9" i="81"/>
  <c r="Y13" i="81"/>
  <c r="I15" i="82"/>
  <c r="L11" i="82"/>
  <c r="N15" i="82"/>
  <c r="D50" i="81"/>
  <c r="V34" i="82"/>
  <c r="E11" i="81"/>
  <c r="N18" i="81"/>
  <c r="Q48" i="81"/>
  <c r="G4" i="81"/>
  <c r="V14" i="82"/>
  <c r="V44" i="81"/>
  <c r="E40" i="81"/>
  <c r="D48" i="82"/>
  <c r="R35" i="82"/>
  <c r="Q47" i="82"/>
  <c r="R18" i="82"/>
  <c r="Y39" i="81"/>
  <c r="G18" i="81"/>
  <c r="T19" i="82"/>
  <c r="P37" i="82"/>
  <c r="Z8" i="82"/>
  <c r="Q34" i="82"/>
  <c r="J29" i="82"/>
  <c r="N14" i="81"/>
  <c r="G30" i="81"/>
  <c r="H20" i="82"/>
  <c r="C15" i="82"/>
  <c r="N40" i="81"/>
  <c r="G10" i="81"/>
  <c r="I21" i="81"/>
  <c r="D10" i="81"/>
  <c r="T32" i="81"/>
  <c r="H28" i="81"/>
  <c r="Y29" i="82"/>
  <c r="O24" i="82"/>
  <c r="E40" i="82"/>
  <c r="X37" i="81"/>
  <c r="N28" i="82"/>
  <c r="Z16" i="81"/>
  <c r="X30" i="82"/>
  <c r="T48" i="82"/>
  <c r="M36" i="81"/>
  <c r="F36" i="82"/>
  <c r="Z4" i="82"/>
  <c r="Q3" i="82"/>
  <c r="F47" i="82"/>
  <c r="F40" i="81"/>
  <c r="F36" i="81"/>
  <c r="O26" i="81"/>
  <c r="E43" i="81"/>
  <c r="H50" i="81"/>
  <c r="M43" i="81"/>
  <c r="K26" i="81"/>
  <c r="Z3" i="82"/>
  <c r="L10" i="81"/>
  <c r="I19" i="82"/>
  <c r="O30" i="82"/>
  <c r="K41" i="82"/>
  <c r="I47" i="81"/>
  <c r="R32" i="82"/>
  <c r="F20" i="81"/>
  <c r="X11" i="81"/>
  <c r="T21" i="81"/>
  <c r="I37" i="82"/>
  <c r="D19" i="81"/>
  <c r="V49" i="81"/>
  <c r="V22" i="81"/>
  <c r="X45" i="82"/>
  <c r="R16" i="82"/>
  <c r="U51" i="82"/>
  <c r="S18" i="82"/>
  <c r="N10" i="82"/>
  <c r="P27" i="82"/>
  <c r="C29" i="82"/>
  <c r="V5" i="81"/>
  <c r="U49" i="82"/>
  <c r="X37" i="82"/>
  <c r="X13" i="81"/>
  <c r="K12" i="81"/>
  <c r="X19" i="82"/>
  <c r="D9" i="82"/>
  <c r="F52" i="81"/>
  <c r="J34" i="81"/>
  <c r="R31" i="81"/>
  <c r="P41" i="82"/>
  <c r="G39" i="81"/>
  <c r="N14" i="82"/>
  <c r="K45" i="81"/>
  <c r="C30" i="82"/>
  <c r="U29" i="82"/>
  <c r="E30" i="81"/>
  <c r="H48" i="82"/>
  <c r="E17" i="81"/>
  <c r="R7" i="82"/>
  <c r="Z22" i="82"/>
  <c r="J35" i="81"/>
  <c r="V38" i="81"/>
  <c r="K45" i="82"/>
  <c r="Z6" i="82"/>
  <c r="X9" i="82"/>
  <c r="J24" i="82"/>
  <c r="Y50" i="82"/>
  <c r="X32" i="81"/>
  <c r="U31" i="81"/>
  <c r="Z17" i="81"/>
  <c r="N37" i="82"/>
  <c r="Y42" i="81"/>
  <c r="T8" i="81"/>
  <c r="M18" i="81"/>
  <c r="K52" i="81"/>
  <c r="T29" i="81"/>
  <c r="F24" i="82"/>
  <c r="V41" i="81"/>
  <c r="O13" i="82"/>
  <c r="M28" i="81"/>
  <c r="C48" i="82"/>
  <c r="H33" i="81"/>
  <c r="R19" i="81"/>
  <c r="F16" i="82"/>
  <c r="N38" i="81"/>
  <c r="R11" i="81"/>
  <c r="C48" i="81"/>
  <c r="W8" i="82"/>
  <c r="N40" i="82"/>
  <c r="J16" i="82"/>
  <c r="I52" i="82"/>
  <c r="W40" i="82"/>
  <c r="D46" i="81"/>
  <c r="J26" i="82"/>
  <c r="J23" i="82"/>
  <c r="R12" i="81"/>
  <c r="Z48" i="81"/>
  <c r="S32" i="82"/>
  <c r="D42" i="82"/>
  <c r="L12" i="81"/>
  <c r="S32" i="81"/>
  <c r="R30" i="81"/>
  <c r="K15" i="81"/>
  <c r="R27" i="82"/>
  <c r="E13" i="81"/>
  <c r="H49" i="82"/>
  <c r="V36" i="82"/>
  <c r="E47" i="81"/>
  <c r="D52" i="82"/>
  <c r="V25" i="82"/>
  <c r="H6" i="81"/>
  <c r="H24" i="81"/>
  <c r="P33" i="81"/>
  <c r="W24" i="81"/>
  <c r="T30" i="81"/>
  <c r="W36" i="82"/>
  <c r="K47" i="82"/>
  <c r="O20" i="81"/>
  <c r="X7" i="82"/>
  <c r="O18" i="81"/>
  <c r="Q17" i="81"/>
  <c r="Y25" i="82"/>
  <c r="Q45" i="82"/>
  <c r="F5" i="82"/>
  <c r="D40" i="81"/>
  <c r="W36" i="81"/>
  <c r="W29" i="81"/>
  <c r="Y28" i="81"/>
  <c r="X5" i="81"/>
  <c r="Z39" i="82"/>
  <c r="C5" i="81"/>
  <c r="J6" i="82"/>
  <c r="S40" i="82"/>
  <c r="G33" i="82"/>
  <c r="Z20" i="81"/>
  <c r="P52" i="82"/>
  <c r="U13" i="82"/>
  <c r="C3" i="82"/>
  <c r="M4" i="82"/>
  <c r="Y32" i="81"/>
  <c r="J41" i="81"/>
  <c r="F38" i="82"/>
  <c r="O45" i="82"/>
  <c r="R38" i="82"/>
  <c r="L30" i="81"/>
  <c r="O22" i="82"/>
  <c r="Y15" i="81"/>
  <c r="P40" i="81"/>
  <c r="U7" i="82"/>
  <c r="G27" i="82"/>
  <c r="V26" i="82"/>
  <c r="E16" i="81"/>
  <c r="K23" i="82"/>
  <c r="O4" i="82"/>
  <c r="P25" i="82"/>
  <c r="H46" i="82"/>
  <c r="C31" i="82"/>
  <c r="Q44" i="82"/>
  <c r="G14" i="81"/>
  <c r="I27" i="82"/>
  <c r="C17" i="82"/>
  <c r="S34" i="81"/>
  <c r="J6" i="81"/>
  <c r="C37" i="82"/>
  <c r="M17" i="82"/>
  <c r="F31" i="82"/>
  <c r="Y33" i="82"/>
  <c r="U22" i="81"/>
  <c r="G11" i="81"/>
  <c r="N12" i="82"/>
  <c r="L44" i="81"/>
  <c r="H11" i="81"/>
  <c r="L22" i="82"/>
  <c r="W42" i="81"/>
  <c r="Y39" i="82"/>
  <c r="Q34" i="81"/>
  <c r="K19" i="81"/>
  <c r="Q51" i="81"/>
  <c r="C16" i="82"/>
  <c r="V26" i="81"/>
  <c r="M38" i="81"/>
  <c r="Z28" i="81"/>
  <c r="Y6" i="81"/>
  <c r="T24" i="82"/>
  <c r="Y49" i="81"/>
  <c r="Z29" i="81"/>
  <c r="Y3" i="82"/>
  <c r="U49" i="81"/>
  <c r="K39" i="82"/>
  <c r="D29" i="81"/>
  <c r="D21" i="81"/>
  <c r="O43" i="82"/>
  <c r="U3" i="82"/>
  <c r="I39" i="82"/>
  <c r="M40" i="81"/>
  <c r="O35" i="81"/>
  <c r="G16" i="81"/>
  <c r="H4" i="81"/>
  <c r="S10" i="82"/>
  <c r="T28" i="81"/>
  <c r="L18" i="81"/>
  <c r="Q38" i="81"/>
  <c r="V18" i="81"/>
  <c r="L16" i="81"/>
  <c r="R45" i="82"/>
  <c r="R34" i="81"/>
  <c r="V38" i="82"/>
  <c r="Y14" i="81"/>
  <c r="J8" i="82"/>
  <c r="C17" i="81"/>
  <c r="H17" i="82"/>
  <c r="S26" i="81"/>
  <c r="R14" i="81"/>
  <c r="P40" i="82"/>
  <c r="N47" i="81"/>
  <c r="O10" i="82"/>
  <c r="C44" i="82"/>
  <c r="R3" i="82"/>
  <c r="T17" i="81"/>
  <c r="U24" i="81"/>
  <c r="I7" i="81"/>
  <c r="T24" i="81"/>
  <c r="O31" i="81"/>
  <c r="E38" i="82"/>
  <c r="M24" i="82"/>
  <c r="K25" i="81"/>
  <c r="U26" i="82"/>
  <c r="F25" i="81"/>
  <c r="O26" i="82"/>
  <c r="S6" i="81"/>
  <c r="Q33" i="81"/>
  <c r="X29" i="82"/>
  <c r="Z15" i="82"/>
  <c r="G30" i="82"/>
  <c r="Z4" i="81"/>
  <c r="G25" i="81"/>
  <c r="F25" i="82"/>
  <c r="H35" i="82"/>
  <c r="T7" i="82"/>
  <c r="M13" i="82"/>
  <c r="Q21" i="82"/>
  <c r="P24" i="82"/>
  <c r="G19" i="82"/>
  <c r="O29" i="82"/>
  <c r="Y4" i="82"/>
  <c r="E15" i="81"/>
  <c r="J44" i="81"/>
  <c r="S43" i="82"/>
  <c r="F42" i="81"/>
  <c r="I30" i="82"/>
  <c r="V10" i="81"/>
  <c r="L50" i="81"/>
  <c r="V31" i="81"/>
  <c r="Y30" i="81"/>
  <c r="S24" i="82"/>
  <c r="Y29" i="81"/>
  <c r="Q50" i="82"/>
  <c r="R47" i="82"/>
  <c r="T45" i="82"/>
  <c r="T42" i="82"/>
  <c r="Q18" i="82"/>
  <c r="O25" i="82"/>
  <c r="F45" i="82"/>
  <c r="Y20" i="82"/>
  <c r="S46" i="82"/>
  <c r="U7" i="81"/>
  <c r="N23" i="82"/>
  <c r="M14" i="82"/>
  <c r="N43" i="81"/>
  <c r="P16" i="82"/>
  <c r="N3" i="82"/>
  <c r="Z46" i="82"/>
  <c r="M34" i="81"/>
  <c r="Z18" i="81"/>
  <c r="M36" i="82"/>
  <c r="T50" i="81"/>
  <c r="J22" i="81"/>
  <c r="S47" i="82"/>
  <c r="S28" i="82"/>
  <c r="M7" i="81"/>
  <c r="F49" i="81"/>
  <c r="K14" i="82"/>
  <c r="Z44" i="81"/>
  <c r="U12" i="81"/>
  <c r="H52" i="81"/>
  <c r="R33" i="82"/>
  <c r="L6" i="82"/>
  <c r="M5" i="81"/>
  <c r="Q30" i="82"/>
  <c r="Q18" i="81"/>
  <c r="I23" i="82"/>
  <c r="T47" i="81"/>
  <c r="E19" i="81"/>
  <c r="Q41" i="82"/>
  <c r="L44" i="82"/>
  <c r="U29" i="81"/>
  <c r="S29" i="81"/>
  <c r="N30" i="81"/>
  <c r="K13" i="81"/>
  <c r="G11" i="82"/>
  <c r="V42" i="81"/>
  <c r="Z20" i="82"/>
  <c r="H23" i="82"/>
  <c r="H22" i="82"/>
  <c r="Z51" i="81"/>
  <c r="J32" i="82"/>
  <c r="Z24" i="82"/>
  <c r="L15" i="82"/>
  <c r="Z3" i="81"/>
  <c r="D31" i="81"/>
  <c r="P4" i="81"/>
  <c r="T23" i="81"/>
  <c r="X28" i="81"/>
  <c r="O11" i="82"/>
  <c r="E37" i="82"/>
  <c r="Q7" i="81"/>
  <c r="I47" i="82"/>
  <c r="M23" i="81"/>
  <c r="I40" i="82"/>
  <c r="P27" i="81"/>
  <c r="R14" i="82"/>
  <c r="Y26" i="82"/>
  <c r="F37" i="82"/>
  <c r="J21" i="81"/>
  <c r="C7" i="81"/>
  <c r="T29" i="82"/>
  <c r="P39" i="82"/>
  <c r="M5" i="82"/>
  <c r="M52" i="82"/>
  <c r="U43" i="81"/>
  <c r="N16" i="82"/>
  <c r="M22" i="82"/>
  <c r="V45" i="81"/>
  <c r="C23" i="81"/>
  <c r="G24" i="81"/>
  <c r="V8" i="82"/>
  <c r="C43" i="81"/>
  <c r="H16" i="81"/>
  <c r="V8" i="81"/>
  <c r="N51" i="81"/>
  <c r="G34" i="81"/>
  <c r="O42" i="81"/>
  <c r="I10" i="82"/>
  <c r="X31" i="82"/>
  <c r="O48" i="82"/>
  <c r="S51" i="82"/>
  <c r="L7" i="81"/>
  <c r="C25" i="82"/>
  <c r="G9" i="82"/>
  <c r="H40" i="82"/>
  <c r="O31" i="82"/>
  <c r="X23" i="82"/>
  <c r="P30" i="81"/>
  <c r="P14" i="82"/>
  <c r="I51" i="81"/>
  <c r="J44" i="82"/>
  <c r="S42" i="81"/>
  <c r="C23" i="82"/>
  <c r="W8" i="81"/>
  <c r="D16" i="82"/>
  <c r="C24" i="82"/>
  <c r="M32" i="82"/>
  <c r="J12" i="82"/>
  <c r="E11" i="82"/>
  <c r="G26" i="81"/>
  <c r="R24" i="82"/>
  <c r="J4" i="81"/>
  <c r="N46" i="81"/>
  <c r="K42" i="81"/>
  <c r="F10" i="81"/>
  <c r="E41" i="82"/>
  <c r="M18" i="82"/>
  <c r="Q31" i="81"/>
  <c r="T35" i="81"/>
  <c r="L51" i="81"/>
  <c r="K30" i="82"/>
  <c r="K36" i="82"/>
  <c r="G19" i="81"/>
  <c r="U48" i="81"/>
  <c r="Q51" i="82"/>
  <c r="W48" i="82"/>
  <c r="D7" i="81"/>
  <c r="K16" i="82"/>
  <c r="M33" i="82"/>
  <c r="P38" i="82"/>
  <c r="V12" i="81"/>
  <c r="T40" i="82"/>
  <c r="W22" i="82"/>
  <c r="V42" i="82"/>
  <c r="J49" i="81"/>
  <c r="T34" i="81"/>
  <c r="I41" i="82"/>
  <c r="M29" i="81"/>
  <c r="D28" i="82"/>
  <c r="J40" i="81"/>
  <c r="H28" i="82"/>
  <c r="O49" i="81"/>
  <c r="Y47" i="81"/>
  <c r="E9" i="81"/>
  <c r="M30" i="81"/>
  <c r="S49" i="81"/>
  <c r="G5" i="81"/>
  <c r="K11" i="82"/>
  <c r="E47" i="82"/>
  <c r="E17" i="82"/>
  <c r="T15" i="81"/>
  <c r="K24" i="81"/>
  <c r="L52" i="82"/>
  <c r="Y22" i="81"/>
  <c r="D46" i="82"/>
  <c r="Y49" i="82"/>
  <c r="X34" i="81"/>
  <c r="H45" i="81"/>
  <c r="P9" i="81"/>
  <c r="J11" i="82"/>
  <c r="I45" i="82"/>
  <c r="X25" i="81"/>
  <c r="S35" i="81"/>
  <c r="J17" i="82"/>
  <c r="C19" i="82"/>
  <c r="S24" i="81"/>
  <c r="J29" i="81"/>
  <c r="D25" i="81"/>
  <c r="M8" i="81"/>
  <c r="E34" i="82"/>
  <c r="T42" i="81"/>
  <c r="L21" i="82"/>
  <c r="C21" i="82"/>
  <c r="T26" i="82"/>
  <c r="M46" i="81"/>
  <c r="M19" i="81"/>
  <c r="J20" i="82"/>
  <c r="C18" i="81"/>
  <c r="G23" i="81"/>
  <c r="S19" i="82"/>
  <c r="Y19" i="81"/>
  <c r="G3" i="82"/>
  <c r="R32" i="81"/>
  <c r="I46" i="81"/>
  <c r="D11" i="82"/>
  <c r="Y17" i="81"/>
  <c r="Q32" i="81"/>
  <c r="Z17" i="82"/>
  <c r="F41" i="82"/>
  <c r="J19" i="82"/>
  <c r="Q17" i="82"/>
  <c r="N49" i="82"/>
  <c r="Y24" i="82"/>
  <c r="Y36" i="82"/>
  <c r="N13" i="82"/>
  <c r="J36" i="81"/>
  <c r="Y19" i="82"/>
  <c r="O27" i="82"/>
  <c r="C51" i="81"/>
  <c r="E14" i="81"/>
  <c r="E31" i="82"/>
  <c r="N4" i="81"/>
  <c r="W39" i="81"/>
  <c r="C34" i="82"/>
  <c r="F5" i="81"/>
  <c r="M7" i="82"/>
  <c r="J38" i="82"/>
  <c r="Y9" i="81"/>
  <c r="Z51" i="82"/>
  <c r="Z38" i="82"/>
  <c r="F31" i="81"/>
  <c r="U39" i="81"/>
  <c r="W46" i="81"/>
  <c r="N42" i="82"/>
  <c r="Q31" i="82"/>
  <c r="F50" i="82"/>
  <c r="F7" i="81"/>
  <c r="O52" i="82"/>
  <c r="Q44" i="81"/>
  <c r="H31" i="82"/>
  <c r="U16" i="81"/>
  <c r="R52" i="82"/>
  <c r="R36" i="81"/>
  <c r="Y27" i="81"/>
  <c r="J14" i="82"/>
  <c r="S20" i="81"/>
  <c r="P21" i="81"/>
  <c r="J50" i="81"/>
  <c r="Y43" i="82"/>
  <c r="M26" i="81"/>
  <c r="T12" i="82"/>
  <c r="P45" i="82"/>
  <c r="P26" i="81"/>
  <c r="S44" i="82"/>
  <c r="L31" i="81"/>
  <c r="G47" i="82"/>
  <c r="L20" i="82"/>
  <c r="V16" i="81"/>
  <c r="F8" i="81"/>
  <c r="L35" i="81"/>
  <c r="R16" i="81"/>
  <c r="M20" i="82"/>
  <c r="S15" i="81"/>
  <c r="L46" i="82"/>
  <c r="I34" i="82"/>
  <c r="P35" i="81"/>
  <c r="S18" i="81"/>
  <c r="D13" i="82"/>
  <c r="T27" i="81"/>
  <c r="K46" i="81"/>
  <c r="I35" i="82"/>
  <c r="T30" i="82"/>
  <c r="Y25" i="81"/>
  <c r="C7" i="82"/>
  <c r="Z26" i="82"/>
  <c r="H36" i="82"/>
  <c r="S36" i="82"/>
  <c r="R50" i="81"/>
  <c r="I46" i="82"/>
  <c r="S5" i="82"/>
  <c r="J42" i="82"/>
  <c r="G27" i="81"/>
  <c r="O45" i="81"/>
  <c r="G7" i="81"/>
  <c r="D26" i="81"/>
  <c r="I43" i="82"/>
  <c r="G24" i="82"/>
  <c r="W19" i="81"/>
  <c r="C11" i="82"/>
  <c r="R40" i="82"/>
  <c r="I32" i="82"/>
  <c r="M33" i="81"/>
  <c r="D43" i="81"/>
  <c r="R43" i="81"/>
  <c r="F38" i="81"/>
  <c r="U28" i="82"/>
  <c r="H7" i="82"/>
  <c r="T19" i="81"/>
  <c r="W43" i="81"/>
  <c r="T9" i="81"/>
  <c r="H45" i="82"/>
  <c r="I5" i="81"/>
  <c r="V52" i="82"/>
  <c r="Z38" i="81"/>
  <c r="N13" i="81"/>
  <c r="S11" i="81"/>
  <c r="G32" i="81"/>
  <c r="U39" i="82"/>
  <c r="E51" i="82"/>
  <c r="Y11" i="81"/>
  <c r="M44" i="82"/>
  <c r="G38" i="82"/>
  <c r="Z10" i="81"/>
  <c r="N16" i="81"/>
  <c r="K49" i="81"/>
  <c r="O25" i="81"/>
  <c r="E9" i="82"/>
  <c r="K49" i="82"/>
  <c r="C28" i="81"/>
  <c r="P47" i="81"/>
  <c r="R10" i="82"/>
  <c r="K34" i="81"/>
  <c r="L34" i="81"/>
  <c r="R37" i="82"/>
  <c r="Q24" i="82"/>
  <c r="N39" i="82"/>
  <c r="Q52" i="81"/>
  <c r="S38" i="81"/>
  <c r="K13" i="82"/>
  <c r="K16" i="81"/>
  <c r="W9" i="81"/>
  <c r="V31" i="82"/>
  <c r="P10" i="81"/>
  <c r="F4" i="82"/>
  <c r="N26" i="82"/>
  <c r="C35" i="81"/>
  <c r="L49" i="82"/>
  <c r="R52" i="81"/>
  <c r="W35" i="82"/>
  <c r="V41" i="82"/>
  <c r="E45" i="82"/>
  <c r="F22" i="82"/>
  <c r="V7" i="81"/>
  <c r="S22" i="82"/>
  <c r="I36" i="81"/>
  <c r="Y38" i="82"/>
  <c r="Y36" i="81"/>
  <c r="R48" i="81"/>
  <c r="Q5" i="82"/>
  <c r="L32" i="81"/>
  <c r="Q26" i="81"/>
  <c r="N17" i="82"/>
  <c r="I8" i="81"/>
  <c r="R4" i="81"/>
  <c r="D45" i="82"/>
  <c r="X15" i="81"/>
  <c r="G9" i="81"/>
  <c r="G52" i="81"/>
  <c r="Z47" i="81"/>
  <c r="O28" i="82"/>
  <c r="U28" i="81"/>
  <c r="T35" i="82"/>
  <c r="S50" i="82"/>
  <c r="P39" i="81"/>
  <c r="G20" i="81"/>
  <c r="R11" i="82"/>
  <c r="M11" i="82"/>
  <c r="F28" i="81"/>
  <c r="T49" i="82"/>
  <c r="E41" i="81"/>
  <c r="Y51" i="81"/>
  <c r="N22" i="82"/>
  <c r="N44" i="82"/>
  <c r="X43" i="82"/>
  <c r="T38" i="82"/>
  <c r="Q52" i="82"/>
  <c r="T16" i="82"/>
  <c r="E23" i="82"/>
  <c r="S41" i="82"/>
  <c r="K35" i="82"/>
  <c r="N19" i="81"/>
  <c r="M16" i="81"/>
  <c r="Z33" i="81"/>
  <c r="Z43" i="82"/>
  <c r="W51" i="82"/>
  <c r="X39" i="81"/>
  <c r="N22" i="81"/>
  <c r="T39" i="82"/>
  <c r="C42" i="82"/>
  <c r="C12" i="81"/>
  <c r="L9" i="81"/>
  <c r="Q8" i="81"/>
  <c r="G29" i="81"/>
  <c r="S52" i="81"/>
  <c r="R38" i="81"/>
  <c r="O12" i="81"/>
  <c r="Z29" i="82"/>
  <c r="N52" i="81"/>
  <c r="C36" i="82"/>
  <c r="D25" i="82"/>
  <c r="I42" i="82"/>
  <c r="V17" i="82"/>
  <c r="W37" i="81"/>
  <c r="H41" i="82"/>
  <c r="I11" i="81"/>
  <c r="C32" i="82"/>
  <c r="R44" i="81"/>
  <c r="U17" i="82"/>
  <c r="V15" i="81"/>
  <c r="N5" i="81"/>
  <c r="T21" i="82"/>
  <c r="I32" i="81"/>
  <c r="N25" i="81"/>
  <c r="W25" i="81"/>
  <c r="T18" i="82"/>
  <c r="E12" i="82"/>
  <c r="R19" i="82"/>
  <c r="P47" i="82"/>
  <c r="D7" i="82"/>
  <c r="I18" i="82"/>
  <c r="F39" i="82"/>
  <c r="S26" i="82"/>
  <c r="K18" i="81"/>
  <c r="W3" i="81"/>
  <c r="C45" i="81"/>
  <c r="J21" i="82"/>
  <c r="Q20" i="82"/>
  <c r="M12" i="82"/>
  <c r="N48" i="82"/>
  <c r="W9" i="82"/>
  <c r="Q19" i="82"/>
  <c r="V4" i="81"/>
  <c r="E5" i="81"/>
  <c r="W6" i="81"/>
  <c r="X36" i="82"/>
  <c r="G32" i="82"/>
  <c r="Y41" i="82"/>
  <c r="D16" i="81"/>
  <c r="P32" i="81"/>
  <c r="H9" i="82"/>
  <c r="Q40" i="82"/>
  <c r="T9" i="82"/>
  <c r="M29" i="82"/>
  <c r="W28" i="81"/>
  <c r="J47" i="82"/>
  <c r="O46" i="82"/>
  <c r="F16" i="81"/>
  <c r="U44" i="81"/>
  <c r="O9" i="82"/>
  <c r="S36" i="81"/>
  <c r="J28" i="82"/>
  <c r="E25" i="82"/>
  <c r="Z30" i="81"/>
  <c r="W52" i="82"/>
  <c r="T39" i="81"/>
  <c r="H7" i="81"/>
  <c r="T11" i="81"/>
  <c r="F10" i="82"/>
  <c r="S7" i="81"/>
  <c r="L48" i="81"/>
  <c r="O51" i="82"/>
  <c r="N32" i="81"/>
  <c r="E42" i="81"/>
  <c r="D44" i="82"/>
  <c r="L28" i="81"/>
  <c r="M43" i="82"/>
  <c r="Q15" i="81"/>
  <c r="O47" i="81"/>
  <c r="W34" i="82"/>
  <c r="L23" i="82"/>
  <c r="H48" i="81"/>
  <c r="I10" i="81"/>
  <c r="N46" i="82"/>
  <c r="V45" i="82"/>
  <c r="Y23" i="81"/>
  <c r="W17" i="82"/>
  <c r="Q28" i="81"/>
  <c r="R17" i="82"/>
  <c r="J18" i="82"/>
  <c r="D4" i="81"/>
  <c r="W37" i="82"/>
  <c r="S44" i="81"/>
  <c r="H34" i="81"/>
  <c r="M35" i="81"/>
  <c r="O49" i="82"/>
  <c r="D36" i="81"/>
  <c r="V19" i="82"/>
  <c r="H29" i="82"/>
  <c r="V51" i="82"/>
  <c r="E13" i="82"/>
  <c r="R5" i="81"/>
  <c r="R13" i="82"/>
  <c r="G44" i="81"/>
  <c r="X52" i="82"/>
  <c r="U16" i="82"/>
  <c r="O18" i="82"/>
  <c r="J45" i="81"/>
  <c r="F44" i="82"/>
  <c r="N20" i="82"/>
  <c r="X44" i="81"/>
  <c r="Q8" i="82"/>
  <c r="H37" i="82"/>
  <c r="K4" i="82"/>
  <c r="O47" i="82"/>
  <c r="W27" i="82"/>
  <c r="U31" i="82"/>
  <c r="O11" i="81"/>
  <c r="R44" i="82"/>
  <c r="R23" i="82"/>
  <c r="E10" i="82"/>
  <c r="G46" i="81"/>
  <c r="T13" i="82"/>
  <c r="W23" i="82"/>
  <c r="K39" i="81"/>
  <c r="D32" i="82"/>
  <c r="E26" i="81"/>
  <c r="F9" i="81"/>
  <c r="K3" i="82"/>
  <c r="F46" i="82"/>
  <c r="E29" i="82"/>
  <c r="H42" i="81"/>
  <c r="V29" i="81"/>
  <c r="C39" i="82"/>
  <c r="K50" i="81"/>
  <c r="D42" i="81"/>
  <c r="P38" i="81"/>
  <c r="F6" i="81"/>
  <c r="T13" i="81"/>
  <c r="F44" i="81"/>
  <c r="W47" i="82"/>
  <c r="G51" i="82"/>
  <c r="Z47" i="82"/>
  <c r="I38" i="81"/>
  <c r="X9" i="81"/>
  <c r="G35" i="82"/>
  <c r="M17" i="81"/>
  <c r="S31" i="81"/>
  <c r="H33" i="82"/>
  <c r="T51" i="81"/>
  <c r="E52" i="82"/>
  <c r="P37" i="81"/>
  <c r="K40" i="82"/>
  <c r="V35" i="82"/>
  <c r="J36" i="82"/>
  <c r="F26" i="82"/>
  <c r="C10" i="81"/>
  <c r="T20" i="81"/>
  <c r="J12" i="81"/>
  <c r="C52" i="81"/>
  <c r="S14" i="82"/>
  <c r="Q20" i="81"/>
  <c r="J28" i="81"/>
  <c r="Z49" i="82"/>
  <c r="J41" i="82"/>
  <c r="I49" i="81"/>
  <c r="P22" i="82"/>
  <c r="C47" i="82"/>
  <c r="H6" i="82"/>
  <c r="W19" i="82"/>
  <c r="X15" i="82"/>
  <c r="Q23" i="82"/>
  <c r="W12" i="82"/>
  <c r="Q12" i="82"/>
  <c r="E3" i="82"/>
  <c r="U40" i="81"/>
  <c r="W5" i="81"/>
  <c r="C46" i="81"/>
  <c r="L37" i="82"/>
  <c r="G8" i="81"/>
  <c r="D38" i="81"/>
  <c r="P34" i="81"/>
  <c r="T18" i="81"/>
  <c r="Z43" i="81"/>
  <c r="L13" i="82"/>
  <c r="D6" i="81"/>
  <c r="V22" i="82"/>
  <c r="Y34" i="82"/>
  <c r="P50" i="82"/>
  <c r="F3" i="82"/>
  <c r="W5" i="82"/>
  <c r="X6" i="81"/>
  <c r="X20" i="81"/>
  <c r="Z14" i="81"/>
  <c r="N5" i="82"/>
  <c r="O17" i="81"/>
  <c r="C49" i="81"/>
  <c r="Q42" i="81"/>
  <c r="W43" i="82"/>
  <c r="Y17" i="82"/>
  <c r="L26" i="81"/>
  <c r="D20" i="81"/>
  <c r="O14" i="81"/>
  <c r="X22" i="82"/>
  <c r="J48" i="81"/>
  <c r="N26" i="81"/>
  <c r="N33" i="81"/>
  <c r="S47" i="81"/>
  <c r="R42" i="82"/>
  <c r="I3" i="81"/>
  <c r="L19" i="81"/>
  <c r="I23" i="81"/>
  <c r="H29" i="81"/>
  <c r="R26" i="81"/>
  <c r="W51" i="81"/>
  <c r="E39" i="81"/>
  <c r="Q41" i="81"/>
  <c r="J11" i="81"/>
  <c r="T10" i="81"/>
  <c r="Z35" i="81"/>
  <c r="M46" i="82"/>
  <c r="J5" i="82"/>
  <c r="G8" i="82"/>
  <c r="G49" i="82"/>
  <c r="Y5" i="81"/>
  <c r="Y45" i="81"/>
  <c r="H43" i="81"/>
  <c r="U26" i="81"/>
  <c r="X20" i="82"/>
  <c r="Z31" i="82"/>
  <c r="Z32" i="82"/>
  <c r="H18" i="82"/>
  <c r="I31" i="82"/>
  <c r="P48" i="81"/>
  <c r="N25" i="82"/>
  <c r="G35" i="81"/>
  <c r="L17" i="81"/>
  <c r="W34" i="81"/>
  <c r="U14" i="82"/>
  <c r="J38" i="81"/>
  <c r="D6" i="82"/>
  <c r="J42" i="81"/>
  <c r="W21" i="82"/>
  <c r="Q4" i="81"/>
  <c r="H10" i="82"/>
  <c r="V28" i="81"/>
  <c r="C9" i="81"/>
  <c r="G15" i="82"/>
  <c r="Z13" i="82"/>
  <c r="C6" i="82"/>
  <c r="V5" i="82"/>
  <c r="C16" i="81"/>
  <c r="I28" i="82"/>
  <c r="Q9" i="82"/>
  <c r="O34" i="82"/>
  <c r="K46" i="82"/>
  <c r="Q5" i="81"/>
  <c r="R34" i="82"/>
  <c r="Z13" i="81"/>
  <c r="K38" i="81"/>
  <c r="C38" i="81"/>
  <c r="N7" i="82"/>
  <c r="W6" i="82"/>
  <c r="M14" i="81"/>
  <c r="G14" i="82"/>
  <c r="K28" i="82"/>
  <c r="N8" i="81"/>
  <c r="W3" i="82"/>
  <c r="F34" i="81"/>
  <c r="J7" i="82"/>
  <c r="F48" i="82"/>
  <c r="H14" i="81"/>
  <c r="I48" i="81"/>
  <c r="F19" i="81"/>
  <c r="C22" i="81"/>
  <c r="E20" i="81"/>
  <c r="K33" i="82"/>
  <c r="D8" i="81"/>
  <c r="I22" i="81"/>
  <c r="M52" i="81"/>
  <c r="Z6" i="81"/>
  <c r="J26" i="81"/>
  <c r="V21" i="81"/>
  <c r="W15" i="81"/>
  <c r="E27" i="82"/>
  <c r="Y21" i="81"/>
  <c r="Y8" i="82"/>
  <c r="L43" i="82"/>
  <c r="K18" i="82"/>
  <c r="M3" i="81"/>
  <c r="G42" i="81"/>
  <c r="Z24" i="81"/>
  <c r="C20" i="81"/>
  <c r="P17" i="82"/>
  <c r="R10" i="81"/>
  <c r="I20" i="82"/>
  <c r="U36" i="81"/>
  <c r="Y11" i="82"/>
  <c r="N27" i="81"/>
  <c r="W24" i="82"/>
  <c r="O33" i="82"/>
  <c r="N30" i="82"/>
  <c r="O32" i="82"/>
  <c r="Y31" i="82"/>
  <c r="J17" i="81"/>
  <c r="Q4" i="82"/>
  <c r="O15" i="82"/>
  <c r="G40" i="82"/>
  <c r="K4" i="81"/>
  <c r="N37" i="81"/>
  <c r="X47" i="81"/>
  <c r="V46" i="81"/>
  <c r="T46" i="82"/>
  <c r="F28" i="82"/>
  <c r="V35" i="81"/>
  <c r="J33" i="81"/>
  <c r="X42" i="82"/>
  <c r="K17" i="82"/>
  <c r="E24" i="82"/>
  <c r="X41" i="81"/>
  <c r="J35" i="82"/>
  <c r="U45" i="81"/>
  <c r="O36" i="82"/>
  <c r="Q22" i="82"/>
  <c r="F18" i="81"/>
  <c r="E46" i="81"/>
  <c r="S8" i="81"/>
  <c r="T34" i="82"/>
  <c r="I41" i="81"/>
  <c r="D24" i="81"/>
  <c r="V27" i="82"/>
  <c r="F23" i="81"/>
  <c r="X48" i="82"/>
  <c r="D30" i="81"/>
  <c r="J23" i="81"/>
  <c r="N36" i="82"/>
  <c r="Y7" i="81"/>
  <c r="H25" i="81"/>
  <c r="F41" i="81"/>
  <c r="K33" i="81"/>
  <c r="G50" i="81"/>
  <c r="H23" i="81"/>
  <c r="D41" i="81"/>
  <c r="J7" i="81"/>
  <c r="X46" i="82"/>
  <c r="E42" i="82"/>
  <c r="Y33" i="81"/>
  <c r="L32" i="82"/>
  <c r="L50" i="82"/>
  <c r="S21" i="81"/>
  <c r="D33" i="81"/>
  <c r="C8" i="82"/>
  <c r="V10" i="82"/>
  <c r="Y18" i="81"/>
  <c r="Z14" i="82"/>
  <c r="M27" i="81"/>
  <c r="U52" i="81"/>
  <c r="V6" i="82"/>
  <c r="R28" i="81"/>
  <c r="W23" i="81"/>
  <c r="X29" i="81"/>
  <c r="R13" i="81"/>
  <c r="S30" i="81"/>
  <c r="O22" i="81"/>
  <c r="V29" i="82"/>
  <c r="Z19" i="82"/>
  <c r="W7" i="82"/>
  <c r="T44" i="81"/>
  <c r="Y22" i="82"/>
  <c r="L42" i="82"/>
  <c r="Z45" i="81"/>
  <c r="Q45" i="81"/>
  <c r="O40" i="81"/>
  <c r="V44" i="82"/>
  <c r="N34" i="81"/>
  <c r="X39" i="82"/>
  <c r="R17" i="81"/>
  <c r="F9" i="82"/>
  <c r="F6" i="82"/>
  <c r="X28" i="82"/>
  <c r="K31" i="81"/>
  <c r="H12" i="81"/>
  <c r="W15" i="82"/>
  <c r="M16" i="82"/>
  <c r="M30" i="82"/>
  <c r="Q25" i="82"/>
  <c r="K14" i="81"/>
  <c r="F37" i="81"/>
  <c r="N50" i="81"/>
  <c r="Z9" i="81"/>
  <c r="L29" i="82"/>
  <c r="R43" i="82"/>
  <c r="I30" i="81"/>
  <c r="F30" i="82"/>
  <c r="R22" i="82"/>
  <c r="V43" i="81"/>
  <c r="R36" i="82"/>
  <c r="N11" i="82"/>
  <c r="X51" i="82"/>
  <c r="Y45" i="82"/>
  <c r="D34" i="82"/>
  <c r="K22" i="81"/>
  <c r="F13" i="82"/>
  <c r="Q28" i="82"/>
  <c r="Y21" i="82"/>
  <c r="G31" i="82"/>
  <c r="R47" i="81"/>
  <c r="I20" i="81"/>
  <c r="O3" i="81"/>
  <c r="L3" i="82"/>
  <c r="G51" i="81"/>
  <c r="X27" i="82"/>
  <c r="E39" i="82"/>
  <c r="M10" i="82"/>
  <c r="W38" i="82"/>
  <c r="J39" i="82"/>
  <c r="K37" i="81"/>
  <c r="J25" i="82"/>
  <c r="X8" i="82"/>
  <c r="M11" i="81"/>
  <c r="I21" i="82"/>
  <c r="O5" i="82"/>
  <c r="Y15" i="82"/>
  <c r="J5" i="81"/>
  <c r="T17" i="82"/>
  <c r="T5" i="82"/>
  <c r="C50" i="81"/>
  <c r="S52" i="82"/>
  <c r="E4" i="82"/>
  <c r="I6" i="82"/>
  <c r="C29" i="81"/>
  <c r="U46" i="82"/>
  <c r="U11" i="82"/>
  <c r="M51" i="82"/>
  <c r="M19" i="82"/>
  <c r="V15" i="82"/>
  <c r="X21" i="81"/>
  <c r="X12" i="81"/>
  <c r="Z10" i="82"/>
  <c r="H34" i="82"/>
  <c r="C27" i="81"/>
  <c r="P51" i="82"/>
  <c r="C4" i="82"/>
  <c r="Z15" i="81"/>
  <c r="S30" i="82"/>
  <c r="Q33" i="82"/>
  <c r="S29" i="82"/>
  <c r="C40" i="82"/>
  <c r="L19" i="82"/>
  <c r="I4" i="81"/>
  <c r="W41" i="81"/>
  <c r="K43" i="82"/>
  <c r="Z32" i="81"/>
  <c r="Q13" i="82"/>
  <c r="I19" i="81"/>
  <c r="K52" i="82"/>
  <c r="D52" i="81"/>
  <c r="I11" i="82"/>
  <c r="M47" i="82"/>
  <c r="M49" i="82"/>
  <c r="X17" i="81"/>
  <c r="R18" i="81"/>
  <c r="L25" i="82"/>
  <c r="S33" i="81"/>
  <c r="H38" i="82"/>
  <c r="N32" i="82"/>
  <c r="S13" i="82"/>
  <c r="D23" i="81"/>
  <c r="U19" i="82"/>
  <c r="P14" i="81"/>
  <c r="Q46" i="82"/>
  <c r="F11" i="81"/>
  <c r="F27" i="82"/>
  <c r="H3" i="82"/>
  <c r="U50" i="82"/>
  <c r="N50" i="82"/>
  <c r="X32" i="82"/>
  <c r="X3" i="82"/>
  <c r="D14" i="81"/>
  <c r="S13" i="81"/>
  <c r="R39" i="82"/>
  <c r="J46" i="81"/>
  <c r="U52" i="82"/>
  <c r="C10" i="82"/>
  <c r="F15" i="81"/>
  <c r="O10" i="81"/>
  <c r="T6" i="81"/>
  <c r="F15" i="82"/>
  <c r="Q39" i="81"/>
  <c r="G6" i="81"/>
  <c r="L38" i="81"/>
  <c r="J32" i="81"/>
  <c r="H44" i="81"/>
  <c r="D26" i="82"/>
  <c r="W21" i="81"/>
  <c r="O4" i="81"/>
  <c r="T48" i="81"/>
  <c r="Q22" i="81"/>
  <c r="F18" i="82"/>
  <c r="L3" i="81"/>
  <c r="J22" i="82"/>
  <c r="M26" i="82"/>
  <c r="S4" i="81"/>
  <c r="W45" i="82"/>
  <c r="R33" i="81"/>
  <c r="W31" i="82"/>
  <c r="T47" i="82"/>
  <c r="N3" i="81"/>
  <c r="E27" i="81"/>
  <c r="S9" i="82"/>
  <c r="Y10" i="82"/>
  <c r="V13" i="82"/>
  <c r="K27" i="81"/>
  <c r="O13" i="81"/>
  <c r="I44" i="81"/>
  <c r="W29" i="82"/>
  <c r="T14" i="82"/>
  <c r="U23" i="81"/>
</calcChain>
</file>

<file path=xl/sharedStrings.xml><?xml version="1.0" encoding="utf-8"?>
<sst xmlns="http://schemas.openxmlformats.org/spreadsheetml/2006/main" count="4030" uniqueCount="180">
  <si>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</si>
  <si>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</si>
  <si>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</si>
  <si>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</si>
  <si>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</si>
  <si>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</si>
  <si>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</si>
  <si>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</si>
  <si>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</si>
  <si>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</si>
  <si>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</si>
  <si>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</si>
  <si>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</si>
  <si>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</si>
  <si>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</si>
  <si>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</si>
  <si>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</si>
  <si>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</si>
  <si>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</si>
  <si>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</si>
  <si>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</si>
  <si>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</si>
  <si>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</si>
  <si>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</si>
  <si>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</si>
  <si>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</si>
  <si>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</si>
  <si>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</si>
  <si>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</si>
  <si>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</si>
  <si>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</si>
  <si>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</si>
  <si>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</si>
  <si>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63m</t>
  </si>
  <si>
    <t>62.5m</t>
  </si>
  <si>
    <t>45m</t>
  </si>
  <si>
    <t>51.5m</t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</si>
  <si>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</si>
  <si>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</si>
  <si>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</si>
  <si>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</si>
  <si>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</si>
  <si>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</si>
  <si>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</si>
  <si>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</si>
  <si>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</si>
  <si>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</si>
  <si>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</si>
  <si>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</si>
  <si>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</si>
  <si>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</si>
  <si>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72.5m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</si>
  <si>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</si>
  <si>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</si>
  <si>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</si>
  <si>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</si>
  <si>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</si>
  <si>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</si>
  <si>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</si>
  <si>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</si>
  <si>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</si>
  <si>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</si>
  <si>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</si>
  <si>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</si>
  <si>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</si>
  <si>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</si>
  <si>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OW-No.17</t>
    <phoneticPr fontId="19"/>
  </si>
  <si>
    <t>17X</t>
    <phoneticPr fontId="19"/>
  </si>
  <si>
    <t>32.5m</t>
    <phoneticPr fontId="19"/>
  </si>
  <si>
    <t>18W</t>
    <phoneticPr fontId="19"/>
  </si>
  <si>
    <t>43m</t>
    <phoneticPr fontId="19"/>
  </si>
  <si>
    <t>NSW-20</t>
    <phoneticPr fontId="19"/>
  </si>
  <si>
    <t>60m</t>
    <phoneticPr fontId="19"/>
  </si>
  <si>
    <t>73.5m</t>
    <phoneticPr fontId="19"/>
  </si>
  <si>
    <t>OW-No.28</t>
    <phoneticPr fontId="19"/>
  </si>
  <si>
    <t>48m</t>
    <phoneticPr fontId="19"/>
  </si>
  <si>
    <t>100m</t>
    <phoneticPr fontId="19"/>
  </si>
  <si>
    <t>日付</t>
    <rPh sb="0" eb="2">
      <t>ヒヅケ</t>
    </rPh>
    <phoneticPr fontId="19"/>
  </si>
  <si>
    <t>14.5m</t>
    <phoneticPr fontId="19"/>
  </si>
  <si>
    <t>NSW-No.20</t>
    <phoneticPr fontId="19"/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</si>
  <si>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</si>
  <si>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</si>
  <si>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6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</si>
  <si>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</si>
  <si>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</si>
  <si>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</si>
  <si>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</si>
  <si>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</si>
  <si>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</si>
  <si>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</si>
  <si>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6"/>
  </si>
  <si>
    <t>OW-No.18W</t>
  </si>
  <si>
    <t>OW-No.18X</t>
  </si>
  <si>
    <t>OW-No.18Y</t>
  </si>
  <si>
    <t>OW-No.18Z</t>
  </si>
  <si>
    <t>OW-No.18A</t>
  </si>
  <si>
    <t>OW-No.18B</t>
  </si>
  <si>
    <t>OW-No.19</t>
    <phoneticPr fontId="26"/>
  </si>
  <si>
    <t>OW-No.20</t>
  </si>
  <si>
    <t>OW-No.21</t>
  </si>
  <si>
    <t>OW-No.22</t>
  </si>
  <si>
    <t>OW-No.23</t>
    <phoneticPr fontId="26"/>
  </si>
  <si>
    <t>OW-No.28</t>
    <phoneticPr fontId="26"/>
  </si>
  <si>
    <t>NSW-No.28</t>
    <phoneticPr fontId="19"/>
  </si>
  <si>
    <t>OW-No.28-1</t>
    <phoneticPr fontId="26"/>
  </si>
  <si>
    <t>OW-No.28-2</t>
    <phoneticPr fontId="26"/>
  </si>
  <si>
    <t>17Y</t>
    <phoneticPr fontId="19"/>
  </si>
  <si>
    <t>47m</t>
    <phoneticPr fontId="19"/>
  </si>
  <si>
    <t>OW-No.23B</t>
    <phoneticPr fontId="26"/>
  </si>
  <si>
    <t>OW-No.23A</t>
    <phoneticPr fontId="26"/>
  </si>
  <si>
    <t>OW-No.23Z</t>
    <phoneticPr fontId="26"/>
  </si>
  <si>
    <t>58.5m</t>
  </si>
  <si>
    <t>.</t>
    <phoneticPr fontId="19"/>
  </si>
  <si>
    <t>59m</t>
  </si>
  <si>
    <t>OW-No.23A、NSW-23からイオウ臭
OW-No.28-2からガソリン臭
新しい電気伝導率計で測定</t>
    <rPh sb="41" eb="42">
      <t>アタラ</t>
    </rPh>
    <rPh sb="44" eb="50">
      <t>デンキデンドウリツケイ</t>
    </rPh>
    <rPh sb="51" eb="53">
      <t>ソクテイ</t>
    </rPh>
    <phoneticPr fontId="19"/>
  </si>
  <si>
    <t>2024年</t>
    <rPh sb="4" eb="5">
      <t>ネン</t>
    </rPh>
    <phoneticPr fontId="19"/>
  </si>
  <si>
    <t>1月9日</t>
  </si>
  <si>
    <t>OW-No.28-2からガソリン臭
新しい電気伝導率計で測定</t>
    <rPh sb="18" eb="19">
      <t>アタラ</t>
    </rPh>
    <rPh sb="21" eb="27">
      <t>デンキデンドウリツケイ</t>
    </rPh>
    <rPh sb="28" eb="30">
      <t>ソクテイ</t>
    </rPh>
    <phoneticPr fontId="19"/>
  </si>
  <si>
    <t>1月15日</t>
  </si>
  <si>
    <t>1月15日</t>
    <phoneticPr fontId="19"/>
  </si>
  <si>
    <t>1月22日</t>
    <rPh sb="1" eb="2">
      <t>ガツ</t>
    </rPh>
    <rPh sb="4" eb="5">
      <t>ニチ</t>
    </rPh>
    <phoneticPr fontId="19"/>
  </si>
  <si>
    <t>1月30日</t>
    <rPh sb="1" eb="2">
      <t>ガツ</t>
    </rPh>
    <rPh sb="4" eb="5">
      <t>ニチ</t>
    </rPh>
    <phoneticPr fontId="19"/>
  </si>
  <si>
    <t>2月5日</t>
    <rPh sb="1" eb="2">
      <t>ガツ</t>
    </rPh>
    <rPh sb="3" eb="4">
      <t>ニチ</t>
    </rPh>
    <phoneticPr fontId="19"/>
  </si>
  <si>
    <t>NSW-23からイオウ臭
OW-No.28-2からガソリン臭
新しい電気伝導率計で測定</t>
    <rPh sb="31" eb="32">
      <t>アタラ</t>
    </rPh>
    <rPh sb="34" eb="40">
      <t>デンキデンドウリツケイ</t>
    </rPh>
    <rPh sb="41" eb="43">
      <t>ソクテイ</t>
    </rPh>
    <phoneticPr fontId="19"/>
  </si>
  <si>
    <t>2月13日</t>
    <rPh sb="1" eb="2">
      <t>ガツ</t>
    </rPh>
    <rPh sb="4" eb="5">
      <t>ニチ</t>
    </rPh>
    <phoneticPr fontId="19"/>
  </si>
  <si>
    <t>2月19日</t>
    <rPh sb="1" eb="2">
      <t>ガツ</t>
    </rPh>
    <rPh sb="4" eb="5">
      <t>ニチ</t>
    </rPh>
    <phoneticPr fontId="19"/>
  </si>
  <si>
    <t>2月26日</t>
    <rPh sb="1" eb="2">
      <t>ガツ</t>
    </rPh>
    <rPh sb="4" eb="5">
      <t>ニチ</t>
    </rPh>
    <phoneticPr fontId="19"/>
  </si>
  <si>
    <t>3月4日</t>
    <rPh sb="1" eb="2">
      <t>ガツ</t>
    </rPh>
    <rPh sb="3" eb="4">
      <t>ニチ</t>
    </rPh>
    <phoneticPr fontId="19"/>
  </si>
  <si>
    <t>3月11日</t>
    <rPh sb="1" eb="2">
      <t>ガツ</t>
    </rPh>
    <rPh sb="4" eb="5">
      <t>ニチ</t>
    </rPh>
    <phoneticPr fontId="19"/>
  </si>
  <si>
    <t>3月18日</t>
    <rPh sb="1" eb="2">
      <t>ガツ</t>
    </rPh>
    <rPh sb="4" eb="5">
      <t>ニチ</t>
    </rPh>
    <phoneticPr fontId="19"/>
  </si>
  <si>
    <t>3月25日</t>
    <rPh sb="1" eb="2">
      <t>ガツ</t>
    </rPh>
    <rPh sb="4" eb="5">
      <t>ニチ</t>
    </rPh>
    <phoneticPr fontId="19"/>
  </si>
  <si>
    <t>4月1日</t>
    <rPh sb="1" eb="2">
      <t>ガツ</t>
    </rPh>
    <rPh sb="3" eb="4">
      <t>ニチ</t>
    </rPh>
    <phoneticPr fontId="19"/>
  </si>
  <si>
    <t>4月8日</t>
    <rPh sb="1" eb="2">
      <t>ガツ</t>
    </rPh>
    <rPh sb="3" eb="4">
      <t>ニチ</t>
    </rPh>
    <phoneticPr fontId="19"/>
  </si>
  <si>
    <t>4月8日</t>
    <rPh sb="1" eb="2">
      <t>ガツ</t>
    </rPh>
    <rPh sb="3" eb="4">
      <t>ニチ</t>
    </rPh>
    <phoneticPr fontId="19"/>
  </si>
  <si>
    <t>4月15日</t>
    <rPh sb="1" eb="2">
      <t>ガツ</t>
    </rPh>
    <rPh sb="4" eb="5">
      <t>ニチ</t>
    </rPh>
    <phoneticPr fontId="19"/>
  </si>
  <si>
    <t>4月22日</t>
    <rPh sb="1" eb="2">
      <t>ガツ</t>
    </rPh>
    <rPh sb="4" eb="5">
      <t>ニチ</t>
    </rPh>
    <phoneticPr fontId="19"/>
  </si>
  <si>
    <t>4月30日</t>
    <rPh sb="1" eb="2">
      <t>ガツ</t>
    </rPh>
    <rPh sb="4" eb="5">
      <t>ニチ</t>
    </rPh>
    <phoneticPr fontId="19"/>
  </si>
  <si>
    <t>5月7日</t>
    <rPh sb="1" eb="2">
      <t>ガツ</t>
    </rPh>
    <rPh sb="3" eb="4">
      <t>ニチ</t>
    </rPh>
    <phoneticPr fontId="19"/>
  </si>
  <si>
    <t>5月7日</t>
    <rPh sb="1" eb="2">
      <t>ガツ</t>
    </rPh>
    <rPh sb="3" eb="4">
      <t>ニチ</t>
    </rPh>
    <phoneticPr fontId="19"/>
  </si>
  <si>
    <t>5月14日</t>
    <rPh sb="1" eb="2">
      <t>ガツ</t>
    </rPh>
    <rPh sb="4" eb="5">
      <t>ニチ</t>
    </rPh>
    <phoneticPr fontId="19"/>
  </si>
  <si>
    <t>5月20日</t>
    <rPh sb="1" eb="2">
      <t>ガツ</t>
    </rPh>
    <rPh sb="4" eb="5">
      <t>ニチ</t>
    </rPh>
    <phoneticPr fontId="19"/>
  </si>
  <si>
    <t>5月27日</t>
    <rPh sb="1" eb="2">
      <t>ガツ</t>
    </rPh>
    <rPh sb="4" eb="5">
      <t>ニチ</t>
    </rPh>
    <phoneticPr fontId="19"/>
  </si>
  <si>
    <t>6月3日</t>
    <rPh sb="1" eb="2">
      <t>ガツ</t>
    </rPh>
    <rPh sb="3" eb="4">
      <t>ニチ</t>
    </rPh>
    <phoneticPr fontId="19"/>
  </si>
  <si>
    <t>6月10日</t>
    <rPh sb="1" eb="2">
      <t>ガツ</t>
    </rPh>
    <rPh sb="4" eb="5">
      <t>ニチ</t>
    </rPh>
    <phoneticPr fontId="19"/>
  </si>
  <si>
    <t>6月17日</t>
    <rPh sb="1" eb="2">
      <t>ガツ</t>
    </rPh>
    <rPh sb="4" eb="5">
      <t>ニチ</t>
    </rPh>
    <phoneticPr fontId="19"/>
  </si>
  <si>
    <t>6月24日</t>
    <rPh sb="1" eb="2">
      <t>ガツ</t>
    </rPh>
    <rPh sb="4" eb="5">
      <t>ニチ</t>
    </rPh>
    <phoneticPr fontId="19"/>
  </si>
  <si>
    <t>7月2日</t>
    <rPh sb="1" eb="2">
      <t>ガツ</t>
    </rPh>
    <rPh sb="3" eb="4">
      <t>ニチ</t>
    </rPh>
    <phoneticPr fontId="19"/>
  </si>
  <si>
    <t>7月8日</t>
    <rPh sb="1" eb="2">
      <t>ガツ</t>
    </rPh>
    <rPh sb="3" eb="4">
      <t>ニチ</t>
    </rPh>
    <phoneticPr fontId="19"/>
  </si>
  <si>
    <t>7月16日</t>
    <rPh sb="1" eb="2">
      <t>ガツ</t>
    </rPh>
    <rPh sb="4" eb="5">
      <t>ニチ</t>
    </rPh>
    <phoneticPr fontId="19"/>
  </si>
  <si>
    <t>7月23日</t>
    <rPh sb="1" eb="2">
      <t>ガツ</t>
    </rPh>
    <rPh sb="4" eb="5">
      <t>ニチ</t>
    </rPh>
    <phoneticPr fontId="19"/>
  </si>
  <si>
    <t>7月30日</t>
    <rPh sb="1" eb="2">
      <t>ガツ</t>
    </rPh>
    <rPh sb="4" eb="5">
      <t>ニチ</t>
    </rPh>
    <phoneticPr fontId="19"/>
  </si>
  <si>
    <t>8月5日</t>
    <rPh sb="1" eb="2">
      <t>ガツ</t>
    </rPh>
    <rPh sb="3" eb="4">
      <t>ニチ</t>
    </rPh>
    <phoneticPr fontId="19"/>
  </si>
  <si>
    <t>OW-No.23からイオウ臭
OW-No.28-2からガソリン臭
新しい電気伝導率計で測定</t>
    <rPh sb="33" eb="34">
      <t>アタラ</t>
    </rPh>
    <rPh sb="36" eb="42">
      <t>デンキデンドウリツケイ</t>
    </rPh>
    <rPh sb="43" eb="45">
      <t>ソクテイ</t>
    </rPh>
    <phoneticPr fontId="19"/>
  </si>
  <si>
    <t>8月19日</t>
    <rPh sb="1" eb="2">
      <t>ガツ</t>
    </rPh>
    <rPh sb="4" eb="5">
      <t>ニチ</t>
    </rPh>
    <phoneticPr fontId="19"/>
  </si>
  <si>
    <t>8月26日</t>
    <rPh sb="1" eb="2">
      <t>ガツ</t>
    </rPh>
    <rPh sb="4" eb="5">
      <t>ニチ</t>
    </rPh>
    <phoneticPr fontId="19"/>
  </si>
  <si>
    <t>9月2日</t>
    <rPh sb="1" eb="2">
      <t>ガツ</t>
    </rPh>
    <rPh sb="3" eb="4">
      <t>ニチ</t>
    </rPh>
    <phoneticPr fontId="19"/>
  </si>
  <si>
    <t>9月2日</t>
    <rPh sb="1" eb="2">
      <t>ガツ</t>
    </rPh>
    <rPh sb="3" eb="4">
      <t>カ</t>
    </rPh>
    <phoneticPr fontId="19"/>
  </si>
  <si>
    <t>9月9日</t>
    <rPh sb="1" eb="2">
      <t>ガツ</t>
    </rPh>
    <rPh sb="3" eb="4">
      <t>カ</t>
    </rPh>
    <phoneticPr fontId="19"/>
  </si>
  <si>
    <t>9月17日</t>
    <rPh sb="1" eb="2">
      <t>ガツ</t>
    </rPh>
    <rPh sb="4" eb="5">
      <t>カ</t>
    </rPh>
    <phoneticPr fontId="19"/>
  </si>
  <si>
    <t>OW-No.23A、NSW-NO.23からイオウ臭
OW-No.28-2からガソリン臭
新しい電気伝導率計で測定</t>
    <rPh sb="44" eb="45">
      <t>アタラ</t>
    </rPh>
    <rPh sb="47" eb="53">
      <t>デンキデンドウリツケイ</t>
    </rPh>
    <rPh sb="54" eb="56">
      <t>ソクテイ</t>
    </rPh>
    <phoneticPr fontId="19"/>
  </si>
  <si>
    <t>9月24日</t>
    <rPh sb="1" eb="2">
      <t>ガツ</t>
    </rPh>
    <rPh sb="4" eb="5">
      <t>ニチ</t>
    </rPh>
    <phoneticPr fontId="19"/>
  </si>
  <si>
    <t>9月30日</t>
    <rPh sb="1" eb="2">
      <t>ガツ</t>
    </rPh>
    <rPh sb="4" eb="5">
      <t>ニチ</t>
    </rPh>
    <phoneticPr fontId="19"/>
  </si>
  <si>
    <t>10月7日</t>
    <rPh sb="2" eb="3">
      <t>ガツ</t>
    </rPh>
    <rPh sb="4" eb="5">
      <t>ニチ</t>
    </rPh>
    <phoneticPr fontId="19"/>
  </si>
  <si>
    <t>10月16日</t>
    <rPh sb="2" eb="3">
      <t>ガツ</t>
    </rPh>
    <rPh sb="5" eb="6">
      <t>ニチ</t>
    </rPh>
    <phoneticPr fontId="19"/>
  </si>
  <si>
    <t>10月16日</t>
    <rPh sb="2" eb="3">
      <t>ガツ</t>
    </rPh>
    <rPh sb="5" eb="6">
      <t>ニチ</t>
    </rPh>
    <phoneticPr fontId="19"/>
  </si>
  <si>
    <t>10月21日</t>
    <rPh sb="2" eb="3">
      <t>ガツ</t>
    </rPh>
    <rPh sb="5" eb="6">
      <t>ニチ</t>
    </rPh>
    <phoneticPr fontId="19"/>
  </si>
  <si>
    <t>10月21日</t>
    <rPh sb="2" eb="3">
      <t>ガツ</t>
    </rPh>
    <rPh sb="5" eb="6">
      <t>ニチ</t>
    </rPh>
    <phoneticPr fontId="19"/>
  </si>
  <si>
    <t>10月28日</t>
    <rPh sb="2" eb="3">
      <t>ガツ</t>
    </rPh>
    <rPh sb="5" eb="6">
      <t>ニチ</t>
    </rPh>
    <phoneticPr fontId="19"/>
  </si>
  <si>
    <t>11月5日</t>
    <rPh sb="2" eb="3">
      <t>ガツ</t>
    </rPh>
    <rPh sb="4" eb="5">
      <t>ニチ</t>
    </rPh>
    <phoneticPr fontId="19"/>
  </si>
  <si>
    <t>11月11日</t>
    <rPh sb="2" eb="3">
      <t>ガツ</t>
    </rPh>
    <rPh sb="5" eb="6">
      <t>ニチ</t>
    </rPh>
    <phoneticPr fontId="19"/>
  </si>
  <si>
    <t>11月18日</t>
    <rPh sb="2" eb="3">
      <t>ガツ</t>
    </rPh>
    <rPh sb="5" eb="6">
      <t>ニチ</t>
    </rPh>
    <phoneticPr fontId="19"/>
  </si>
  <si>
    <t>11月18日</t>
    <rPh sb="2" eb="3">
      <t>ガツ</t>
    </rPh>
    <rPh sb="5" eb="6">
      <t>ニチ</t>
    </rPh>
    <phoneticPr fontId="19"/>
  </si>
  <si>
    <t>11月25日</t>
    <rPh sb="2" eb="3">
      <t>ガツ</t>
    </rPh>
    <rPh sb="5" eb="6">
      <t>ニチ</t>
    </rPh>
    <phoneticPr fontId="19"/>
  </si>
  <si>
    <t>12月2日</t>
    <rPh sb="2" eb="3">
      <t>ガツ</t>
    </rPh>
    <rPh sb="4" eb="5">
      <t>ニチ</t>
    </rPh>
    <phoneticPr fontId="19"/>
  </si>
  <si>
    <t>12月9日</t>
    <rPh sb="2" eb="3">
      <t>ガツ</t>
    </rPh>
    <rPh sb="4" eb="5">
      <t>ニチ</t>
    </rPh>
    <phoneticPr fontId="19"/>
  </si>
  <si>
    <t>12月9日</t>
    <rPh sb="2" eb="3">
      <t>ガツ</t>
    </rPh>
    <rPh sb="4" eb="5">
      <t>ニチ</t>
    </rPh>
    <phoneticPr fontId="19"/>
  </si>
  <si>
    <t>12月16日</t>
    <rPh sb="2" eb="3">
      <t>ガツ</t>
    </rPh>
    <rPh sb="5" eb="6">
      <t>ニチ</t>
    </rPh>
    <phoneticPr fontId="19"/>
  </si>
  <si>
    <t>28-2</t>
  </si>
  <si>
    <t>12月23日</t>
    <rPh sb="2" eb="3">
      <t>ガツ</t>
    </rPh>
    <rPh sb="5" eb="6">
      <t>ニチ</t>
    </rPh>
    <phoneticPr fontId="19"/>
  </si>
  <si>
    <t>12月23日</t>
    <rPh sb="2" eb="3">
      <t>ガツ</t>
    </rPh>
    <rPh sb="5" eb="6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</si>
</sst>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_ "/>
    <numFmt numFmtId="178" formatCode="0.000"/>
    <numFmt numFmtId="179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1" fillId="26" borderId="12" xfId="0" applyFont="1" applyFill="1" applyBorder="1" applyAlignment="1">
      <alignment horizontal="center" vertical="center"/>
    </xf>
    <xf numFmtId="0" fontId="21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27" borderId="12" xfId="0" applyFont="1" applyFill="1" applyBorder="1" applyAlignment="1">
      <alignment horizontal="center" vertical="center"/>
    </xf>
    <xf numFmtId="0" fontId="21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1" fillId="27" borderId="29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2" fillId="0" borderId="22" xfId="0" applyNumberFormat="1" applyFont="1" applyBorder="1" applyAlignment="1">
      <alignment horizontal="right" vertical="center"/>
    </xf>
    <xf numFmtId="0" fontId="22" fillId="0" borderId="22" xfId="0" applyFont="1" applyBorder="1">
      <alignment vertical="center"/>
    </xf>
    <xf numFmtId="177" fontId="22" fillId="0" borderId="23" xfId="0" applyNumberFormat="1" applyFont="1" applyBorder="1" applyAlignment="1">
      <alignment horizontal="right" vertical="center"/>
    </xf>
    <xf numFmtId="177" fontId="22" fillId="0" borderId="23" xfId="0" applyNumberFormat="1" applyFont="1" applyBorder="1">
      <alignment vertical="center"/>
    </xf>
    <xf numFmtId="0" fontId="0" fillId="0" borderId="24" xfId="0" applyBorder="1" applyAlignment="1"/>
    <xf numFmtId="0" fontId="0" fillId="0" borderId="24" xfId="0" applyBorder="1" applyAlignment="1">
      <alignment horizontal="right" vertical="center"/>
    </xf>
    <xf numFmtId="0" fontId="27" fillId="0" borderId="24" xfId="0" applyFont="1" applyBorder="1" applyAlignment="1">
      <alignment horizontal="right" vertical="center"/>
    </xf>
    <xf numFmtId="178" fontId="27" fillId="0" borderId="24" xfId="0" applyNumberFormat="1" applyFont="1" applyBorder="1" applyAlignment="1">
      <alignment horizontal="right" vertical="center"/>
    </xf>
    <xf numFmtId="178" fontId="0" fillId="0" borderId="24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6" fontId="22" fillId="0" borderId="12" xfId="0" applyNumberFormat="1" applyFont="1" applyBorder="1" applyAlignment="1">
      <alignment horizontal="right" vertical="center"/>
    </xf>
    <xf numFmtId="176" fontId="22" fillId="0" borderId="13" xfId="0" applyNumberFormat="1" applyFont="1" applyBorder="1" applyAlignment="1">
      <alignment horizontal="right" vertical="center"/>
    </xf>
    <xf numFmtId="176" fontId="22" fillId="0" borderId="14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177" fontId="22" fillId="0" borderId="17" xfId="0" applyNumberFormat="1" applyFont="1" applyBorder="1" applyAlignment="1">
      <alignment horizontal="right" vertical="center"/>
    </xf>
    <xf numFmtId="177" fontId="22" fillId="0" borderId="18" xfId="0" applyNumberFormat="1" applyFont="1" applyBorder="1" applyAlignment="1">
      <alignment horizontal="right" vertical="center"/>
    </xf>
    <xf numFmtId="177" fontId="22" fillId="0" borderId="19" xfId="0" applyNumberFormat="1" applyFont="1" applyBorder="1" applyAlignment="1">
      <alignment horizontal="right" vertical="center"/>
    </xf>
    <xf numFmtId="0" fontId="23" fillId="0" borderId="21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0" xfId="0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177" fontId="22" fillId="0" borderId="16" xfId="0" applyNumberFormat="1" applyFont="1" applyBorder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6" fontId="22" fillId="0" borderId="22" xfId="0" applyNumberFormat="1" applyFont="1" applyBorder="1">
      <alignment vertical="center"/>
    </xf>
    <xf numFmtId="179" fontId="20" fillId="0" borderId="11" xfId="0" applyNumberFormat="1" applyFont="1" applyBorder="1" applyAlignment="1">
      <alignment horizontal="right" vertical="center"/>
    </xf>
    <xf numFmtId="178" fontId="0" fillId="0" borderId="27" xfId="0" applyNumberFormat="1" applyBorder="1">
      <alignment vertical="center"/>
    </xf>
    <xf numFmtId="177" fontId="22" fillId="0" borderId="0" xfId="0" applyNumberFormat="1" applyFont="1">
      <alignment vertical="center"/>
    </xf>
    <xf numFmtId="177" fontId="22" fillId="0" borderId="4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25" fillId="0" borderId="39" xfId="0" applyNumberFormat="1" applyFont="1" applyBorder="1" applyAlignment="1">
      <alignment horizontal="center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4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7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4" fillId="28" borderId="35" xfId="0" applyNumberFormat="1" applyFont="1" applyFill="1" applyBorder="1" applyAlignment="1">
      <alignment horizontal="center" vertical="center"/>
    </xf>
    <xf numFmtId="49" fontId="24" fillId="28" borderId="36" xfId="0" applyNumberFormat="1" applyFont="1" applyFill="1" applyBorder="1" applyAlignment="1">
      <alignment horizontal="center" vertical="center"/>
    </xf>
    <xf numFmtId="49" fontId="24" fillId="28" borderId="41" xfId="0" applyNumberFormat="1" applyFont="1" applyFill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5" fillId="0" borderId="38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'2024年・各井戸グラフ'!$C$3:$C$52</c:f>
              <c:numCache>
                <c:formatCode>General</c:formatCode>
                <c:ptCount val="50"/>
                <c:pt idx="0">
                  <c:v>74.0227</c:v>
                </c:pt>
                <c:pt idx="1">
                  <c:v>74.179000000000002</c:v>
                </c:pt>
                <c:pt idx="2">
                  <c:v>75.759</c:v>
                </c:pt>
                <c:pt idx="3">
                  <c:v>74.123999999999995</c:v>
                </c:pt>
                <c:pt idx="4">
                  <c:v>75.424000000000007</c:v>
                </c:pt>
                <c:pt idx="5">
                  <c:v>74.364000000000004</c:v>
                </c:pt>
                <c:pt idx="6">
                  <c:v>74.369</c:v>
                </c:pt>
                <c:pt idx="7">
                  <c:v>77.179000000000002</c:v>
                </c:pt>
                <c:pt idx="8">
                  <c:v>74.579000000000008</c:v>
                </c:pt>
                <c:pt idx="9">
                  <c:v>74.694000000000003</c:v>
                </c:pt>
                <c:pt idx="10">
                  <c:v>74.609000000000009</c:v>
                </c:pt>
                <c:pt idx="11">
                  <c:v>75.674000000000007</c:v>
                </c:pt>
                <c:pt idx="12">
                  <c:v>74.844000000000008</c:v>
                </c:pt>
                <c:pt idx="13">
                  <c:v>77.149000000000001</c:v>
                </c:pt>
                <c:pt idx="14">
                  <c:v>76.009</c:v>
                </c:pt>
                <c:pt idx="15">
                  <c:v>75.224000000000004</c:v>
                </c:pt>
                <c:pt idx="16">
                  <c:v>75.594000000000008</c:v>
                </c:pt>
                <c:pt idx="17">
                  <c:v>74.624000000000009</c:v>
                </c:pt>
                <c:pt idx="18">
                  <c:v>77.183999999999997</c:v>
                </c:pt>
                <c:pt idx="19">
                  <c:v>77.198999999999998</c:v>
                </c:pt>
                <c:pt idx="20">
                  <c:v>74.614000000000004</c:v>
                </c:pt>
                <c:pt idx="21">
                  <c:v>77.164000000000001</c:v>
                </c:pt>
                <c:pt idx="22">
                  <c:v>75.174000000000007</c:v>
                </c:pt>
                <c:pt idx="23">
                  <c:v>75.019000000000005</c:v>
                </c:pt>
                <c:pt idx="24">
                  <c:v>77.204000000000008</c:v>
                </c:pt>
                <c:pt idx="25">
                  <c:v>77.144000000000005</c:v>
                </c:pt>
                <c:pt idx="26">
                  <c:v>74.634</c:v>
                </c:pt>
                <c:pt idx="27">
                  <c:v>74.838999999999999</c:v>
                </c:pt>
                <c:pt idx="28">
                  <c:v>74.749000000000009</c:v>
                </c:pt>
                <c:pt idx="29">
                  <c:v>74.549000000000007</c:v>
                </c:pt>
                <c:pt idx="30">
                  <c:v>74.353999999999999</c:v>
                </c:pt>
                <c:pt idx="31">
                  <c:v>76.984000000000009</c:v>
                </c:pt>
                <c:pt idx="32">
                  <c:v>74.399000000000001</c:v>
                </c:pt>
                <c:pt idx="33">
                  <c:v>77.308999999999997</c:v>
                </c:pt>
                <c:pt idx="34">
                  <c:v>75.114000000000004</c:v>
                </c:pt>
                <c:pt idx="35">
                  <c:v>75.384</c:v>
                </c:pt>
                <c:pt idx="36">
                  <c:v>74.769000000000005</c:v>
                </c:pt>
                <c:pt idx="37">
                  <c:v>77.209000000000003</c:v>
                </c:pt>
                <c:pt idx="38">
                  <c:v>77.194000000000003</c:v>
                </c:pt>
                <c:pt idx="39">
                  <c:v>75.024000000000001</c:v>
                </c:pt>
                <c:pt idx="40">
                  <c:v>74.978999999999999</c:v>
                </c:pt>
                <c:pt idx="41">
                  <c:v>77.159000000000006</c:v>
                </c:pt>
                <c:pt idx="42">
                  <c:v>77.224000000000004</c:v>
                </c:pt>
                <c:pt idx="43">
                  <c:v>77.159000000000006</c:v>
                </c:pt>
                <c:pt idx="44">
                  <c:v>74.939000000000007</c:v>
                </c:pt>
                <c:pt idx="45">
                  <c:v>74.564000000000007</c:v>
                </c:pt>
                <c:pt idx="46">
                  <c:v>76.494</c:v>
                </c:pt>
                <c:pt idx="47">
                  <c:v>74.459000000000003</c:v>
                </c:pt>
                <c:pt idx="48">
                  <c:v>74.308999999999997</c:v>
                </c:pt>
                <c:pt idx="49">
                  <c:v>74.424000000000007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'2024年・各井戸グラフ'!$D$2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'2024年・各井戸グラフ'!$D$3:$D$52</c:f>
              <c:numCache>
                <c:formatCode>General</c:formatCode>
                <c:ptCount val="50"/>
                <c:pt idx="0">
                  <c:v>69.121299999999991</c:v>
                </c:pt>
                <c:pt idx="1">
                  <c:v>69.126299999999986</c:v>
                </c:pt>
                <c:pt idx="2">
                  <c:v>69.221299999999999</c:v>
                </c:pt>
                <c:pt idx="3" formatCode="0.000">
                  <c:v>69.051299999999998</c:v>
                </c:pt>
                <c:pt idx="4" formatCode="0.000">
                  <c:v>69.176299999999998</c:v>
                </c:pt>
                <c:pt idx="5" formatCode="0.000">
                  <c:v>69.321299999999994</c:v>
                </c:pt>
                <c:pt idx="6" formatCode="0.000">
                  <c:v>69.371299999999991</c:v>
                </c:pt>
                <c:pt idx="7" formatCode="0.000">
                  <c:v>69.696299999999994</c:v>
                </c:pt>
                <c:pt idx="8" formatCode="0.000">
                  <c:v>69.636299999999991</c:v>
                </c:pt>
                <c:pt idx="9" formatCode="0.000">
                  <c:v>69.631299999999996</c:v>
                </c:pt>
                <c:pt idx="10" formatCode="0.000">
                  <c:v>69.781299999999987</c:v>
                </c:pt>
                <c:pt idx="11" formatCode="0.000">
                  <c:v>69.626299999999986</c:v>
                </c:pt>
                <c:pt idx="12" formatCode="0.000">
                  <c:v>69.821299999999994</c:v>
                </c:pt>
                <c:pt idx="13" formatCode="0.000">
                  <c:v>69.801299999999998</c:v>
                </c:pt>
                <c:pt idx="14" formatCode="0.000">
                  <c:v>69.816299999999998</c:v>
                </c:pt>
                <c:pt idx="15" formatCode="0.000">
                  <c:v>69.751299999999986</c:v>
                </c:pt>
                <c:pt idx="16" formatCode="0.000">
                  <c:v>69.776299999999992</c:v>
                </c:pt>
                <c:pt idx="17" formatCode="0.000">
                  <c:v>69.761299999999991</c:v>
                </c:pt>
                <c:pt idx="18" formatCode="0.000">
                  <c:v>69.751299999999986</c:v>
                </c:pt>
                <c:pt idx="19" formatCode="0.000">
                  <c:v>69.816299999999998</c:v>
                </c:pt>
                <c:pt idx="20" formatCode="0.000">
                  <c:v>69.816299999999998</c:v>
                </c:pt>
                <c:pt idx="21" formatCode="0.000">
                  <c:v>69.866299999999995</c:v>
                </c:pt>
                <c:pt idx="22" formatCode="0.000">
                  <c:v>69.781299999999987</c:v>
                </c:pt>
                <c:pt idx="23" formatCode="0.000">
                  <c:v>69.676299999999998</c:v>
                </c:pt>
                <c:pt idx="24" formatCode="0.000">
                  <c:v>69.971299999999999</c:v>
                </c:pt>
                <c:pt idx="25" formatCode="0.000">
                  <c:v>69.971299999999999</c:v>
                </c:pt>
                <c:pt idx="26" formatCode="0.000">
                  <c:v>69.866299999999995</c:v>
                </c:pt>
                <c:pt idx="27" formatCode="0.000">
                  <c:v>69.71629999999999</c:v>
                </c:pt>
                <c:pt idx="28" formatCode="0.000">
                  <c:v>69.826299999999989</c:v>
                </c:pt>
                <c:pt idx="29" formatCode="0.000">
                  <c:v>69.48129999999999</c:v>
                </c:pt>
                <c:pt idx="30" formatCode="0.000">
                  <c:v>69.656299999999987</c:v>
                </c:pt>
                <c:pt idx="31" formatCode="0.000">
                  <c:v>69.671300000000002</c:v>
                </c:pt>
                <c:pt idx="32" formatCode="0.000">
                  <c:v>69.601299999999995</c:v>
                </c:pt>
                <c:pt idx="33" formatCode="0.000">
                  <c:v>69.766300000000001</c:v>
                </c:pt>
                <c:pt idx="34" formatCode="0.000">
                  <c:v>69.776299999999992</c:v>
                </c:pt>
                <c:pt idx="35" formatCode="0.000">
                  <c:v>69.721299999999999</c:v>
                </c:pt>
                <c:pt idx="36" formatCode="0.000">
                  <c:v>69.601299999999995</c:v>
                </c:pt>
                <c:pt idx="37" formatCode="0.000">
                  <c:v>69.771299999999997</c:v>
                </c:pt>
                <c:pt idx="38" formatCode="0.000">
                  <c:v>69.8613</c:v>
                </c:pt>
                <c:pt idx="39" formatCode="0.000">
                  <c:v>69.896299999999997</c:v>
                </c:pt>
                <c:pt idx="40" formatCode="0.000">
                  <c:v>69.751299999999986</c:v>
                </c:pt>
                <c:pt idx="41" formatCode="0.000">
                  <c:v>69.886299999999991</c:v>
                </c:pt>
                <c:pt idx="42" formatCode="0.000">
                  <c:v>69.9863</c:v>
                </c:pt>
                <c:pt idx="43" formatCode="0.000">
                  <c:v>69.936299999999989</c:v>
                </c:pt>
                <c:pt idx="44" formatCode="0.000">
                  <c:v>69.8613</c:v>
                </c:pt>
                <c:pt idx="45" formatCode="0.000">
                  <c:v>69.691299999999998</c:v>
                </c:pt>
                <c:pt idx="46" formatCode="0.000">
                  <c:v>69.84129999999999</c:v>
                </c:pt>
                <c:pt idx="47" formatCode="0.000">
                  <c:v>69.721299999999999</c:v>
                </c:pt>
                <c:pt idx="48" formatCode="0.000">
                  <c:v>69.646299999999997</c:v>
                </c:pt>
                <c:pt idx="49" formatCode="0.000">
                  <c:v>69.556299999999993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'2024年・各井戸グラフ'!$E$2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'2024年・各井戸グラフ'!$E$3:$E$52</c:f>
              <c:numCache>
                <c:formatCode>General</c:formatCode>
                <c:ptCount val="50"/>
                <c:pt idx="0">
                  <c:v>58.71</c:v>
                </c:pt>
                <c:pt idx="1">
                  <c:v>58.760000000000005</c:v>
                </c:pt>
                <c:pt idx="2">
                  <c:v>58.725000000000001</c:v>
                </c:pt>
                <c:pt idx="3" formatCode="0.000">
                  <c:v>58.605000000000004</c:v>
                </c:pt>
                <c:pt idx="4" formatCode="0.000">
                  <c:v>58.66</c:v>
                </c:pt>
                <c:pt idx="5" formatCode="0.000">
                  <c:v>58.585000000000001</c:v>
                </c:pt>
                <c:pt idx="6" formatCode="0.000">
                  <c:v>58.635000000000005</c:v>
                </c:pt>
                <c:pt idx="7" formatCode="0.000">
                  <c:v>58.734999999999999</c:v>
                </c:pt>
                <c:pt idx="8" formatCode="0.000">
                  <c:v>58.655000000000001</c:v>
                </c:pt>
                <c:pt idx="9" formatCode="0.000">
                  <c:v>58.59</c:v>
                </c:pt>
                <c:pt idx="10" formatCode="0.000">
                  <c:v>58.715000000000003</c:v>
                </c:pt>
                <c:pt idx="11" formatCode="0.000">
                  <c:v>58.680000000000007</c:v>
                </c:pt>
                <c:pt idx="12" formatCode="0.000">
                  <c:v>58.75</c:v>
                </c:pt>
                <c:pt idx="13" formatCode="0.000">
                  <c:v>58.674999999999997</c:v>
                </c:pt>
                <c:pt idx="14" formatCode="0.000">
                  <c:v>58.69</c:v>
                </c:pt>
                <c:pt idx="15" formatCode="0.000">
                  <c:v>58.74</c:v>
                </c:pt>
                <c:pt idx="16" formatCode="0.000">
                  <c:v>58.8</c:v>
                </c:pt>
                <c:pt idx="17" formatCode="0.000">
                  <c:v>58.77</c:v>
                </c:pt>
                <c:pt idx="18" formatCode="0.000">
                  <c:v>58.715000000000003</c:v>
                </c:pt>
                <c:pt idx="19" formatCode="0.000">
                  <c:v>58.765000000000001</c:v>
                </c:pt>
                <c:pt idx="20" formatCode="0.000">
                  <c:v>58.805000000000007</c:v>
                </c:pt>
                <c:pt idx="21" formatCode="0.000">
                  <c:v>58.8</c:v>
                </c:pt>
                <c:pt idx="22" formatCode="0.000">
                  <c:v>58.8</c:v>
                </c:pt>
                <c:pt idx="23" formatCode="0.000">
                  <c:v>58.775000000000006</c:v>
                </c:pt>
                <c:pt idx="24" formatCode="0.000">
                  <c:v>58.85</c:v>
                </c:pt>
                <c:pt idx="25" formatCode="0.000">
                  <c:v>58.85</c:v>
                </c:pt>
                <c:pt idx="26" formatCode="0.000">
                  <c:v>58.89</c:v>
                </c:pt>
                <c:pt idx="27" formatCode="0.000">
                  <c:v>58.784999999999997</c:v>
                </c:pt>
                <c:pt idx="28" formatCode="0.000">
                  <c:v>58.78</c:v>
                </c:pt>
                <c:pt idx="29" formatCode="0.000">
                  <c:v>58.91</c:v>
                </c:pt>
                <c:pt idx="30" formatCode="0.000">
                  <c:v>58.83</c:v>
                </c:pt>
                <c:pt idx="31" formatCode="0.000">
                  <c:v>58.755000000000003</c:v>
                </c:pt>
                <c:pt idx="32" formatCode="0.000">
                  <c:v>58.765000000000001</c:v>
                </c:pt>
                <c:pt idx="33" formatCode="0.000">
                  <c:v>58.784999999999997</c:v>
                </c:pt>
                <c:pt idx="34">
                  <c:v>58.755000000000003</c:v>
                </c:pt>
                <c:pt idx="35">
                  <c:v>58.77</c:v>
                </c:pt>
                <c:pt idx="36">
                  <c:v>58.730000000000004</c:v>
                </c:pt>
                <c:pt idx="37">
                  <c:v>58.775000000000006</c:v>
                </c:pt>
                <c:pt idx="38">
                  <c:v>58.84</c:v>
                </c:pt>
                <c:pt idx="39">
                  <c:v>58.835000000000001</c:v>
                </c:pt>
                <c:pt idx="40">
                  <c:v>58.78</c:v>
                </c:pt>
                <c:pt idx="41">
                  <c:v>58.984999999999999</c:v>
                </c:pt>
                <c:pt idx="42">
                  <c:v>58.89</c:v>
                </c:pt>
                <c:pt idx="43">
                  <c:v>58.945</c:v>
                </c:pt>
                <c:pt idx="44">
                  <c:v>58.92</c:v>
                </c:pt>
                <c:pt idx="45">
                  <c:v>58.8</c:v>
                </c:pt>
                <c:pt idx="46">
                  <c:v>58.85</c:v>
                </c:pt>
                <c:pt idx="47">
                  <c:v>58.84</c:v>
                </c:pt>
                <c:pt idx="48">
                  <c:v>58.85</c:v>
                </c:pt>
                <c:pt idx="49">
                  <c:v>58.814999999999998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'2024年・各井戸グラフ'!$F$2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'2024年・各井戸グラフ'!$F$3:$F$52</c:f>
              <c:numCache>
                <c:formatCode>General</c:formatCode>
                <c:ptCount val="50"/>
                <c:pt idx="0">
                  <c:v>54.787000000000006</c:v>
                </c:pt>
                <c:pt idx="1">
                  <c:v>54.822000000000003</c:v>
                </c:pt>
                <c:pt idx="2">
                  <c:v>54.796999999999997</c:v>
                </c:pt>
                <c:pt idx="3">
                  <c:v>54.727000000000004</c:v>
                </c:pt>
                <c:pt idx="4">
                  <c:v>54.716999999999999</c:v>
                </c:pt>
                <c:pt idx="5">
                  <c:v>54.697000000000003</c:v>
                </c:pt>
                <c:pt idx="6">
                  <c:v>54.716999999999999</c:v>
                </c:pt>
                <c:pt idx="7">
                  <c:v>54.716999999999999</c:v>
                </c:pt>
                <c:pt idx="8">
                  <c:v>54.737000000000002</c:v>
                </c:pt>
                <c:pt idx="9">
                  <c:v>54.716999999999999</c:v>
                </c:pt>
                <c:pt idx="10">
                  <c:v>54.811999999999998</c:v>
                </c:pt>
                <c:pt idx="11">
                  <c:v>54.897000000000006</c:v>
                </c:pt>
                <c:pt idx="12">
                  <c:v>54.942000000000007</c:v>
                </c:pt>
                <c:pt idx="13">
                  <c:v>54.962000000000003</c:v>
                </c:pt>
                <c:pt idx="14">
                  <c:v>55.037000000000006</c:v>
                </c:pt>
                <c:pt idx="15">
                  <c:v>55.132000000000005</c:v>
                </c:pt>
                <c:pt idx="16">
                  <c:v>55.102000000000004</c:v>
                </c:pt>
                <c:pt idx="17">
                  <c:v>55.042000000000002</c:v>
                </c:pt>
                <c:pt idx="18">
                  <c:v>55.007000000000005</c:v>
                </c:pt>
                <c:pt idx="19">
                  <c:v>55.022000000000006</c:v>
                </c:pt>
                <c:pt idx="20">
                  <c:v>55.152000000000001</c:v>
                </c:pt>
                <c:pt idx="21">
                  <c:v>55.167000000000002</c:v>
                </c:pt>
                <c:pt idx="22">
                  <c:v>55.127000000000002</c:v>
                </c:pt>
                <c:pt idx="23">
                  <c:v>55.091999999999999</c:v>
                </c:pt>
                <c:pt idx="24">
                  <c:v>55.231999999999999</c:v>
                </c:pt>
                <c:pt idx="25">
                  <c:v>55.432000000000002</c:v>
                </c:pt>
                <c:pt idx="26">
                  <c:v>55.492000000000004</c:v>
                </c:pt>
                <c:pt idx="27">
                  <c:v>55.332000000000001</c:v>
                </c:pt>
                <c:pt idx="28">
                  <c:v>55.257000000000005</c:v>
                </c:pt>
                <c:pt idx="29">
                  <c:v>55.231999999999999</c:v>
                </c:pt>
                <c:pt idx="30">
                  <c:v>55.137</c:v>
                </c:pt>
                <c:pt idx="31">
                  <c:v>55.037000000000006</c:v>
                </c:pt>
                <c:pt idx="32">
                  <c:v>55.007000000000005</c:v>
                </c:pt>
                <c:pt idx="33">
                  <c:v>55.027000000000001</c:v>
                </c:pt>
                <c:pt idx="34">
                  <c:v>55.007000000000005</c:v>
                </c:pt>
                <c:pt idx="35">
                  <c:v>55.052000000000007</c:v>
                </c:pt>
                <c:pt idx="36">
                  <c:v>55.017000000000003</c:v>
                </c:pt>
                <c:pt idx="37">
                  <c:v>55.022000000000006</c:v>
                </c:pt>
                <c:pt idx="38">
                  <c:v>55.072000000000003</c:v>
                </c:pt>
                <c:pt idx="39">
                  <c:v>55.231999999999999</c:v>
                </c:pt>
                <c:pt idx="40">
                  <c:v>55.272000000000006</c:v>
                </c:pt>
                <c:pt idx="41">
                  <c:v>55.282000000000004</c:v>
                </c:pt>
                <c:pt idx="42">
                  <c:v>55.216999999999999</c:v>
                </c:pt>
                <c:pt idx="43">
                  <c:v>55.201999999999998</c:v>
                </c:pt>
                <c:pt idx="44">
                  <c:v>55.252000000000002</c:v>
                </c:pt>
                <c:pt idx="45">
                  <c:v>55.142000000000003</c:v>
                </c:pt>
                <c:pt idx="46">
                  <c:v>55.122</c:v>
                </c:pt>
                <c:pt idx="47">
                  <c:v>55.112000000000002</c:v>
                </c:pt>
                <c:pt idx="48">
                  <c:v>55.102000000000004</c:v>
                </c:pt>
                <c:pt idx="49">
                  <c:v>55.067000000000007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'2024年・各井戸グラフ'!$G$2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'2024年・各井戸グラフ'!$G$3:$G$52</c:f>
              <c:numCache>
                <c:formatCode>General</c:formatCode>
                <c:ptCount val="50"/>
                <c:pt idx="0">
                  <c:v>53.038999999999994</c:v>
                </c:pt>
                <c:pt idx="1">
                  <c:v>53.038999999999994</c:v>
                </c:pt>
                <c:pt idx="2">
                  <c:v>53.013999999999996</c:v>
                </c:pt>
                <c:pt idx="3">
                  <c:v>52.963999999999992</c:v>
                </c:pt>
                <c:pt idx="4">
                  <c:v>52.968999999999994</c:v>
                </c:pt>
                <c:pt idx="5">
                  <c:v>52.948999999999998</c:v>
                </c:pt>
                <c:pt idx="6">
                  <c:v>52.968999999999994</c:v>
                </c:pt>
                <c:pt idx="7">
                  <c:v>53.043999999999997</c:v>
                </c:pt>
                <c:pt idx="8">
                  <c:v>53.003999999999991</c:v>
                </c:pt>
                <c:pt idx="9">
                  <c:v>52.993999999999993</c:v>
                </c:pt>
                <c:pt idx="10">
                  <c:v>53.118999999999993</c:v>
                </c:pt>
                <c:pt idx="11">
                  <c:v>53.143999999999991</c:v>
                </c:pt>
                <c:pt idx="12">
                  <c:v>53.118999999999993</c:v>
                </c:pt>
                <c:pt idx="13">
                  <c:v>53.213999999999992</c:v>
                </c:pt>
                <c:pt idx="14">
                  <c:v>53.273999999999994</c:v>
                </c:pt>
                <c:pt idx="15">
                  <c:v>53.328999999999994</c:v>
                </c:pt>
                <c:pt idx="16">
                  <c:v>53.308999999999997</c:v>
                </c:pt>
                <c:pt idx="17">
                  <c:v>53.263999999999996</c:v>
                </c:pt>
                <c:pt idx="18">
                  <c:v>53.273999999999994</c:v>
                </c:pt>
                <c:pt idx="19">
                  <c:v>53.288999999999994</c:v>
                </c:pt>
                <c:pt idx="20">
                  <c:v>53.378999999999991</c:v>
                </c:pt>
                <c:pt idx="21">
                  <c:v>53.438999999999993</c:v>
                </c:pt>
                <c:pt idx="22">
                  <c:v>53.368999999999993</c:v>
                </c:pt>
                <c:pt idx="23">
                  <c:v>53.328999999999994</c:v>
                </c:pt>
                <c:pt idx="24">
                  <c:v>53.438999999999993</c:v>
                </c:pt>
                <c:pt idx="25">
                  <c:v>53.603999999999992</c:v>
                </c:pt>
                <c:pt idx="26">
                  <c:v>53.648999999999994</c:v>
                </c:pt>
                <c:pt idx="27">
                  <c:v>53.483999999999995</c:v>
                </c:pt>
                <c:pt idx="28">
                  <c:v>53.448999999999998</c:v>
                </c:pt>
                <c:pt idx="29">
                  <c:v>53.433999999999997</c:v>
                </c:pt>
                <c:pt idx="30">
                  <c:v>53.343999999999994</c:v>
                </c:pt>
                <c:pt idx="31">
                  <c:v>53.258999999999993</c:v>
                </c:pt>
                <c:pt idx="32">
                  <c:v>53.233999999999995</c:v>
                </c:pt>
                <c:pt idx="33">
                  <c:v>53.298999999999992</c:v>
                </c:pt>
                <c:pt idx="34">
                  <c:v>53.268999999999991</c:v>
                </c:pt>
                <c:pt idx="35">
                  <c:v>53.283999999999992</c:v>
                </c:pt>
                <c:pt idx="36">
                  <c:v>53.248999999999995</c:v>
                </c:pt>
                <c:pt idx="37">
                  <c:v>53.288999999999994</c:v>
                </c:pt>
                <c:pt idx="38">
                  <c:v>53.34899999999999</c:v>
                </c:pt>
                <c:pt idx="39">
                  <c:v>53.468999999999994</c:v>
                </c:pt>
                <c:pt idx="40">
                  <c:v>53.458999999999989</c:v>
                </c:pt>
                <c:pt idx="41">
                  <c:v>53.483999999999995</c:v>
                </c:pt>
                <c:pt idx="42">
                  <c:v>53.463999999999992</c:v>
                </c:pt>
                <c:pt idx="43">
                  <c:v>53.443999999999988</c:v>
                </c:pt>
                <c:pt idx="44">
                  <c:v>53.458999999999989</c:v>
                </c:pt>
                <c:pt idx="45">
                  <c:v>53.358999999999995</c:v>
                </c:pt>
                <c:pt idx="46">
                  <c:v>53.36399999999999</c:v>
                </c:pt>
                <c:pt idx="47">
                  <c:v>53.383999999999993</c:v>
                </c:pt>
                <c:pt idx="48">
                  <c:v>53.333999999999989</c:v>
                </c:pt>
                <c:pt idx="49">
                  <c:v>53.293999999999997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'2024年・各井戸グラフ'!$H$2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'2024年・各井戸グラフ'!$H$3:$H$52</c:f>
              <c:numCache>
                <c:formatCode>General</c:formatCode>
                <c:ptCount val="50"/>
                <c:pt idx="0">
                  <c:v>51.705000000000005</c:v>
                </c:pt>
                <c:pt idx="1">
                  <c:v>51.610000000000007</c:v>
                </c:pt>
                <c:pt idx="2">
                  <c:v>51.585000000000008</c:v>
                </c:pt>
                <c:pt idx="3" formatCode="0.000">
                  <c:v>51.610000000000007</c:v>
                </c:pt>
                <c:pt idx="4" formatCode="0.000">
                  <c:v>51.575000000000003</c:v>
                </c:pt>
                <c:pt idx="5" formatCode="0.000">
                  <c:v>51.540000000000006</c:v>
                </c:pt>
                <c:pt idx="6" formatCode="0.000">
                  <c:v>51.555000000000007</c:v>
                </c:pt>
                <c:pt idx="7" formatCode="0.000">
                  <c:v>51.635000000000005</c:v>
                </c:pt>
                <c:pt idx="8" formatCode="0.000">
                  <c:v>51.63000000000001</c:v>
                </c:pt>
                <c:pt idx="9" formatCode="0.000">
                  <c:v>51.585000000000008</c:v>
                </c:pt>
                <c:pt idx="10" formatCode="0.000">
                  <c:v>51.785000000000011</c:v>
                </c:pt>
                <c:pt idx="11" formatCode="0.000">
                  <c:v>51.750000000000007</c:v>
                </c:pt>
                <c:pt idx="12" formatCode="0.000">
                  <c:v>51.820000000000007</c:v>
                </c:pt>
                <c:pt idx="13" formatCode="0.000">
                  <c:v>51.785000000000011</c:v>
                </c:pt>
                <c:pt idx="14" formatCode="0.000">
                  <c:v>51.825000000000003</c:v>
                </c:pt>
                <c:pt idx="15" formatCode="0.000">
                  <c:v>51.885000000000005</c:v>
                </c:pt>
                <c:pt idx="16" formatCode="0.000">
                  <c:v>51.885000000000005</c:v>
                </c:pt>
                <c:pt idx="17" formatCode="0.000">
                  <c:v>51.905000000000001</c:v>
                </c:pt>
                <c:pt idx="18" formatCode="0.000">
                  <c:v>51.955000000000005</c:v>
                </c:pt>
                <c:pt idx="19" formatCode="0.000">
                  <c:v>51.995000000000005</c:v>
                </c:pt>
                <c:pt idx="20" formatCode="0.000">
                  <c:v>52.010000000000005</c:v>
                </c:pt>
                <c:pt idx="21" formatCode="0.000">
                  <c:v>52.045000000000002</c:v>
                </c:pt>
                <c:pt idx="22" formatCode="0.000">
                  <c:v>52.02000000000001</c:v>
                </c:pt>
                <c:pt idx="23" formatCode="0.000">
                  <c:v>51.995000000000005</c:v>
                </c:pt>
                <c:pt idx="24" formatCode="0.000">
                  <c:v>52.125000000000007</c:v>
                </c:pt>
                <c:pt idx="25" formatCode="0.000">
                  <c:v>52.185000000000002</c:v>
                </c:pt>
                <c:pt idx="26" formatCode="0.000">
                  <c:v>52.220000000000006</c:v>
                </c:pt>
                <c:pt idx="27" formatCode="0.000">
                  <c:v>52.06</c:v>
                </c:pt>
                <c:pt idx="28" formatCode="0.000">
                  <c:v>52.040000000000006</c:v>
                </c:pt>
                <c:pt idx="29" formatCode="0.000">
                  <c:v>52.075000000000003</c:v>
                </c:pt>
                <c:pt idx="30" formatCode="0.000">
                  <c:v>52.00500000000001</c:v>
                </c:pt>
                <c:pt idx="31" formatCode="0.000">
                  <c:v>51.970000000000006</c:v>
                </c:pt>
                <c:pt idx="32" formatCode="0.000">
                  <c:v>51.89</c:v>
                </c:pt>
                <c:pt idx="33" formatCode="0.000">
                  <c:v>52.000000000000007</c:v>
                </c:pt>
                <c:pt idx="34">
                  <c:v>52.025000000000006</c:v>
                </c:pt>
                <c:pt idx="35">
                  <c:v>51.990000000000009</c:v>
                </c:pt>
                <c:pt idx="36">
                  <c:v>51.955000000000005</c:v>
                </c:pt>
                <c:pt idx="37">
                  <c:v>52.025000000000006</c:v>
                </c:pt>
                <c:pt idx="38">
                  <c:v>52.09</c:v>
                </c:pt>
                <c:pt idx="39">
                  <c:v>52.155000000000001</c:v>
                </c:pt>
                <c:pt idx="40">
                  <c:v>52.100000000000009</c:v>
                </c:pt>
                <c:pt idx="41">
                  <c:v>52.150000000000006</c:v>
                </c:pt>
                <c:pt idx="42">
                  <c:v>52.190000000000005</c:v>
                </c:pt>
                <c:pt idx="43">
                  <c:v>52.160000000000011</c:v>
                </c:pt>
                <c:pt idx="44">
                  <c:v>52.14500000000001</c:v>
                </c:pt>
                <c:pt idx="45">
                  <c:v>52.03</c:v>
                </c:pt>
                <c:pt idx="46">
                  <c:v>52.06</c:v>
                </c:pt>
                <c:pt idx="47">
                  <c:v>52.045000000000002</c:v>
                </c:pt>
                <c:pt idx="48">
                  <c:v>52.03</c:v>
                </c:pt>
                <c:pt idx="49">
                  <c:v>51.995000000000005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'2024年・各井戸グラフ'!$I$2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'2024年・各井戸グラフ'!$I$3:$I$52</c:f>
              <c:numCache>
                <c:formatCode>General</c:formatCode>
                <c:ptCount val="50"/>
                <c:pt idx="0">
                  <c:v>51.869</c:v>
                </c:pt>
                <c:pt idx="1">
                  <c:v>51.444000000000003</c:v>
                </c:pt>
                <c:pt idx="2">
                  <c:v>50.433999999999997</c:v>
                </c:pt>
                <c:pt idx="3">
                  <c:v>51.734000000000002</c:v>
                </c:pt>
                <c:pt idx="4">
                  <c:v>51.484000000000002</c:v>
                </c:pt>
                <c:pt idx="5">
                  <c:v>51.499000000000002</c:v>
                </c:pt>
                <c:pt idx="6">
                  <c:v>51.489000000000004</c:v>
                </c:pt>
                <c:pt idx="7">
                  <c:v>51.609000000000002</c:v>
                </c:pt>
                <c:pt idx="8">
                  <c:v>51.654000000000003</c:v>
                </c:pt>
                <c:pt idx="9">
                  <c:v>51.728999999999999</c:v>
                </c:pt>
                <c:pt idx="10">
                  <c:v>51.823999999999998</c:v>
                </c:pt>
                <c:pt idx="11">
                  <c:v>51.823999999999998</c:v>
                </c:pt>
                <c:pt idx="12">
                  <c:v>51.808999999999997</c:v>
                </c:pt>
                <c:pt idx="13">
                  <c:v>51.764000000000003</c:v>
                </c:pt>
                <c:pt idx="14">
                  <c:v>51.808999999999997</c:v>
                </c:pt>
                <c:pt idx="15">
                  <c:v>51.994</c:v>
                </c:pt>
                <c:pt idx="16">
                  <c:v>52.019000000000005</c:v>
                </c:pt>
                <c:pt idx="17">
                  <c:v>52.119</c:v>
                </c:pt>
                <c:pt idx="18">
                  <c:v>52.149000000000001</c:v>
                </c:pt>
                <c:pt idx="19">
                  <c:v>52.254000000000005</c:v>
                </c:pt>
                <c:pt idx="20">
                  <c:v>52.264000000000003</c:v>
                </c:pt>
                <c:pt idx="21">
                  <c:v>52.299000000000007</c:v>
                </c:pt>
                <c:pt idx="22">
                  <c:v>52.269000000000005</c:v>
                </c:pt>
                <c:pt idx="23">
                  <c:v>52.224000000000004</c:v>
                </c:pt>
                <c:pt idx="24">
                  <c:v>52.394000000000005</c:v>
                </c:pt>
                <c:pt idx="25">
                  <c:v>52.463999999999999</c:v>
                </c:pt>
                <c:pt idx="26">
                  <c:v>52.554000000000002</c:v>
                </c:pt>
                <c:pt idx="27">
                  <c:v>52.319000000000003</c:v>
                </c:pt>
                <c:pt idx="28">
                  <c:v>52.219000000000001</c:v>
                </c:pt>
                <c:pt idx="29">
                  <c:v>52.329000000000008</c:v>
                </c:pt>
                <c:pt idx="30">
                  <c:v>52.269000000000005</c:v>
                </c:pt>
                <c:pt idx="31">
                  <c:v>52.234000000000002</c:v>
                </c:pt>
                <c:pt idx="32">
                  <c:v>52.034000000000006</c:v>
                </c:pt>
                <c:pt idx="33">
                  <c:v>52.338999999999999</c:v>
                </c:pt>
                <c:pt idx="34">
                  <c:v>52.414000000000001</c:v>
                </c:pt>
                <c:pt idx="35">
                  <c:v>52.314000000000007</c:v>
                </c:pt>
                <c:pt idx="36">
                  <c:v>52.259</c:v>
                </c:pt>
                <c:pt idx="37">
                  <c:v>52.353999999999999</c:v>
                </c:pt>
                <c:pt idx="38">
                  <c:v>52.444000000000003</c:v>
                </c:pt>
                <c:pt idx="39">
                  <c:v>52.514000000000003</c:v>
                </c:pt>
                <c:pt idx="40">
                  <c:v>52.444000000000003</c:v>
                </c:pt>
                <c:pt idx="41">
                  <c:v>52.459000000000003</c:v>
                </c:pt>
                <c:pt idx="42">
                  <c:v>52.573999999999998</c:v>
                </c:pt>
                <c:pt idx="43">
                  <c:v>52.524000000000001</c:v>
                </c:pt>
                <c:pt idx="44">
                  <c:v>52.463999999999999</c:v>
                </c:pt>
                <c:pt idx="45">
                  <c:v>52.374000000000002</c:v>
                </c:pt>
                <c:pt idx="46">
                  <c:v>52.419000000000004</c:v>
                </c:pt>
                <c:pt idx="47">
                  <c:v>52.389000000000003</c:v>
                </c:pt>
                <c:pt idx="48">
                  <c:v>52.344000000000001</c:v>
                </c:pt>
                <c:pt idx="49">
                  <c:v>52.299000000000007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29440"/>
        <c:axId val="475177264"/>
      </c:lineChart>
      <c:catAx>
        <c:axId val="222829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5177264"/>
        <c:crosses val="autoZero"/>
        <c:auto val="1"/>
        <c:lblAlgn val="ctr"/>
        <c:lblOffset val="100"/>
        <c:noMultiLvlLbl val="0"/>
      </c:catAx>
      <c:valAx>
        <c:axId val="4751772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22829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'2024年・各井戸グラフ'!$J$3:$J$52</c:f>
              <c:numCache>
                <c:formatCode>General</c:formatCode>
                <c:ptCount val="50"/>
                <c:pt idx="0">
                  <c:v>65.068299999999994</c:v>
                </c:pt>
                <c:pt idx="1">
                  <c:v>65.1233</c:v>
                </c:pt>
                <c:pt idx="2">
                  <c:v>65.113299999999995</c:v>
                </c:pt>
                <c:pt idx="3" formatCode="0.000">
                  <c:v>64.758299999999991</c:v>
                </c:pt>
                <c:pt idx="4" formatCode="0.000">
                  <c:v>64.823299999999989</c:v>
                </c:pt>
                <c:pt idx="5" formatCode="0.000">
                  <c:v>64.903300000000002</c:v>
                </c:pt>
                <c:pt idx="6" formatCode="0.000">
                  <c:v>64.948299999999989</c:v>
                </c:pt>
                <c:pt idx="7" formatCode="0.000">
                  <c:v>65.893299999999996</c:v>
                </c:pt>
                <c:pt idx="8" formatCode="0.000">
                  <c:v>65.348299999999995</c:v>
                </c:pt>
                <c:pt idx="9" formatCode="0.000">
                  <c:v>65.283299999999997</c:v>
                </c:pt>
                <c:pt idx="10" formatCode="0.000">
                  <c:v>65.163299999999992</c:v>
                </c:pt>
                <c:pt idx="11" formatCode="0.000">
                  <c:v>64.823299999999989</c:v>
                </c:pt>
                <c:pt idx="12" formatCode="0.000">
                  <c:v>65.663299999999992</c:v>
                </c:pt>
                <c:pt idx="13" formatCode="0.000">
                  <c:v>65.598299999999995</c:v>
                </c:pt>
                <c:pt idx="14" formatCode="0.000">
                  <c:v>65.208299999999994</c:v>
                </c:pt>
                <c:pt idx="15" formatCode="0.000">
                  <c:v>65.113299999999995</c:v>
                </c:pt>
                <c:pt idx="16" formatCode="0.000">
                  <c:v>65.273299999999992</c:v>
                </c:pt>
                <c:pt idx="17" formatCode="0.000">
                  <c:v>65.113299999999995</c:v>
                </c:pt>
                <c:pt idx="18" formatCode="0.000">
                  <c:v>66.6233</c:v>
                </c:pt>
                <c:pt idx="19" formatCode="0.000">
                  <c:v>66.683299999999988</c:v>
                </c:pt>
                <c:pt idx="20" formatCode="0.000">
                  <c:v>65.518299999999996</c:v>
                </c:pt>
                <c:pt idx="21" formatCode="0.000">
                  <c:v>66.048299999999998</c:v>
                </c:pt>
                <c:pt idx="22" formatCode="0.000">
                  <c:v>65.788299999999992</c:v>
                </c:pt>
                <c:pt idx="23" formatCode="0.000">
                  <c:v>65.953299999999999</c:v>
                </c:pt>
                <c:pt idx="24" formatCode="0.000">
                  <c:v>66.413299999999992</c:v>
                </c:pt>
                <c:pt idx="25" formatCode="0.000">
                  <c:v>65.8583</c:v>
                </c:pt>
                <c:pt idx="26" formatCode="0.000">
                  <c:v>66.193299999999994</c:v>
                </c:pt>
                <c:pt idx="27" formatCode="0.000">
                  <c:v>65.763299999999987</c:v>
                </c:pt>
                <c:pt idx="28" formatCode="0.000">
                  <c:v>66.133299999999991</c:v>
                </c:pt>
                <c:pt idx="29" formatCode="0.000">
                  <c:v>65.833299999999994</c:v>
                </c:pt>
                <c:pt idx="30" formatCode="0.000">
                  <c:v>65.363299999999995</c:v>
                </c:pt>
                <c:pt idx="31" formatCode="0.000">
                  <c:v>65.47829999999999</c:v>
                </c:pt>
                <c:pt idx="32" formatCode="0.000">
                  <c:v>65.08829999999999</c:v>
                </c:pt>
                <c:pt idx="33" formatCode="0.000">
                  <c:v>66.193299999999994</c:v>
                </c:pt>
                <c:pt idx="34" formatCode="0.000">
                  <c:v>65.438299999999998</c:v>
                </c:pt>
                <c:pt idx="35" formatCode="0.000">
                  <c:v>66.073299999999989</c:v>
                </c:pt>
                <c:pt idx="36" formatCode="0.000">
                  <c:v>65.718299999999999</c:v>
                </c:pt>
                <c:pt idx="37" formatCode="0.000">
                  <c:v>65.908299999999997</c:v>
                </c:pt>
                <c:pt idx="38" formatCode="0.000">
                  <c:v>66.003299999999996</c:v>
                </c:pt>
                <c:pt idx="39" formatCode="0.000">
                  <c:v>65.298299999999998</c:v>
                </c:pt>
                <c:pt idx="40" formatCode="0.000">
                  <c:v>65.398299999999992</c:v>
                </c:pt>
                <c:pt idx="41" formatCode="0.000">
                  <c:v>65.943299999999994</c:v>
                </c:pt>
                <c:pt idx="42" formatCode="0.000">
                  <c:v>65.828299999999999</c:v>
                </c:pt>
                <c:pt idx="43" formatCode="0.000">
                  <c:v>64.933299999999988</c:v>
                </c:pt>
                <c:pt idx="44" formatCode="0.000">
                  <c:v>65.33829999999999</c:v>
                </c:pt>
                <c:pt idx="45" formatCode="0.000">
                  <c:v>65.273299999999992</c:v>
                </c:pt>
                <c:pt idx="46" formatCode="0.000">
                  <c:v>65.543299999999988</c:v>
                </c:pt>
                <c:pt idx="47" formatCode="0.000">
                  <c:v>64.9983</c:v>
                </c:pt>
                <c:pt idx="48" formatCode="0.000">
                  <c:v>65.08829999999999</c:v>
                </c:pt>
                <c:pt idx="49" formatCode="0.000">
                  <c:v>64.868299999999991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'2024年・各井戸グラフ'!$K$2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'2024年・各井戸グラフ'!$K$3:$K$52</c:f>
              <c:numCache>
                <c:formatCode>General</c:formatCode>
                <c:ptCount val="50"/>
                <c:pt idx="0">
                  <c:v>59.425699999999999</c:v>
                </c:pt>
                <c:pt idx="1">
                  <c:v>59.415700000000001</c:v>
                </c:pt>
                <c:pt idx="2">
                  <c:v>59.475699999999996</c:v>
                </c:pt>
                <c:pt idx="3" formatCode="0.000">
                  <c:v>59.380699999999997</c:v>
                </c:pt>
                <c:pt idx="4" formatCode="0.000">
                  <c:v>59.380699999999997</c:v>
                </c:pt>
                <c:pt idx="5" formatCode="0.000">
                  <c:v>59.4557</c:v>
                </c:pt>
                <c:pt idx="6" formatCode="0.000">
                  <c:v>59.475699999999996</c:v>
                </c:pt>
                <c:pt idx="7" formatCode="0.000">
                  <c:v>59.570700000000002</c:v>
                </c:pt>
                <c:pt idx="8" formatCode="0.000">
                  <c:v>59.6357</c:v>
                </c:pt>
                <c:pt idx="9" formatCode="0.000">
                  <c:v>59.695700000000002</c:v>
                </c:pt>
                <c:pt idx="10" formatCode="0.000">
                  <c:v>59.765699999999995</c:v>
                </c:pt>
                <c:pt idx="11" formatCode="0.000">
                  <c:v>59.570700000000002</c:v>
                </c:pt>
                <c:pt idx="12" formatCode="0.000">
                  <c:v>59.8157</c:v>
                </c:pt>
                <c:pt idx="13" formatCode="0.000">
                  <c:v>59.795699999999997</c:v>
                </c:pt>
                <c:pt idx="14" formatCode="0.000">
                  <c:v>59.750699999999995</c:v>
                </c:pt>
                <c:pt idx="15" formatCode="0.000">
                  <c:v>59.640699999999995</c:v>
                </c:pt>
                <c:pt idx="16" formatCode="0.000">
                  <c:v>59.700699999999998</c:v>
                </c:pt>
                <c:pt idx="17" formatCode="0.000">
                  <c:v>59.700699999999998</c:v>
                </c:pt>
                <c:pt idx="18" formatCode="0.000">
                  <c:v>59.7607</c:v>
                </c:pt>
                <c:pt idx="19" formatCode="0.000">
                  <c:v>59.765699999999995</c:v>
                </c:pt>
                <c:pt idx="20" formatCode="0.000">
                  <c:v>59.725699999999996</c:v>
                </c:pt>
                <c:pt idx="21" formatCode="0.000">
                  <c:v>59.770699999999998</c:v>
                </c:pt>
                <c:pt idx="22" formatCode="0.000">
                  <c:v>59.6907</c:v>
                </c:pt>
                <c:pt idx="23" formatCode="0.000">
                  <c:v>59.655699999999996</c:v>
                </c:pt>
                <c:pt idx="24" formatCode="0.000">
                  <c:v>59.870699999999999</c:v>
                </c:pt>
                <c:pt idx="25" formatCode="0.000">
                  <c:v>59.895699999999998</c:v>
                </c:pt>
                <c:pt idx="26" formatCode="0.000">
                  <c:v>59.740699999999997</c:v>
                </c:pt>
                <c:pt idx="27" formatCode="0.000">
                  <c:v>59.670699999999997</c:v>
                </c:pt>
                <c:pt idx="28" formatCode="0.000">
                  <c:v>59.7607</c:v>
                </c:pt>
                <c:pt idx="29" formatCode="0.000">
                  <c:v>59.720700000000001</c:v>
                </c:pt>
                <c:pt idx="30" formatCode="0.000">
                  <c:v>59.665700000000001</c:v>
                </c:pt>
                <c:pt idx="31" formatCode="0.000">
                  <c:v>59.655699999999996</c:v>
                </c:pt>
                <c:pt idx="32" formatCode="0.000">
                  <c:v>59.630699999999997</c:v>
                </c:pt>
                <c:pt idx="33" formatCode="0.000">
                  <c:v>59.735699999999994</c:v>
                </c:pt>
                <c:pt idx="34" formatCode="0.000">
                  <c:v>59.7607</c:v>
                </c:pt>
                <c:pt idx="35" formatCode="0.000">
                  <c:v>59.735699999999994</c:v>
                </c:pt>
                <c:pt idx="36" formatCode="0.000">
                  <c:v>59.660699999999999</c:v>
                </c:pt>
                <c:pt idx="37" formatCode="0.000">
                  <c:v>59.8307</c:v>
                </c:pt>
                <c:pt idx="38" formatCode="0.000">
                  <c:v>59.870699999999999</c:v>
                </c:pt>
                <c:pt idx="39" formatCode="0.000">
                  <c:v>59.875699999999995</c:v>
                </c:pt>
                <c:pt idx="40" formatCode="0.000">
                  <c:v>59.825699999999998</c:v>
                </c:pt>
                <c:pt idx="41" formatCode="0.000">
                  <c:v>60.0107</c:v>
                </c:pt>
                <c:pt idx="42" formatCode="0.000">
                  <c:v>60.095700000000001</c:v>
                </c:pt>
                <c:pt idx="43" formatCode="0.000">
                  <c:v>59.750699999999995</c:v>
                </c:pt>
                <c:pt idx="44" formatCode="0.000">
                  <c:v>59.715699999999998</c:v>
                </c:pt>
                <c:pt idx="45" formatCode="0.000">
                  <c:v>59.640699999999995</c:v>
                </c:pt>
                <c:pt idx="46" formatCode="0.000">
                  <c:v>59.6907</c:v>
                </c:pt>
                <c:pt idx="47" formatCode="0.000">
                  <c:v>59.600699999999996</c:v>
                </c:pt>
                <c:pt idx="48" formatCode="0.000">
                  <c:v>59.505699999999997</c:v>
                </c:pt>
                <c:pt idx="49" formatCode="0.000">
                  <c:v>59.460699999999996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'2024年・各井戸グラフ'!$L$2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'2024年・各井戸グラフ'!$L$3:$L$52</c:f>
              <c:numCache>
                <c:formatCode>General</c:formatCode>
                <c:ptCount val="50"/>
                <c:pt idx="0">
                  <c:v>57.154800000000002</c:v>
                </c:pt>
                <c:pt idx="1">
                  <c:v>57.184800000000003</c:v>
                </c:pt>
                <c:pt idx="2">
                  <c:v>57.174800000000005</c:v>
                </c:pt>
                <c:pt idx="3" formatCode="0.000">
                  <c:v>57.074800000000003</c:v>
                </c:pt>
                <c:pt idx="4" formatCode="0.000">
                  <c:v>57.099800000000002</c:v>
                </c:pt>
                <c:pt idx="5" formatCode="0.000">
                  <c:v>57.069800000000001</c:v>
                </c:pt>
                <c:pt idx="6" formatCode="0.000">
                  <c:v>57.099800000000002</c:v>
                </c:pt>
                <c:pt idx="7" formatCode="0.000">
                  <c:v>57.184800000000003</c:v>
                </c:pt>
                <c:pt idx="8" formatCode="0.000">
                  <c:v>57.139800000000001</c:v>
                </c:pt>
                <c:pt idx="9" formatCode="0.000">
                  <c:v>57.094800000000006</c:v>
                </c:pt>
                <c:pt idx="10" formatCode="0.000">
                  <c:v>57.089800000000004</c:v>
                </c:pt>
                <c:pt idx="11" formatCode="0.000">
                  <c:v>57.134799999999998</c:v>
                </c:pt>
                <c:pt idx="12" formatCode="0.000">
                  <c:v>57.2348</c:v>
                </c:pt>
                <c:pt idx="13" formatCode="0.000">
                  <c:v>57.199800000000003</c:v>
                </c:pt>
                <c:pt idx="14" formatCode="0.000">
                  <c:v>57.199800000000003</c:v>
                </c:pt>
                <c:pt idx="15" formatCode="0.000">
                  <c:v>57.184800000000003</c:v>
                </c:pt>
                <c:pt idx="16" formatCode="0.000">
                  <c:v>57.284800000000004</c:v>
                </c:pt>
                <c:pt idx="17" formatCode="0.000">
                  <c:v>57.254800000000003</c:v>
                </c:pt>
                <c:pt idx="18" formatCode="0.000">
                  <c:v>57.269800000000004</c:v>
                </c:pt>
                <c:pt idx="19" formatCode="0.000">
                  <c:v>57.254800000000003</c:v>
                </c:pt>
                <c:pt idx="20" formatCode="0.000">
                  <c:v>57.279800000000002</c:v>
                </c:pt>
                <c:pt idx="21" formatCode="0.000">
                  <c:v>57.3048</c:v>
                </c:pt>
                <c:pt idx="22" formatCode="0.000">
                  <c:v>57.279800000000002</c:v>
                </c:pt>
                <c:pt idx="23" formatCode="0.000">
                  <c:v>57.274799999999999</c:v>
                </c:pt>
                <c:pt idx="24" formatCode="0.000">
                  <c:v>57.354800000000004</c:v>
                </c:pt>
                <c:pt idx="25" formatCode="0.000">
                  <c:v>57.379800000000003</c:v>
                </c:pt>
                <c:pt idx="26" formatCode="0.000">
                  <c:v>57.384799999999998</c:v>
                </c:pt>
                <c:pt idx="27" formatCode="0.000">
                  <c:v>57.314800000000005</c:v>
                </c:pt>
                <c:pt idx="28" formatCode="0.000">
                  <c:v>57.354800000000004</c:v>
                </c:pt>
                <c:pt idx="29" formatCode="0.000">
                  <c:v>57.3748</c:v>
                </c:pt>
                <c:pt idx="30" formatCode="0.000">
                  <c:v>57.329800000000006</c:v>
                </c:pt>
                <c:pt idx="31" formatCode="0.000">
                  <c:v>57.259799999999998</c:v>
                </c:pt>
                <c:pt idx="32" formatCode="0.000">
                  <c:v>57.269800000000004</c:v>
                </c:pt>
                <c:pt idx="33" formatCode="0.000">
                  <c:v>57.314800000000005</c:v>
                </c:pt>
                <c:pt idx="34" formatCode="0.000">
                  <c:v>57.269800000000004</c:v>
                </c:pt>
                <c:pt idx="35" formatCode="0.000">
                  <c:v>57.269800000000004</c:v>
                </c:pt>
                <c:pt idx="36" formatCode="0.000">
                  <c:v>57.244800000000005</c:v>
                </c:pt>
                <c:pt idx="37" formatCode="0.000">
                  <c:v>57.294800000000002</c:v>
                </c:pt>
                <c:pt idx="38" formatCode="0.000">
                  <c:v>57.349800000000002</c:v>
                </c:pt>
                <c:pt idx="39" formatCode="0.000">
                  <c:v>57.3598</c:v>
                </c:pt>
                <c:pt idx="40" formatCode="0.000">
                  <c:v>57.3598</c:v>
                </c:pt>
                <c:pt idx="41" formatCode="0.000">
                  <c:v>57.4998</c:v>
                </c:pt>
                <c:pt idx="42" formatCode="0.000">
                  <c:v>57.444800000000001</c:v>
                </c:pt>
                <c:pt idx="43" formatCode="0.000">
                  <c:v>57.434800000000003</c:v>
                </c:pt>
                <c:pt idx="44" formatCode="0.000">
                  <c:v>57.409800000000004</c:v>
                </c:pt>
                <c:pt idx="45" formatCode="0.000">
                  <c:v>57.319800000000001</c:v>
                </c:pt>
                <c:pt idx="46" formatCode="0.000">
                  <c:v>57.404800000000002</c:v>
                </c:pt>
                <c:pt idx="47" formatCode="0.000">
                  <c:v>57.319800000000001</c:v>
                </c:pt>
                <c:pt idx="48" formatCode="0.000">
                  <c:v>57.309800000000003</c:v>
                </c:pt>
                <c:pt idx="49" formatCode="0.000">
                  <c:v>57.279800000000002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'2024年・各井戸グラフ'!$M$2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'2024年・各井戸グラフ'!$M$3:$M$52</c:f>
              <c:numCache>
                <c:formatCode>General</c:formatCode>
                <c:ptCount val="50"/>
                <c:pt idx="0">
                  <c:v>53.952300000000008</c:v>
                </c:pt>
                <c:pt idx="1">
                  <c:v>53.952300000000008</c:v>
                </c:pt>
                <c:pt idx="2">
                  <c:v>53.942300000000003</c:v>
                </c:pt>
                <c:pt idx="3" formatCode="0.000">
                  <c:v>53.897300000000001</c:v>
                </c:pt>
                <c:pt idx="4" formatCode="0.000">
                  <c:v>53.892300000000006</c:v>
                </c:pt>
                <c:pt idx="5" formatCode="0.000">
                  <c:v>53.877300000000005</c:v>
                </c:pt>
                <c:pt idx="6" formatCode="0.000">
                  <c:v>53.877300000000005</c:v>
                </c:pt>
                <c:pt idx="7" formatCode="0.000">
                  <c:v>53.907300000000006</c:v>
                </c:pt>
                <c:pt idx="8" formatCode="0.000">
                  <c:v>53.887300000000003</c:v>
                </c:pt>
                <c:pt idx="9" formatCode="0.000">
                  <c:v>53.892300000000006</c:v>
                </c:pt>
                <c:pt idx="10" formatCode="0.000">
                  <c:v>53.972300000000004</c:v>
                </c:pt>
                <c:pt idx="11" formatCode="0.000">
                  <c:v>54.1023</c:v>
                </c:pt>
                <c:pt idx="12" formatCode="0.000">
                  <c:v>54.112300000000005</c:v>
                </c:pt>
                <c:pt idx="13" formatCode="0.000">
                  <c:v>54.162300000000002</c:v>
                </c:pt>
                <c:pt idx="14" formatCode="0.000">
                  <c:v>54.2423</c:v>
                </c:pt>
                <c:pt idx="15" formatCode="0.000">
                  <c:v>54.347300000000004</c:v>
                </c:pt>
                <c:pt idx="16" formatCode="0.000">
                  <c:v>54.277300000000004</c:v>
                </c:pt>
                <c:pt idx="17" formatCode="0.000">
                  <c:v>54.202300000000008</c:v>
                </c:pt>
                <c:pt idx="18" formatCode="0.000">
                  <c:v>54.172300000000007</c:v>
                </c:pt>
                <c:pt idx="19" formatCode="0.000">
                  <c:v>54.197300000000006</c:v>
                </c:pt>
                <c:pt idx="20" formatCode="0.000">
                  <c:v>54.337300000000006</c:v>
                </c:pt>
                <c:pt idx="21" formatCode="0.000">
                  <c:v>54.3523</c:v>
                </c:pt>
                <c:pt idx="22" formatCode="0.000">
                  <c:v>54.282300000000006</c:v>
                </c:pt>
                <c:pt idx="23" formatCode="0.000">
                  <c:v>54.252300000000005</c:v>
                </c:pt>
                <c:pt idx="24" formatCode="0.000">
                  <c:v>54.3523</c:v>
                </c:pt>
                <c:pt idx="25" formatCode="0.000">
                  <c:v>54.647300000000001</c:v>
                </c:pt>
                <c:pt idx="26" formatCode="0.000">
                  <c:v>54.692300000000003</c:v>
                </c:pt>
                <c:pt idx="27" formatCode="0.000">
                  <c:v>54.462300000000006</c:v>
                </c:pt>
                <c:pt idx="28" formatCode="0.000">
                  <c:v>54.412300000000002</c:v>
                </c:pt>
                <c:pt idx="29" formatCode="0.000">
                  <c:v>54.357300000000009</c:v>
                </c:pt>
                <c:pt idx="30" formatCode="0.000">
                  <c:v>54.282300000000006</c:v>
                </c:pt>
                <c:pt idx="31" formatCode="0.000">
                  <c:v>54.187300000000008</c:v>
                </c:pt>
                <c:pt idx="32" formatCode="0.000">
                  <c:v>54.162300000000002</c:v>
                </c:pt>
                <c:pt idx="33" formatCode="0.000">
                  <c:v>54.167300000000004</c:v>
                </c:pt>
                <c:pt idx="34" formatCode="0.000">
                  <c:v>54.162300000000002</c:v>
                </c:pt>
                <c:pt idx="35" formatCode="0.000">
                  <c:v>54.2273</c:v>
                </c:pt>
                <c:pt idx="36" formatCode="0.000">
                  <c:v>54.192300000000003</c:v>
                </c:pt>
                <c:pt idx="37" formatCode="0.000">
                  <c:v>54.187300000000008</c:v>
                </c:pt>
                <c:pt idx="38" formatCode="0.000">
                  <c:v>54.252300000000005</c:v>
                </c:pt>
                <c:pt idx="39" formatCode="0.000">
                  <c:v>54.457300000000004</c:v>
                </c:pt>
                <c:pt idx="40" formatCode="0.000">
                  <c:v>54.49730000000001</c:v>
                </c:pt>
                <c:pt idx="41" formatCode="0.000">
                  <c:v>54.457300000000004</c:v>
                </c:pt>
                <c:pt idx="42" formatCode="0.000">
                  <c:v>54.362300000000005</c:v>
                </c:pt>
                <c:pt idx="43" formatCode="0.000">
                  <c:v>54.402300000000004</c:v>
                </c:pt>
                <c:pt idx="44" formatCode="0.000">
                  <c:v>54.402300000000004</c:v>
                </c:pt>
                <c:pt idx="45" formatCode="0.000">
                  <c:v>54.322300000000006</c:v>
                </c:pt>
                <c:pt idx="46" formatCode="0.000">
                  <c:v>54.287300000000002</c:v>
                </c:pt>
                <c:pt idx="47" formatCode="0.000">
                  <c:v>54.272300000000001</c:v>
                </c:pt>
                <c:pt idx="48" formatCode="0.000">
                  <c:v>54.252300000000005</c:v>
                </c:pt>
                <c:pt idx="49" formatCode="0.000">
                  <c:v>54.222300000000004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'2024年・各井戸グラフ'!$N$2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'2024年・各井戸グラフ'!$N$3:$N$52</c:f>
              <c:numCache>
                <c:formatCode>General</c:formatCode>
                <c:ptCount val="50"/>
                <c:pt idx="0">
                  <c:v>52.622899999999994</c:v>
                </c:pt>
                <c:pt idx="1">
                  <c:v>52.622899999999994</c:v>
                </c:pt>
                <c:pt idx="2">
                  <c:v>52.602899999999991</c:v>
                </c:pt>
                <c:pt idx="3" formatCode="0.000">
                  <c:v>52.542899999999989</c:v>
                </c:pt>
                <c:pt idx="4" formatCode="0.000">
                  <c:v>52.542899999999989</c:v>
                </c:pt>
                <c:pt idx="5" formatCode="0.000">
                  <c:v>52.527899999999988</c:v>
                </c:pt>
                <c:pt idx="6" formatCode="0.000">
                  <c:v>52.552899999999994</c:v>
                </c:pt>
                <c:pt idx="7" formatCode="0.000">
                  <c:v>52.637899999999995</c:v>
                </c:pt>
                <c:pt idx="8" formatCode="0.000">
                  <c:v>52.597899999999996</c:v>
                </c:pt>
                <c:pt idx="9" formatCode="0.000">
                  <c:v>52.587899999999991</c:v>
                </c:pt>
                <c:pt idx="10" formatCode="0.000">
                  <c:v>52.722899999999996</c:v>
                </c:pt>
                <c:pt idx="11" formatCode="0.000">
                  <c:v>52.727899999999991</c:v>
                </c:pt>
                <c:pt idx="12" formatCode="0.000">
                  <c:v>52.797899999999998</c:v>
                </c:pt>
                <c:pt idx="13" formatCode="0.000">
                  <c:v>52.797899999999998</c:v>
                </c:pt>
                <c:pt idx="14" formatCode="0.000">
                  <c:v>52.847899999999996</c:v>
                </c:pt>
                <c:pt idx="15" formatCode="0.000">
                  <c:v>52.902899999999988</c:v>
                </c:pt>
                <c:pt idx="16" formatCode="0.000">
                  <c:v>52.907899999999998</c:v>
                </c:pt>
                <c:pt idx="17" formatCode="0.000">
                  <c:v>52.877899999999997</c:v>
                </c:pt>
                <c:pt idx="18" formatCode="0.000">
                  <c:v>52.877899999999997</c:v>
                </c:pt>
                <c:pt idx="19" formatCode="0.000">
                  <c:v>52.912899999999993</c:v>
                </c:pt>
                <c:pt idx="20" formatCode="0.000">
                  <c:v>52.967899999999993</c:v>
                </c:pt>
                <c:pt idx="21" formatCode="0.000">
                  <c:v>52.987899999999996</c:v>
                </c:pt>
                <c:pt idx="22" formatCode="0.000">
                  <c:v>52.957899999999995</c:v>
                </c:pt>
                <c:pt idx="23" formatCode="0.000">
                  <c:v>52.922899999999998</c:v>
                </c:pt>
                <c:pt idx="24" formatCode="0.000">
                  <c:v>53.037899999999993</c:v>
                </c:pt>
                <c:pt idx="25" formatCode="0.000">
                  <c:v>53.152899999999988</c:v>
                </c:pt>
                <c:pt idx="26" formatCode="0.000">
                  <c:v>53.19789999999999</c:v>
                </c:pt>
                <c:pt idx="27" formatCode="0.000">
                  <c:v>53.052899999999994</c:v>
                </c:pt>
                <c:pt idx="28" formatCode="0.000">
                  <c:v>53.027899999999988</c:v>
                </c:pt>
                <c:pt idx="29" formatCode="0.000">
                  <c:v>53.012899999999995</c:v>
                </c:pt>
                <c:pt idx="30" formatCode="0.000">
                  <c:v>52.937899999999992</c:v>
                </c:pt>
                <c:pt idx="31" formatCode="0.000">
                  <c:v>52.867899999999992</c:v>
                </c:pt>
                <c:pt idx="32" formatCode="0.000">
                  <c:v>52.837899999999991</c:v>
                </c:pt>
                <c:pt idx="33" formatCode="0.000">
                  <c:v>52.862899999999996</c:v>
                </c:pt>
                <c:pt idx="34" formatCode="0.000">
                  <c:v>52.877899999999997</c:v>
                </c:pt>
                <c:pt idx="35" formatCode="0.000">
                  <c:v>52.882899999999992</c:v>
                </c:pt>
                <c:pt idx="36" formatCode="0.000">
                  <c:v>52.847899999999996</c:v>
                </c:pt>
                <c:pt idx="37" formatCode="0.000">
                  <c:v>52.877899999999997</c:v>
                </c:pt>
                <c:pt idx="38" formatCode="0.000">
                  <c:v>52.952899999999993</c:v>
                </c:pt>
                <c:pt idx="39" formatCode="0.000">
                  <c:v>53.052899999999994</c:v>
                </c:pt>
                <c:pt idx="40" formatCode="0.000">
                  <c:v>53.017899999999997</c:v>
                </c:pt>
                <c:pt idx="41" formatCode="0.000">
                  <c:v>53.092899999999993</c:v>
                </c:pt>
                <c:pt idx="42" formatCode="0.000">
                  <c:v>53.067899999999995</c:v>
                </c:pt>
                <c:pt idx="43" formatCode="0.000">
                  <c:v>53.07289999999999</c:v>
                </c:pt>
                <c:pt idx="44" formatCode="0.000">
                  <c:v>53.052899999999994</c:v>
                </c:pt>
                <c:pt idx="45" formatCode="0.000">
                  <c:v>52.957899999999995</c:v>
                </c:pt>
                <c:pt idx="46" formatCode="0.000">
                  <c:v>52.972899999999996</c:v>
                </c:pt>
                <c:pt idx="47" formatCode="0.000">
                  <c:v>52.942899999999995</c:v>
                </c:pt>
                <c:pt idx="48" formatCode="0.000">
                  <c:v>52.932899999999989</c:v>
                </c:pt>
                <c:pt idx="49" formatCode="0.000">
                  <c:v>52.897899999999993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'2024年・各井戸グラフ'!$O$2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'2024年・各井戸グラフ'!$O$3:$O$52</c:f>
              <c:numCache>
                <c:formatCode>General</c:formatCode>
                <c:ptCount val="50"/>
                <c:pt idx="0">
                  <c:v>51.307200000000002</c:v>
                </c:pt>
                <c:pt idx="1">
                  <c:v>51.232200000000006</c:v>
                </c:pt>
                <c:pt idx="2">
                  <c:v>51.197200000000002</c:v>
                </c:pt>
                <c:pt idx="3" formatCode="0.000">
                  <c:v>51.212200000000003</c:v>
                </c:pt>
                <c:pt idx="4" formatCode="0.000">
                  <c:v>51.187200000000004</c:v>
                </c:pt>
                <c:pt idx="5" formatCode="0.000">
                  <c:v>51.162199999999999</c:v>
                </c:pt>
                <c:pt idx="6" formatCode="0.000">
                  <c:v>51.177199999999999</c:v>
                </c:pt>
                <c:pt idx="7" formatCode="0.000">
                  <c:v>51.272199999999998</c:v>
                </c:pt>
                <c:pt idx="8" formatCode="0.000">
                  <c:v>51.247200000000007</c:v>
                </c:pt>
                <c:pt idx="9" formatCode="0.000">
                  <c:v>51.257199999999997</c:v>
                </c:pt>
                <c:pt idx="10" formatCode="0.000">
                  <c:v>51.382199999999997</c:v>
                </c:pt>
                <c:pt idx="11" formatCode="0.000">
                  <c:v>51.387200000000007</c:v>
                </c:pt>
                <c:pt idx="12" formatCode="0.000">
                  <c:v>51.432200000000002</c:v>
                </c:pt>
                <c:pt idx="13" formatCode="0.000">
                  <c:v>51.397199999999998</c:v>
                </c:pt>
                <c:pt idx="14" formatCode="0.000">
                  <c:v>51.437200000000004</c:v>
                </c:pt>
                <c:pt idx="15" formatCode="0.000">
                  <c:v>51.487200000000001</c:v>
                </c:pt>
                <c:pt idx="16" formatCode="0.000">
                  <c:v>51.522199999999998</c:v>
                </c:pt>
                <c:pt idx="17" formatCode="0.000">
                  <c:v>51.522199999999998</c:v>
                </c:pt>
                <c:pt idx="18" formatCode="0.000">
                  <c:v>51.552199999999999</c:v>
                </c:pt>
                <c:pt idx="19" formatCode="0.000">
                  <c:v>51.602200000000003</c:v>
                </c:pt>
                <c:pt idx="20" formatCode="0.000">
                  <c:v>51.612200000000001</c:v>
                </c:pt>
                <c:pt idx="21" formatCode="0.000">
                  <c:v>51.847200000000001</c:v>
                </c:pt>
                <c:pt idx="22" formatCode="0.000">
                  <c:v>51.552199999999999</c:v>
                </c:pt>
                <c:pt idx="23" formatCode="0.000">
                  <c:v>51.587200000000003</c:v>
                </c:pt>
                <c:pt idx="24" formatCode="0.000">
                  <c:v>51.917200000000001</c:v>
                </c:pt>
                <c:pt idx="25" formatCode="0.000">
                  <c:v>51.772199999999998</c:v>
                </c:pt>
                <c:pt idx="26" formatCode="0.000">
                  <c:v>51.802199999999999</c:v>
                </c:pt>
                <c:pt idx="27" formatCode="0.000">
                  <c:v>51.857200000000006</c:v>
                </c:pt>
                <c:pt idx="28" formatCode="0.000">
                  <c:v>51.632199999999997</c:v>
                </c:pt>
                <c:pt idx="29" formatCode="0.000">
                  <c:v>51.867200000000004</c:v>
                </c:pt>
                <c:pt idx="30" formatCode="0.000">
                  <c:v>51.607200000000006</c:v>
                </c:pt>
                <c:pt idx="31" formatCode="0.000">
                  <c:v>51.562200000000004</c:v>
                </c:pt>
                <c:pt idx="32" formatCode="0.000">
                  <c:v>51.497200000000007</c:v>
                </c:pt>
                <c:pt idx="33" formatCode="0.000">
                  <c:v>51.592200000000005</c:v>
                </c:pt>
                <c:pt idx="34" formatCode="0.000">
                  <c:v>51.617200000000004</c:v>
                </c:pt>
                <c:pt idx="35" formatCode="0.000">
                  <c:v>51.592200000000005</c:v>
                </c:pt>
                <c:pt idx="36" formatCode="0.000">
                  <c:v>51.552199999999999</c:v>
                </c:pt>
                <c:pt idx="37" formatCode="0.000">
                  <c:v>51.607200000000006</c:v>
                </c:pt>
                <c:pt idx="38" formatCode="0.000">
                  <c:v>51.677199999999999</c:v>
                </c:pt>
                <c:pt idx="39" formatCode="0.000">
                  <c:v>51.732200000000006</c:v>
                </c:pt>
                <c:pt idx="40" formatCode="0.000">
                  <c:v>51.687200000000004</c:v>
                </c:pt>
                <c:pt idx="41" formatCode="0.000">
                  <c:v>51.747200000000007</c:v>
                </c:pt>
                <c:pt idx="42" formatCode="0.000">
                  <c:v>51.777200000000008</c:v>
                </c:pt>
                <c:pt idx="43" formatCode="0.000">
                  <c:v>51.772199999999998</c:v>
                </c:pt>
                <c:pt idx="44" formatCode="0.000">
                  <c:v>51.732200000000006</c:v>
                </c:pt>
                <c:pt idx="45" formatCode="0.000">
                  <c:v>51.837200000000003</c:v>
                </c:pt>
                <c:pt idx="46" formatCode="0.000">
                  <c:v>51.862200000000001</c:v>
                </c:pt>
                <c:pt idx="47" formatCode="0.000">
                  <c:v>51.647199999999998</c:v>
                </c:pt>
                <c:pt idx="48" formatCode="0.000">
                  <c:v>51.632199999999997</c:v>
                </c:pt>
                <c:pt idx="49" formatCode="0.000">
                  <c:v>51.602200000000003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'2024年・各井戸グラフ'!$P$2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'2024年・各井戸グラフ'!$P$3:$P$52</c:f>
              <c:numCache>
                <c:formatCode>General</c:formatCode>
                <c:ptCount val="50"/>
                <c:pt idx="0">
                  <c:v>50.852999999999994</c:v>
                </c:pt>
                <c:pt idx="1">
                  <c:v>50.643000000000001</c:v>
                </c:pt>
                <c:pt idx="2">
                  <c:v>50.602999999999994</c:v>
                </c:pt>
                <c:pt idx="3">
                  <c:v>50.727999999999994</c:v>
                </c:pt>
                <c:pt idx="4">
                  <c:v>50.628</c:v>
                </c:pt>
                <c:pt idx="5">
                  <c:v>50.613</c:v>
                </c:pt>
                <c:pt idx="6">
                  <c:v>50.628</c:v>
                </c:pt>
                <c:pt idx="7">
                  <c:v>50.722999999999999</c:v>
                </c:pt>
                <c:pt idx="8">
                  <c:v>50.738</c:v>
                </c:pt>
                <c:pt idx="9">
                  <c:v>50.762999999999998</c:v>
                </c:pt>
                <c:pt idx="10">
                  <c:v>50.872999999999998</c:v>
                </c:pt>
                <c:pt idx="11">
                  <c:v>50.847999999999999</c:v>
                </c:pt>
                <c:pt idx="12">
                  <c:v>50.893000000000001</c:v>
                </c:pt>
                <c:pt idx="13">
                  <c:v>50.857999999999997</c:v>
                </c:pt>
                <c:pt idx="14">
                  <c:v>50.893000000000001</c:v>
                </c:pt>
                <c:pt idx="15">
                  <c:v>50.988</c:v>
                </c:pt>
                <c:pt idx="16">
                  <c:v>51.022999999999996</c:v>
                </c:pt>
                <c:pt idx="17">
                  <c:v>51.072999999999993</c:v>
                </c:pt>
                <c:pt idx="18">
                  <c:v>51.102999999999994</c:v>
                </c:pt>
                <c:pt idx="19">
                  <c:v>51.152999999999999</c:v>
                </c:pt>
                <c:pt idx="20">
                  <c:v>51.192999999999998</c:v>
                </c:pt>
                <c:pt idx="21">
                  <c:v>51.217999999999996</c:v>
                </c:pt>
                <c:pt idx="22">
                  <c:v>51.197999999999993</c:v>
                </c:pt>
                <c:pt idx="23">
                  <c:v>51.173000000000002</c:v>
                </c:pt>
                <c:pt idx="24">
                  <c:v>51.307999999999993</c:v>
                </c:pt>
                <c:pt idx="25">
                  <c:v>51.363</c:v>
                </c:pt>
                <c:pt idx="26">
                  <c:v>51.402999999999999</c:v>
                </c:pt>
                <c:pt idx="27">
                  <c:v>51.247999999999998</c:v>
                </c:pt>
                <c:pt idx="28">
                  <c:v>51.188000000000002</c:v>
                </c:pt>
                <c:pt idx="29">
                  <c:v>51.257999999999996</c:v>
                </c:pt>
                <c:pt idx="30">
                  <c:v>51.203000000000003</c:v>
                </c:pt>
                <c:pt idx="31">
                  <c:v>51.182999999999993</c:v>
                </c:pt>
                <c:pt idx="32">
                  <c:v>51.063000000000002</c:v>
                </c:pt>
                <c:pt idx="33">
                  <c:v>51.222999999999999</c:v>
                </c:pt>
                <c:pt idx="34">
                  <c:v>51.272999999999996</c:v>
                </c:pt>
                <c:pt idx="35">
                  <c:v>51.227999999999994</c:v>
                </c:pt>
                <c:pt idx="36">
                  <c:v>51.188000000000002</c:v>
                </c:pt>
                <c:pt idx="37">
                  <c:v>51.253</c:v>
                </c:pt>
                <c:pt idx="38">
                  <c:v>51.332999999999998</c:v>
                </c:pt>
                <c:pt idx="39">
                  <c:v>51.372999999999998</c:v>
                </c:pt>
                <c:pt idx="40">
                  <c:v>51.322999999999993</c:v>
                </c:pt>
                <c:pt idx="41">
                  <c:v>51.363</c:v>
                </c:pt>
                <c:pt idx="42">
                  <c:v>51.427999999999997</c:v>
                </c:pt>
                <c:pt idx="43">
                  <c:v>51.378</c:v>
                </c:pt>
                <c:pt idx="44">
                  <c:v>51.357999999999997</c:v>
                </c:pt>
                <c:pt idx="45">
                  <c:v>51.277999999999999</c:v>
                </c:pt>
                <c:pt idx="46">
                  <c:v>51.328000000000003</c:v>
                </c:pt>
                <c:pt idx="47">
                  <c:v>51.302999999999997</c:v>
                </c:pt>
                <c:pt idx="48">
                  <c:v>51.272999999999996</c:v>
                </c:pt>
                <c:pt idx="49">
                  <c:v>51.232999999999997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80656"/>
        <c:axId val="109205496"/>
      </c:lineChart>
      <c:catAx>
        <c:axId val="47608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09205496"/>
        <c:crosses val="autoZero"/>
        <c:auto val="1"/>
        <c:lblAlgn val="ctr"/>
        <c:lblOffset val="100"/>
        <c:noMultiLvlLbl val="0"/>
      </c:catAx>
      <c:valAx>
        <c:axId val="109205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608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'2024年・各井戸グラフ'!$Q$3:$Q$52</c:f>
              <c:numCache>
                <c:formatCode>General</c:formatCode>
                <c:ptCount val="50"/>
                <c:pt idx="0">
                  <c:v>50.813000000000002</c:v>
                </c:pt>
                <c:pt idx="1">
                  <c:v>50.39800000000001</c:v>
                </c:pt>
                <c:pt idx="2">
                  <c:v>50.553000000000011</c:v>
                </c:pt>
                <c:pt idx="3">
                  <c:v>50.688000000000002</c:v>
                </c:pt>
                <c:pt idx="4">
                  <c:v>50.583000000000006</c:v>
                </c:pt>
                <c:pt idx="5">
                  <c:v>50.573000000000008</c:v>
                </c:pt>
                <c:pt idx="6">
                  <c:v>50.583000000000006</c:v>
                </c:pt>
                <c:pt idx="7">
                  <c:v>50.673000000000002</c:v>
                </c:pt>
                <c:pt idx="8">
                  <c:v>50.688000000000002</c:v>
                </c:pt>
                <c:pt idx="9">
                  <c:v>50.728000000000009</c:v>
                </c:pt>
                <c:pt idx="10">
                  <c:v>50.853000000000009</c:v>
                </c:pt>
                <c:pt idx="11">
                  <c:v>50.838000000000008</c:v>
                </c:pt>
                <c:pt idx="12">
                  <c:v>50.853000000000009</c:v>
                </c:pt>
                <c:pt idx="13">
                  <c:v>50.818000000000012</c:v>
                </c:pt>
                <c:pt idx="14">
                  <c:v>50.858000000000004</c:v>
                </c:pt>
                <c:pt idx="15">
                  <c:v>50.953000000000003</c:v>
                </c:pt>
                <c:pt idx="16">
                  <c:v>50.978000000000009</c:v>
                </c:pt>
                <c:pt idx="17">
                  <c:v>51.028000000000006</c:v>
                </c:pt>
                <c:pt idx="18">
                  <c:v>51.068000000000012</c:v>
                </c:pt>
                <c:pt idx="19">
                  <c:v>51.103000000000009</c:v>
                </c:pt>
                <c:pt idx="20">
                  <c:v>51.158000000000008</c:v>
                </c:pt>
                <c:pt idx="21">
                  <c:v>51.188000000000002</c:v>
                </c:pt>
                <c:pt idx="22">
                  <c:v>51.138000000000005</c:v>
                </c:pt>
                <c:pt idx="23">
                  <c:v>51.13300000000001</c:v>
                </c:pt>
                <c:pt idx="24">
                  <c:v>51.263000000000005</c:v>
                </c:pt>
                <c:pt idx="25">
                  <c:v>51.323000000000008</c:v>
                </c:pt>
                <c:pt idx="26">
                  <c:v>51.373000000000005</c:v>
                </c:pt>
                <c:pt idx="27">
                  <c:v>51.198000000000008</c:v>
                </c:pt>
                <c:pt idx="28">
                  <c:v>51.14800000000001</c:v>
                </c:pt>
                <c:pt idx="29">
                  <c:v>51.223000000000006</c:v>
                </c:pt>
                <c:pt idx="30">
                  <c:v>51.163000000000011</c:v>
                </c:pt>
                <c:pt idx="31">
                  <c:v>51.143000000000008</c:v>
                </c:pt>
                <c:pt idx="32">
                  <c:v>51.02300000000001</c:v>
                </c:pt>
                <c:pt idx="33">
                  <c:v>51.198000000000008</c:v>
                </c:pt>
                <c:pt idx="34">
                  <c:v>51.243000000000009</c:v>
                </c:pt>
                <c:pt idx="35">
                  <c:v>51.198000000000008</c:v>
                </c:pt>
                <c:pt idx="36">
                  <c:v>51.14800000000001</c:v>
                </c:pt>
                <c:pt idx="37">
                  <c:v>51.218000000000004</c:v>
                </c:pt>
                <c:pt idx="38">
                  <c:v>51.298000000000002</c:v>
                </c:pt>
                <c:pt idx="39">
                  <c:v>51.343000000000004</c:v>
                </c:pt>
                <c:pt idx="40">
                  <c:v>51.298000000000002</c:v>
                </c:pt>
                <c:pt idx="41">
                  <c:v>51.318000000000012</c:v>
                </c:pt>
                <c:pt idx="42">
                  <c:v>51.388000000000005</c:v>
                </c:pt>
                <c:pt idx="43">
                  <c:v>51.378000000000007</c:v>
                </c:pt>
                <c:pt idx="44">
                  <c:v>51.328000000000003</c:v>
                </c:pt>
                <c:pt idx="45">
                  <c:v>51.238000000000007</c:v>
                </c:pt>
                <c:pt idx="46">
                  <c:v>51.293000000000006</c:v>
                </c:pt>
                <c:pt idx="47">
                  <c:v>51.263000000000005</c:v>
                </c:pt>
                <c:pt idx="48">
                  <c:v>51.243000000000009</c:v>
                </c:pt>
                <c:pt idx="49">
                  <c:v>51.198000000000008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501440"/>
        <c:axId val="109204888"/>
      </c:lineChart>
      <c:catAx>
        <c:axId val="475501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09204888"/>
        <c:crosses val="autoZero"/>
        <c:auto val="1"/>
        <c:lblAlgn val="ctr"/>
        <c:lblOffset val="100"/>
        <c:noMultiLvlLbl val="0"/>
      </c:catAx>
      <c:valAx>
        <c:axId val="109204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550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'2024年・各井戸グラフ'!$R$3:$R$52</c:f>
              <c:numCache>
                <c:formatCode>General</c:formatCode>
                <c:ptCount val="50"/>
                <c:pt idx="0">
                  <c:v>51.217999999999996</c:v>
                </c:pt>
                <c:pt idx="1">
                  <c:v>50.982999999999997</c:v>
                </c:pt>
                <c:pt idx="2">
                  <c:v>50.917999999999992</c:v>
                </c:pt>
                <c:pt idx="3">
                  <c:v>51.173000000000002</c:v>
                </c:pt>
                <c:pt idx="4">
                  <c:v>51.007999999999996</c:v>
                </c:pt>
                <c:pt idx="5">
                  <c:v>50.988</c:v>
                </c:pt>
                <c:pt idx="6">
                  <c:v>50.967999999999996</c:v>
                </c:pt>
                <c:pt idx="7">
                  <c:v>51.033000000000001</c:v>
                </c:pt>
                <c:pt idx="8">
                  <c:v>51.173000000000002</c:v>
                </c:pt>
                <c:pt idx="9">
                  <c:v>51.117999999999995</c:v>
                </c:pt>
                <c:pt idx="10">
                  <c:v>51.222999999999999</c:v>
                </c:pt>
                <c:pt idx="11">
                  <c:v>51.187999999999995</c:v>
                </c:pt>
                <c:pt idx="12">
                  <c:v>51.232999999999997</c:v>
                </c:pt>
                <c:pt idx="13">
                  <c:v>51.262999999999998</c:v>
                </c:pt>
                <c:pt idx="14">
                  <c:v>51.242999999999995</c:v>
                </c:pt>
                <c:pt idx="15">
                  <c:v>51.423000000000002</c:v>
                </c:pt>
                <c:pt idx="16">
                  <c:v>51.382999999999996</c:v>
                </c:pt>
                <c:pt idx="17">
                  <c:v>51.423000000000002</c:v>
                </c:pt>
                <c:pt idx="18">
                  <c:v>51.477999999999994</c:v>
                </c:pt>
                <c:pt idx="19">
                  <c:v>51.503</c:v>
                </c:pt>
                <c:pt idx="20">
                  <c:v>51.548000000000002</c:v>
                </c:pt>
                <c:pt idx="21">
                  <c:v>51.577999999999996</c:v>
                </c:pt>
                <c:pt idx="22">
                  <c:v>51.527999999999992</c:v>
                </c:pt>
                <c:pt idx="23">
                  <c:v>51.557999999999993</c:v>
                </c:pt>
                <c:pt idx="24">
                  <c:v>51.628</c:v>
                </c:pt>
                <c:pt idx="25">
                  <c:v>51.722999999999999</c:v>
                </c:pt>
                <c:pt idx="26">
                  <c:v>51.777999999999992</c:v>
                </c:pt>
                <c:pt idx="27">
                  <c:v>51.617999999999995</c:v>
                </c:pt>
                <c:pt idx="28">
                  <c:v>51.552999999999997</c:v>
                </c:pt>
                <c:pt idx="29">
                  <c:v>51.637999999999998</c:v>
                </c:pt>
                <c:pt idx="30">
                  <c:v>51.567999999999998</c:v>
                </c:pt>
                <c:pt idx="31">
                  <c:v>51.592999999999996</c:v>
                </c:pt>
                <c:pt idx="32">
                  <c:v>51.417999999999992</c:v>
                </c:pt>
                <c:pt idx="33">
                  <c:v>51.557999999999993</c:v>
                </c:pt>
                <c:pt idx="34">
                  <c:v>51.643000000000001</c:v>
                </c:pt>
                <c:pt idx="35">
                  <c:v>51.637999999999998</c:v>
                </c:pt>
                <c:pt idx="36">
                  <c:v>51.552999999999997</c:v>
                </c:pt>
                <c:pt idx="37">
                  <c:v>51.628</c:v>
                </c:pt>
                <c:pt idx="38">
                  <c:v>51.682999999999993</c:v>
                </c:pt>
                <c:pt idx="39">
                  <c:v>51.792999999999992</c:v>
                </c:pt>
                <c:pt idx="40">
                  <c:v>51.753</c:v>
                </c:pt>
                <c:pt idx="41">
                  <c:v>51.717999999999996</c:v>
                </c:pt>
                <c:pt idx="42">
                  <c:v>51.807999999999993</c:v>
                </c:pt>
                <c:pt idx="43">
                  <c:v>51.742999999999995</c:v>
                </c:pt>
                <c:pt idx="44">
                  <c:v>51.717999999999996</c:v>
                </c:pt>
                <c:pt idx="45">
                  <c:v>51.687999999999995</c:v>
                </c:pt>
                <c:pt idx="46">
                  <c:v>51.687999999999995</c:v>
                </c:pt>
                <c:pt idx="47">
                  <c:v>51.757999999999996</c:v>
                </c:pt>
                <c:pt idx="48">
                  <c:v>51.667999999999992</c:v>
                </c:pt>
                <c:pt idx="49">
                  <c:v>51.662999999999997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03152"/>
        <c:axId val="477903544"/>
      </c:lineChart>
      <c:catAx>
        <c:axId val="47790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7903544"/>
        <c:crosses val="autoZero"/>
        <c:auto val="1"/>
        <c:lblAlgn val="ctr"/>
        <c:lblOffset val="100"/>
        <c:noMultiLvlLbl val="0"/>
      </c:catAx>
      <c:valAx>
        <c:axId val="477903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7903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'2024年・各井戸グラフ'!$S$3:$S$52</c:f>
              <c:numCache>
                <c:formatCode>General</c:formatCode>
                <c:ptCount val="50"/>
                <c:pt idx="0">
                  <c:v>67.033999999999992</c:v>
                </c:pt>
                <c:pt idx="1">
                  <c:v>66.963999999999999</c:v>
                </c:pt>
                <c:pt idx="2">
                  <c:v>66.873999999999995</c:v>
                </c:pt>
                <c:pt idx="3">
                  <c:v>66.829000000000008</c:v>
                </c:pt>
                <c:pt idx="4">
                  <c:v>66.834000000000003</c:v>
                </c:pt>
                <c:pt idx="5">
                  <c:v>66.778999999999996</c:v>
                </c:pt>
                <c:pt idx="6">
                  <c:v>66.783999999999992</c:v>
                </c:pt>
                <c:pt idx="7">
                  <c:v>66.808999999999997</c:v>
                </c:pt>
                <c:pt idx="8">
                  <c:v>66.819000000000003</c:v>
                </c:pt>
                <c:pt idx="9">
                  <c:v>66.813999999999993</c:v>
                </c:pt>
                <c:pt idx="10">
                  <c:v>66.924000000000007</c:v>
                </c:pt>
                <c:pt idx="11">
                  <c:v>66.918999999999997</c:v>
                </c:pt>
                <c:pt idx="12">
                  <c:v>67.003999999999991</c:v>
                </c:pt>
                <c:pt idx="13">
                  <c:v>66.968999999999994</c:v>
                </c:pt>
                <c:pt idx="14">
                  <c:v>67.043999999999997</c:v>
                </c:pt>
                <c:pt idx="15">
                  <c:v>67.144000000000005</c:v>
                </c:pt>
                <c:pt idx="16">
                  <c:v>67.209000000000003</c:v>
                </c:pt>
                <c:pt idx="17">
                  <c:v>67.22399999999999</c:v>
                </c:pt>
                <c:pt idx="18">
                  <c:v>67.259</c:v>
                </c:pt>
                <c:pt idx="19">
                  <c:v>67.244</c:v>
                </c:pt>
                <c:pt idx="20">
                  <c:v>67.369</c:v>
                </c:pt>
                <c:pt idx="21">
                  <c:v>67.403999999999996</c:v>
                </c:pt>
                <c:pt idx="22">
                  <c:v>67.394000000000005</c:v>
                </c:pt>
                <c:pt idx="23">
                  <c:v>67.429000000000002</c:v>
                </c:pt>
                <c:pt idx="24">
                  <c:v>67.51400000000001</c:v>
                </c:pt>
                <c:pt idx="25">
                  <c:v>67.579000000000008</c:v>
                </c:pt>
                <c:pt idx="26">
                  <c:v>67.649000000000001</c:v>
                </c:pt>
                <c:pt idx="27">
                  <c:v>67.603999999999999</c:v>
                </c:pt>
                <c:pt idx="28">
                  <c:v>67.609000000000009</c:v>
                </c:pt>
                <c:pt idx="29">
                  <c:v>67.63900000000001</c:v>
                </c:pt>
                <c:pt idx="30">
                  <c:v>67.609000000000009</c:v>
                </c:pt>
                <c:pt idx="31">
                  <c:v>67.558999999999997</c:v>
                </c:pt>
                <c:pt idx="32">
                  <c:v>67.484000000000009</c:v>
                </c:pt>
                <c:pt idx="33">
                  <c:v>67.539000000000001</c:v>
                </c:pt>
                <c:pt idx="34">
                  <c:v>67.539000000000001</c:v>
                </c:pt>
                <c:pt idx="35">
                  <c:v>67.554000000000002</c:v>
                </c:pt>
                <c:pt idx="36">
                  <c:v>67.528999999999996</c:v>
                </c:pt>
                <c:pt idx="37">
                  <c:v>67.563999999999993</c:v>
                </c:pt>
                <c:pt idx="38">
                  <c:v>67.619</c:v>
                </c:pt>
                <c:pt idx="39">
                  <c:v>67.674000000000007</c:v>
                </c:pt>
                <c:pt idx="40">
                  <c:v>67.664000000000001</c:v>
                </c:pt>
                <c:pt idx="41">
                  <c:v>67.744</c:v>
                </c:pt>
                <c:pt idx="42">
                  <c:v>67.748999999999995</c:v>
                </c:pt>
                <c:pt idx="43">
                  <c:v>67.748999999999995</c:v>
                </c:pt>
                <c:pt idx="44">
                  <c:v>67.774000000000001</c:v>
                </c:pt>
                <c:pt idx="45">
                  <c:v>67.713999999999999</c:v>
                </c:pt>
                <c:pt idx="46">
                  <c:v>67.759</c:v>
                </c:pt>
                <c:pt idx="47">
                  <c:v>67.72399999999999</c:v>
                </c:pt>
                <c:pt idx="48">
                  <c:v>67.704000000000008</c:v>
                </c:pt>
                <c:pt idx="49">
                  <c:v>67.664000000000001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04328"/>
        <c:axId val="478385392"/>
      </c:lineChart>
      <c:catAx>
        <c:axId val="477904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385392"/>
        <c:crosses val="autoZero"/>
        <c:auto val="1"/>
        <c:lblAlgn val="ctr"/>
        <c:lblOffset val="100"/>
        <c:noMultiLvlLbl val="0"/>
      </c:catAx>
      <c:valAx>
        <c:axId val="478385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7904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'2024年・各井戸グラフ'!$T$3:$T$52</c:f>
              <c:numCache>
                <c:formatCode>General</c:formatCode>
                <c:ptCount val="50"/>
                <c:pt idx="0">
                  <c:v>61.885999999999996</c:v>
                </c:pt>
                <c:pt idx="1">
                  <c:v>61.741</c:v>
                </c:pt>
                <c:pt idx="2">
                  <c:v>61.590999999999994</c:v>
                </c:pt>
                <c:pt idx="3">
                  <c:v>61.735999999999997</c:v>
                </c:pt>
                <c:pt idx="4">
                  <c:v>61.620999999999995</c:v>
                </c:pt>
                <c:pt idx="5">
                  <c:v>61.660999999999994</c:v>
                </c:pt>
                <c:pt idx="6">
                  <c:v>61.620999999999995</c:v>
                </c:pt>
                <c:pt idx="7">
                  <c:v>61.670999999999992</c:v>
                </c:pt>
                <c:pt idx="8">
                  <c:v>61.690999999999995</c:v>
                </c:pt>
                <c:pt idx="9">
                  <c:v>61.685999999999993</c:v>
                </c:pt>
                <c:pt idx="10">
                  <c:v>61.785999999999994</c:v>
                </c:pt>
                <c:pt idx="11">
                  <c:v>61.750999999999991</c:v>
                </c:pt>
                <c:pt idx="12">
                  <c:v>61.850999999999999</c:v>
                </c:pt>
                <c:pt idx="13">
                  <c:v>61.830999999999996</c:v>
                </c:pt>
                <c:pt idx="14">
                  <c:v>61.875999999999991</c:v>
                </c:pt>
                <c:pt idx="15">
                  <c:v>61.985999999999997</c:v>
                </c:pt>
                <c:pt idx="16">
                  <c:v>62.035999999999994</c:v>
                </c:pt>
                <c:pt idx="17">
                  <c:v>62.065999999999995</c:v>
                </c:pt>
                <c:pt idx="18">
                  <c:v>62.090999999999994</c:v>
                </c:pt>
                <c:pt idx="19">
                  <c:v>62.135999999999996</c:v>
                </c:pt>
                <c:pt idx="20">
                  <c:v>62.200999999999993</c:v>
                </c:pt>
                <c:pt idx="21">
                  <c:v>62.256</c:v>
                </c:pt>
                <c:pt idx="22">
                  <c:v>62.235999999999997</c:v>
                </c:pt>
                <c:pt idx="23">
                  <c:v>62.256</c:v>
                </c:pt>
                <c:pt idx="24">
                  <c:v>62.340999999999994</c:v>
                </c:pt>
                <c:pt idx="25">
                  <c:v>62.440999999999995</c:v>
                </c:pt>
                <c:pt idx="26">
                  <c:v>62.470999999999997</c:v>
                </c:pt>
                <c:pt idx="27">
                  <c:v>62.400999999999996</c:v>
                </c:pt>
                <c:pt idx="28">
                  <c:v>62.381</c:v>
                </c:pt>
                <c:pt idx="29">
                  <c:v>62.430999999999997</c:v>
                </c:pt>
                <c:pt idx="30">
                  <c:v>62.385999999999996</c:v>
                </c:pt>
                <c:pt idx="31">
                  <c:v>62.340999999999994</c:v>
                </c:pt>
                <c:pt idx="32">
                  <c:v>62.256</c:v>
                </c:pt>
                <c:pt idx="33">
                  <c:v>62.366</c:v>
                </c:pt>
                <c:pt idx="34">
                  <c:v>62.360999999999997</c:v>
                </c:pt>
                <c:pt idx="35">
                  <c:v>62.366</c:v>
                </c:pt>
                <c:pt idx="36">
                  <c:v>62.335999999999999</c:v>
                </c:pt>
                <c:pt idx="37">
                  <c:v>62.385999999999996</c:v>
                </c:pt>
                <c:pt idx="38">
                  <c:v>62.435999999999993</c:v>
                </c:pt>
                <c:pt idx="39">
                  <c:v>62.450999999999993</c:v>
                </c:pt>
                <c:pt idx="40">
                  <c:v>62.475999999999999</c:v>
                </c:pt>
                <c:pt idx="41">
                  <c:v>62.540999999999997</c:v>
                </c:pt>
                <c:pt idx="42">
                  <c:v>62.565999999999995</c:v>
                </c:pt>
                <c:pt idx="43">
                  <c:v>62.555999999999997</c:v>
                </c:pt>
                <c:pt idx="44">
                  <c:v>62.560999999999993</c:v>
                </c:pt>
                <c:pt idx="45">
                  <c:v>62.500999999999991</c:v>
                </c:pt>
                <c:pt idx="46">
                  <c:v>62.550999999999995</c:v>
                </c:pt>
                <c:pt idx="47">
                  <c:v>62.550999999999995</c:v>
                </c:pt>
                <c:pt idx="48">
                  <c:v>62.500999999999991</c:v>
                </c:pt>
                <c:pt idx="49">
                  <c:v>62.440999999999995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02368"/>
        <c:axId val="477901976"/>
      </c:lineChart>
      <c:catAx>
        <c:axId val="477902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7901976"/>
        <c:crosses val="autoZero"/>
        <c:auto val="1"/>
        <c:lblAlgn val="ctr"/>
        <c:lblOffset val="100"/>
        <c:noMultiLvlLbl val="0"/>
      </c:catAx>
      <c:valAx>
        <c:axId val="477901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79023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'2024年・各井戸グラフ'!$U$3:$U$52</c:f>
              <c:numCache>
                <c:formatCode>General</c:formatCode>
                <c:ptCount val="50"/>
                <c:pt idx="0">
                  <c:v>52.995999999999995</c:v>
                </c:pt>
                <c:pt idx="1">
                  <c:v>52.245999999999995</c:v>
                </c:pt>
                <c:pt idx="2">
                  <c:v>52.265999999999998</c:v>
                </c:pt>
                <c:pt idx="3">
                  <c:v>52.850999999999999</c:v>
                </c:pt>
                <c:pt idx="4">
                  <c:v>52.345999999999997</c:v>
                </c:pt>
                <c:pt idx="5">
                  <c:v>52.420999999999999</c:v>
                </c:pt>
                <c:pt idx="6">
                  <c:v>52.360999999999997</c:v>
                </c:pt>
                <c:pt idx="7">
                  <c:v>52.500999999999998</c:v>
                </c:pt>
                <c:pt idx="8">
                  <c:v>52.616</c:v>
                </c:pt>
                <c:pt idx="9">
                  <c:v>52.750999999999998</c:v>
                </c:pt>
                <c:pt idx="10">
                  <c:v>53.480999999999995</c:v>
                </c:pt>
                <c:pt idx="11">
                  <c:v>53.000999999999998</c:v>
                </c:pt>
                <c:pt idx="12">
                  <c:v>53.540999999999997</c:v>
                </c:pt>
                <c:pt idx="13">
                  <c:v>52.936</c:v>
                </c:pt>
                <c:pt idx="14">
                  <c:v>53.070999999999998</c:v>
                </c:pt>
                <c:pt idx="15">
                  <c:v>53.175999999999995</c:v>
                </c:pt>
                <c:pt idx="16">
                  <c:v>53.150999999999996</c:v>
                </c:pt>
                <c:pt idx="17">
                  <c:v>53.341000000000001</c:v>
                </c:pt>
                <c:pt idx="18">
                  <c:v>53.631</c:v>
                </c:pt>
                <c:pt idx="19">
                  <c:v>53.756</c:v>
                </c:pt>
                <c:pt idx="20">
                  <c:v>53.690999999999995</c:v>
                </c:pt>
                <c:pt idx="21">
                  <c:v>53.826000000000001</c:v>
                </c:pt>
                <c:pt idx="22">
                  <c:v>53.655999999999999</c:v>
                </c:pt>
                <c:pt idx="23">
                  <c:v>53.455999999999996</c:v>
                </c:pt>
                <c:pt idx="24">
                  <c:v>54.616</c:v>
                </c:pt>
                <c:pt idx="25">
                  <c:v>58.335999999999999</c:v>
                </c:pt>
                <c:pt idx="26">
                  <c:v>54.765999999999998</c:v>
                </c:pt>
                <c:pt idx="27">
                  <c:v>53.826000000000001</c:v>
                </c:pt>
                <c:pt idx="28">
                  <c:v>56.085999999999999</c:v>
                </c:pt>
                <c:pt idx="29">
                  <c:v>54.341000000000001</c:v>
                </c:pt>
                <c:pt idx="30">
                  <c:v>53.850999999999999</c:v>
                </c:pt>
                <c:pt idx="31">
                  <c:v>53.775999999999996</c:v>
                </c:pt>
                <c:pt idx="32">
                  <c:v>53.275999999999996</c:v>
                </c:pt>
                <c:pt idx="33">
                  <c:v>54.070999999999998</c:v>
                </c:pt>
                <c:pt idx="34">
                  <c:v>54.745999999999995</c:v>
                </c:pt>
                <c:pt idx="35">
                  <c:v>53.780999999999999</c:v>
                </c:pt>
                <c:pt idx="36">
                  <c:v>53.605999999999995</c:v>
                </c:pt>
                <c:pt idx="37">
                  <c:v>56.110999999999997</c:v>
                </c:pt>
                <c:pt idx="38">
                  <c:v>56.510999999999996</c:v>
                </c:pt>
                <c:pt idx="39">
                  <c:v>57.850999999999999</c:v>
                </c:pt>
                <c:pt idx="40">
                  <c:v>57.466000000000001</c:v>
                </c:pt>
                <c:pt idx="41">
                  <c:v>54.135999999999996</c:v>
                </c:pt>
                <c:pt idx="42">
                  <c:v>59.470999999999997</c:v>
                </c:pt>
                <c:pt idx="43">
                  <c:v>55.896000000000001</c:v>
                </c:pt>
                <c:pt idx="44">
                  <c:v>53.975999999999999</c:v>
                </c:pt>
                <c:pt idx="45">
                  <c:v>53.670999999999999</c:v>
                </c:pt>
                <c:pt idx="46">
                  <c:v>53.900999999999996</c:v>
                </c:pt>
                <c:pt idx="47">
                  <c:v>53.695999999999998</c:v>
                </c:pt>
                <c:pt idx="48">
                  <c:v>53.605999999999995</c:v>
                </c:pt>
                <c:pt idx="49">
                  <c:v>53.536000000000001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'2024年・各井戸グラフ'!$V$2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'2024年・各井戸グラフ'!$V$3:$V$52</c:f>
              <c:numCache>
                <c:formatCode>General</c:formatCode>
                <c:ptCount val="50"/>
                <c:pt idx="0">
                  <c:v>54.425999999999995</c:v>
                </c:pt>
                <c:pt idx="1">
                  <c:v>54.440999999999995</c:v>
                </c:pt>
                <c:pt idx="2">
                  <c:v>54.410999999999994</c:v>
                </c:pt>
                <c:pt idx="3">
                  <c:v>54.310999999999993</c:v>
                </c:pt>
                <c:pt idx="4">
                  <c:v>54.365999999999993</c:v>
                </c:pt>
                <c:pt idx="5">
                  <c:v>54.295999999999992</c:v>
                </c:pt>
                <c:pt idx="6">
                  <c:v>54.335999999999991</c:v>
                </c:pt>
                <c:pt idx="7">
                  <c:v>54.420999999999992</c:v>
                </c:pt>
                <c:pt idx="8">
                  <c:v>54.36099999999999</c:v>
                </c:pt>
                <c:pt idx="9">
                  <c:v>54.36099999999999</c:v>
                </c:pt>
                <c:pt idx="10">
                  <c:v>54.55599999999999</c:v>
                </c:pt>
                <c:pt idx="11">
                  <c:v>54.590999999999994</c:v>
                </c:pt>
                <c:pt idx="12">
                  <c:v>54.685999999999993</c:v>
                </c:pt>
                <c:pt idx="13">
                  <c:v>54.655999999999992</c:v>
                </c:pt>
                <c:pt idx="14">
                  <c:v>54.770999999999994</c:v>
                </c:pt>
                <c:pt idx="15">
                  <c:v>54.820999999999991</c:v>
                </c:pt>
                <c:pt idx="16">
                  <c:v>54.825999999999993</c:v>
                </c:pt>
                <c:pt idx="17">
                  <c:v>54.770999999999994</c:v>
                </c:pt>
                <c:pt idx="18">
                  <c:v>54.720999999999997</c:v>
                </c:pt>
                <c:pt idx="19">
                  <c:v>54.800999999999995</c:v>
                </c:pt>
                <c:pt idx="20">
                  <c:v>54.895999999999994</c:v>
                </c:pt>
                <c:pt idx="21">
                  <c:v>54.890999999999991</c:v>
                </c:pt>
                <c:pt idx="22">
                  <c:v>54.855999999999995</c:v>
                </c:pt>
                <c:pt idx="23">
                  <c:v>54.850999999999992</c:v>
                </c:pt>
                <c:pt idx="24">
                  <c:v>54.960999999999991</c:v>
                </c:pt>
                <c:pt idx="25">
                  <c:v>55.255999999999993</c:v>
                </c:pt>
                <c:pt idx="26">
                  <c:v>55.280999999999992</c:v>
                </c:pt>
                <c:pt idx="27">
                  <c:v>55.035999999999994</c:v>
                </c:pt>
                <c:pt idx="28">
                  <c:v>54.990999999999993</c:v>
                </c:pt>
                <c:pt idx="29">
                  <c:v>54.960999999999991</c:v>
                </c:pt>
                <c:pt idx="30">
                  <c:v>54.830999999999996</c:v>
                </c:pt>
                <c:pt idx="31">
                  <c:v>54.685999999999993</c:v>
                </c:pt>
                <c:pt idx="32">
                  <c:v>54.660999999999994</c:v>
                </c:pt>
                <c:pt idx="33">
                  <c:v>54.715999999999994</c:v>
                </c:pt>
                <c:pt idx="34">
                  <c:v>54.690999999999995</c:v>
                </c:pt>
                <c:pt idx="35">
                  <c:v>54.710999999999991</c:v>
                </c:pt>
                <c:pt idx="36">
                  <c:v>54.650999999999996</c:v>
                </c:pt>
                <c:pt idx="37">
                  <c:v>54.730999999999995</c:v>
                </c:pt>
                <c:pt idx="38">
                  <c:v>54.840999999999994</c:v>
                </c:pt>
                <c:pt idx="39">
                  <c:v>54.990999999999993</c:v>
                </c:pt>
                <c:pt idx="40">
                  <c:v>54.925999999999995</c:v>
                </c:pt>
                <c:pt idx="41">
                  <c:v>55.035999999999994</c:v>
                </c:pt>
                <c:pt idx="42">
                  <c:v>55.040999999999997</c:v>
                </c:pt>
                <c:pt idx="43">
                  <c:v>55.030999999999992</c:v>
                </c:pt>
                <c:pt idx="44">
                  <c:v>54.950999999999993</c:v>
                </c:pt>
                <c:pt idx="45">
                  <c:v>54.810999999999993</c:v>
                </c:pt>
                <c:pt idx="46">
                  <c:v>54.130999999999993</c:v>
                </c:pt>
                <c:pt idx="47">
                  <c:v>54.795999999999992</c:v>
                </c:pt>
                <c:pt idx="48">
                  <c:v>54.785999999999994</c:v>
                </c:pt>
                <c:pt idx="49">
                  <c:v>54.720999999999997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'2024年・各井戸グラフ'!$W$2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'2024年・各井戸グラフ'!$W$3:$W$52</c:f>
              <c:numCache>
                <c:formatCode>General</c:formatCode>
                <c:ptCount val="50"/>
                <c:pt idx="0">
                  <c:v>52.805999999999997</c:v>
                </c:pt>
                <c:pt idx="1">
                  <c:v>52.745999999999995</c:v>
                </c:pt>
                <c:pt idx="2">
                  <c:v>52.705999999999996</c:v>
                </c:pt>
                <c:pt idx="3">
                  <c:v>52.705999999999996</c:v>
                </c:pt>
                <c:pt idx="4">
                  <c:v>52.675999999999995</c:v>
                </c:pt>
                <c:pt idx="5">
                  <c:v>52.646000000000001</c:v>
                </c:pt>
                <c:pt idx="6">
                  <c:v>52.670999999999999</c:v>
                </c:pt>
                <c:pt idx="7">
                  <c:v>52.715999999999994</c:v>
                </c:pt>
                <c:pt idx="8">
                  <c:v>52.715999999999994</c:v>
                </c:pt>
                <c:pt idx="9">
                  <c:v>52.756</c:v>
                </c:pt>
                <c:pt idx="10">
                  <c:v>52.915999999999997</c:v>
                </c:pt>
                <c:pt idx="11">
                  <c:v>52.885999999999996</c:v>
                </c:pt>
                <c:pt idx="12">
                  <c:v>52.980999999999995</c:v>
                </c:pt>
                <c:pt idx="13">
                  <c:v>52.915999999999997</c:v>
                </c:pt>
                <c:pt idx="14">
                  <c:v>52.975999999999999</c:v>
                </c:pt>
                <c:pt idx="15">
                  <c:v>53.010999999999996</c:v>
                </c:pt>
                <c:pt idx="16">
                  <c:v>53.025999999999996</c:v>
                </c:pt>
                <c:pt idx="17">
                  <c:v>53.035999999999994</c:v>
                </c:pt>
                <c:pt idx="18">
                  <c:v>53.061</c:v>
                </c:pt>
                <c:pt idx="19">
                  <c:v>53.095999999999997</c:v>
                </c:pt>
                <c:pt idx="20">
                  <c:v>53.146000000000001</c:v>
                </c:pt>
                <c:pt idx="21">
                  <c:v>53.170999999999999</c:v>
                </c:pt>
                <c:pt idx="22">
                  <c:v>53.125999999999998</c:v>
                </c:pt>
                <c:pt idx="23">
                  <c:v>53.085999999999999</c:v>
                </c:pt>
                <c:pt idx="24">
                  <c:v>53.271000000000001</c:v>
                </c:pt>
                <c:pt idx="25">
                  <c:v>53.375999999999998</c:v>
                </c:pt>
                <c:pt idx="26">
                  <c:v>53.360999999999997</c:v>
                </c:pt>
                <c:pt idx="27">
                  <c:v>53.165999999999997</c:v>
                </c:pt>
                <c:pt idx="28">
                  <c:v>53.195999999999998</c:v>
                </c:pt>
                <c:pt idx="29">
                  <c:v>53.195999999999998</c:v>
                </c:pt>
                <c:pt idx="30">
                  <c:v>53.110999999999997</c:v>
                </c:pt>
                <c:pt idx="31">
                  <c:v>53.050999999999995</c:v>
                </c:pt>
                <c:pt idx="32">
                  <c:v>53.006</c:v>
                </c:pt>
                <c:pt idx="33">
                  <c:v>53.080999999999996</c:v>
                </c:pt>
                <c:pt idx="34">
                  <c:v>53.125999999999998</c:v>
                </c:pt>
                <c:pt idx="35">
                  <c:v>53.095999999999997</c:v>
                </c:pt>
                <c:pt idx="36">
                  <c:v>53.030999999999999</c:v>
                </c:pt>
                <c:pt idx="37">
                  <c:v>53.140999999999998</c:v>
                </c:pt>
                <c:pt idx="38">
                  <c:v>53.245999999999995</c:v>
                </c:pt>
                <c:pt idx="39">
                  <c:v>53.320999999999998</c:v>
                </c:pt>
                <c:pt idx="40">
                  <c:v>53.215999999999994</c:v>
                </c:pt>
                <c:pt idx="41">
                  <c:v>53.275999999999996</c:v>
                </c:pt>
                <c:pt idx="42">
                  <c:v>53.326000000000001</c:v>
                </c:pt>
                <c:pt idx="43">
                  <c:v>53.271000000000001</c:v>
                </c:pt>
                <c:pt idx="44">
                  <c:v>53.235999999999997</c:v>
                </c:pt>
                <c:pt idx="45">
                  <c:v>53.110999999999997</c:v>
                </c:pt>
                <c:pt idx="46">
                  <c:v>53.155999999999999</c:v>
                </c:pt>
                <c:pt idx="47">
                  <c:v>53.110999999999997</c:v>
                </c:pt>
                <c:pt idx="48">
                  <c:v>53.105999999999995</c:v>
                </c:pt>
                <c:pt idx="49">
                  <c:v>53.080999999999996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902760"/>
        <c:axId val="477901192"/>
      </c:lineChart>
      <c:catAx>
        <c:axId val="477902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7901192"/>
        <c:crosses val="autoZero"/>
        <c:auto val="1"/>
        <c:lblAlgn val="ctr"/>
        <c:lblOffset val="100"/>
        <c:noMultiLvlLbl val="0"/>
      </c:catAx>
      <c:valAx>
        <c:axId val="477901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7902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'2024年・各井戸グラフ'!$AY$3:$AY$52</c:f>
              <c:numCache>
                <c:formatCode>General</c:formatCode>
                <c:ptCount val="50"/>
                <c:pt idx="0">
                  <c:v>75</c:v>
                </c:pt>
                <c:pt idx="1">
                  <c:v>75</c:v>
                </c:pt>
                <c:pt idx="2">
                  <c:v>70</c:v>
                </c:pt>
                <c:pt idx="3">
                  <c:v>75</c:v>
                </c:pt>
                <c:pt idx="4">
                  <c:v>50</c:v>
                </c:pt>
                <c:pt idx="5">
                  <c:v>70</c:v>
                </c:pt>
                <c:pt idx="6">
                  <c:v>80</c:v>
                </c:pt>
                <c:pt idx="7">
                  <c:v>110</c:v>
                </c:pt>
                <c:pt idx="8">
                  <c:v>75</c:v>
                </c:pt>
                <c:pt idx="9">
                  <c:v>90</c:v>
                </c:pt>
                <c:pt idx="10">
                  <c:v>60</c:v>
                </c:pt>
                <c:pt idx="11">
                  <c:v>45</c:v>
                </c:pt>
                <c:pt idx="12">
                  <c:v>45</c:v>
                </c:pt>
                <c:pt idx="13">
                  <c:v>100</c:v>
                </c:pt>
                <c:pt idx="14">
                  <c:v>150</c:v>
                </c:pt>
                <c:pt idx="15">
                  <c:v>55</c:v>
                </c:pt>
                <c:pt idx="16">
                  <c:v>130</c:v>
                </c:pt>
                <c:pt idx="17">
                  <c:v>130</c:v>
                </c:pt>
                <c:pt idx="18">
                  <c:v>55</c:v>
                </c:pt>
                <c:pt idx="19">
                  <c:v>75</c:v>
                </c:pt>
                <c:pt idx="20">
                  <c:v>150</c:v>
                </c:pt>
                <c:pt idx="21">
                  <c:v>75</c:v>
                </c:pt>
                <c:pt idx="22">
                  <c:v>50</c:v>
                </c:pt>
                <c:pt idx="23">
                  <c:v>75</c:v>
                </c:pt>
                <c:pt idx="24">
                  <c:v>100</c:v>
                </c:pt>
                <c:pt idx="25">
                  <c:v>80</c:v>
                </c:pt>
                <c:pt idx="26">
                  <c:v>110</c:v>
                </c:pt>
                <c:pt idx="27">
                  <c:v>150</c:v>
                </c:pt>
                <c:pt idx="28">
                  <c:v>200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120</c:v>
                </c:pt>
                <c:pt idx="33">
                  <c:v>90</c:v>
                </c:pt>
                <c:pt idx="34">
                  <c:v>140</c:v>
                </c:pt>
                <c:pt idx="35">
                  <c:v>50</c:v>
                </c:pt>
                <c:pt idx="36">
                  <c:v>50</c:v>
                </c:pt>
                <c:pt idx="37">
                  <c:v>150</c:v>
                </c:pt>
                <c:pt idx="38">
                  <c:v>180</c:v>
                </c:pt>
                <c:pt idx="39">
                  <c:v>180</c:v>
                </c:pt>
                <c:pt idx="40">
                  <c:v>90</c:v>
                </c:pt>
                <c:pt idx="41">
                  <c:v>50</c:v>
                </c:pt>
                <c:pt idx="42">
                  <c:v>130</c:v>
                </c:pt>
                <c:pt idx="43">
                  <c:v>100</c:v>
                </c:pt>
                <c:pt idx="44">
                  <c:v>80</c:v>
                </c:pt>
                <c:pt idx="45">
                  <c:v>190</c:v>
                </c:pt>
                <c:pt idx="46">
                  <c:v>200</c:v>
                </c:pt>
                <c:pt idx="47">
                  <c:v>150</c:v>
                </c:pt>
                <c:pt idx="48">
                  <c:v>140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'2024年・各井戸グラフ'!$AZ$2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'2024年・各井戸グラフ'!$AZ$3:$AZ$52</c:f>
              <c:numCache>
                <c:formatCode>General</c:formatCode>
                <c:ptCount val="5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210</c:v>
                </c:pt>
                <c:pt idx="6">
                  <c:v>250</c:v>
                </c:pt>
                <c:pt idx="7">
                  <c:v>250</c:v>
                </c:pt>
                <c:pt idx="8">
                  <c:v>280</c:v>
                </c:pt>
                <c:pt idx="9">
                  <c:v>280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220</c:v>
                </c:pt>
                <c:pt idx="14">
                  <c:v>220</c:v>
                </c:pt>
                <c:pt idx="15">
                  <c:v>280</c:v>
                </c:pt>
                <c:pt idx="16">
                  <c:v>280</c:v>
                </c:pt>
                <c:pt idx="17">
                  <c:v>220</c:v>
                </c:pt>
                <c:pt idx="18">
                  <c:v>260</c:v>
                </c:pt>
                <c:pt idx="19">
                  <c:v>270</c:v>
                </c:pt>
                <c:pt idx="20">
                  <c:v>230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230</c:v>
                </c:pt>
                <c:pt idx="25">
                  <c:v>230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250</c:v>
                </c:pt>
                <c:pt idx="30">
                  <c:v>230</c:v>
                </c:pt>
                <c:pt idx="31">
                  <c:v>260</c:v>
                </c:pt>
                <c:pt idx="32">
                  <c:v>220</c:v>
                </c:pt>
                <c:pt idx="33">
                  <c:v>240</c:v>
                </c:pt>
                <c:pt idx="34">
                  <c:v>240</c:v>
                </c:pt>
                <c:pt idx="35">
                  <c:v>220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220</c:v>
                </c:pt>
                <c:pt idx="40">
                  <c:v>230</c:v>
                </c:pt>
                <c:pt idx="41">
                  <c:v>220</c:v>
                </c:pt>
                <c:pt idx="42">
                  <c:v>220</c:v>
                </c:pt>
                <c:pt idx="43">
                  <c:v>210</c:v>
                </c:pt>
                <c:pt idx="44">
                  <c:v>210</c:v>
                </c:pt>
                <c:pt idx="45">
                  <c:v>280</c:v>
                </c:pt>
                <c:pt idx="46">
                  <c:v>230</c:v>
                </c:pt>
                <c:pt idx="47">
                  <c:v>240</c:v>
                </c:pt>
                <c:pt idx="48">
                  <c:v>230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'2024年・各井戸グラフ'!$BA$2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'2024年・各井戸グラフ'!$BA$3:$BA$52</c:f>
              <c:numCache>
                <c:formatCode>General</c:formatCode>
                <c:ptCount val="5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60</c:v>
                </c:pt>
                <c:pt idx="10">
                  <c:v>65</c:v>
                </c:pt>
                <c:pt idx="11">
                  <c:v>60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70</c:v>
                </c:pt>
                <c:pt idx="17">
                  <c:v>70</c:v>
                </c:pt>
                <c:pt idx="18">
                  <c:v>60</c:v>
                </c:pt>
                <c:pt idx="19">
                  <c:v>60</c:v>
                </c:pt>
                <c:pt idx="20">
                  <c:v>50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55</c:v>
                </c:pt>
                <c:pt idx="26">
                  <c:v>55</c:v>
                </c:pt>
                <c:pt idx="27">
                  <c:v>70</c:v>
                </c:pt>
                <c:pt idx="28">
                  <c:v>60</c:v>
                </c:pt>
                <c:pt idx="29">
                  <c:v>60</c:v>
                </c:pt>
                <c:pt idx="30">
                  <c:v>75</c:v>
                </c:pt>
                <c:pt idx="31">
                  <c:v>70</c:v>
                </c:pt>
                <c:pt idx="32">
                  <c:v>60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75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50</c:v>
                </c:pt>
                <c:pt idx="41">
                  <c:v>50</c:v>
                </c:pt>
                <c:pt idx="42">
                  <c:v>55</c:v>
                </c:pt>
                <c:pt idx="43">
                  <c:v>50</c:v>
                </c:pt>
                <c:pt idx="44">
                  <c:v>60</c:v>
                </c:pt>
                <c:pt idx="45">
                  <c:v>75</c:v>
                </c:pt>
                <c:pt idx="46">
                  <c:v>75</c:v>
                </c:pt>
                <c:pt idx="47">
                  <c:v>55</c:v>
                </c:pt>
                <c:pt idx="48">
                  <c:v>60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'2024年・各井戸グラフ'!$BB$2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'2024年・各井戸グラフ'!$BB$3:$BB$52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30</c:v>
                </c:pt>
                <c:pt idx="16">
                  <c:v>35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40</c:v>
                </c:pt>
                <c:pt idx="27">
                  <c:v>30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25</c:v>
                </c:pt>
                <c:pt idx="37">
                  <c:v>35</c:v>
                </c:pt>
                <c:pt idx="38">
                  <c:v>40</c:v>
                </c:pt>
                <c:pt idx="39">
                  <c:v>35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35</c:v>
                </c:pt>
                <c:pt idx="47">
                  <c:v>25</c:v>
                </c:pt>
                <c:pt idx="48">
                  <c:v>30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'2024年・各井戸グラフ'!$BC$2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'2024年・各井戸グラフ'!$BC$3:$BC$52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40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40</c:v>
                </c:pt>
                <c:pt idx="39">
                  <c:v>35</c:v>
                </c:pt>
                <c:pt idx="40">
                  <c:v>40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'2024年・各井戸グラフ'!$BD$2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'2024年・各井戸グラフ'!$BD$3:$BD$52</c:f>
              <c:numCache>
                <c:formatCode>General</c:formatCode>
                <c:ptCount val="50"/>
                <c:pt idx="0">
                  <c:v>55</c:v>
                </c:pt>
                <c:pt idx="1">
                  <c:v>50</c:v>
                </c:pt>
                <c:pt idx="2">
                  <c:v>50</c:v>
                </c:pt>
                <c:pt idx="3">
                  <c:v>30</c:v>
                </c:pt>
                <c:pt idx="4">
                  <c:v>55</c:v>
                </c:pt>
                <c:pt idx="5">
                  <c:v>45</c:v>
                </c:pt>
                <c:pt idx="6">
                  <c:v>40</c:v>
                </c:pt>
                <c:pt idx="7">
                  <c:v>50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60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70</c:v>
                </c:pt>
                <c:pt idx="17">
                  <c:v>55</c:v>
                </c:pt>
                <c:pt idx="18">
                  <c:v>50</c:v>
                </c:pt>
                <c:pt idx="19">
                  <c:v>55</c:v>
                </c:pt>
                <c:pt idx="20">
                  <c:v>50</c:v>
                </c:pt>
                <c:pt idx="21">
                  <c:v>50</c:v>
                </c:pt>
                <c:pt idx="22">
                  <c:v>70</c:v>
                </c:pt>
                <c:pt idx="23">
                  <c:v>45</c:v>
                </c:pt>
                <c:pt idx="24">
                  <c:v>55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55</c:v>
                </c:pt>
                <c:pt idx="29">
                  <c:v>55</c:v>
                </c:pt>
                <c:pt idx="30">
                  <c:v>60</c:v>
                </c:pt>
                <c:pt idx="31">
                  <c:v>70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70</c:v>
                </c:pt>
                <c:pt idx="38">
                  <c:v>50</c:v>
                </c:pt>
                <c:pt idx="39">
                  <c:v>60</c:v>
                </c:pt>
                <c:pt idx="40">
                  <c:v>50</c:v>
                </c:pt>
                <c:pt idx="41">
                  <c:v>50</c:v>
                </c:pt>
                <c:pt idx="42">
                  <c:v>55</c:v>
                </c:pt>
                <c:pt idx="43">
                  <c:v>45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50</c:v>
                </c:pt>
                <c:pt idx="48">
                  <c:v>55</c:v>
                </c:pt>
                <c:pt idx="49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'2024年・各井戸グラフ'!$BE$2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'2024年・各井戸グラフ'!$BE$3:$BE$52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86568"/>
        <c:axId val="478386960"/>
      </c:lineChart>
      <c:catAx>
        <c:axId val="478386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386960"/>
        <c:crosses val="autoZero"/>
        <c:auto val="1"/>
        <c:lblAlgn val="ctr"/>
        <c:lblOffset val="100"/>
        <c:noMultiLvlLbl val="0"/>
      </c:catAx>
      <c:valAx>
        <c:axId val="478386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386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'2024年・各井戸グラフ'!$BF$3:$BF$52</c:f>
              <c:numCache>
                <c:formatCode>General</c:formatCode>
                <c:ptCount val="50"/>
                <c:pt idx="0">
                  <c:v>200</c:v>
                </c:pt>
                <c:pt idx="1">
                  <c:v>200</c:v>
                </c:pt>
                <c:pt idx="2">
                  <c:v>220</c:v>
                </c:pt>
                <c:pt idx="3">
                  <c:v>210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140</c:v>
                </c:pt>
                <c:pt idx="9">
                  <c:v>140</c:v>
                </c:pt>
                <c:pt idx="10">
                  <c:v>100</c:v>
                </c:pt>
                <c:pt idx="11">
                  <c:v>100</c:v>
                </c:pt>
                <c:pt idx="12">
                  <c:v>55</c:v>
                </c:pt>
                <c:pt idx="13">
                  <c:v>75</c:v>
                </c:pt>
                <c:pt idx="14">
                  <c:v>55</c:v>
                </c:pt>
                <c:pt idx="15">
                  <c:v>75</c:v>
                </c:pt>
                <c:pt idx="16">
                  <c:v>90</c:v>
                </c:pt>
                <c:pt idx="17">
                  <c:v>90</c:v>
                </c:pt>
                <c:pt idx="18">
                  <c:v>75</c:v>
                </c:pt>
                <c:pt idx="19">
                  <c:v>75</c:v>
                </c:pt>
                <c:pt idx="20">
                  <c:v>70</c:v>
                </c:pt>
                <c:pt idx="21">
                  <c:v>75</c:v>
                </c:pt>
                <c:pt idx="22">
                  <c:v>75</c:v>
                </c:pt>
                <c:pt idx="23">
                  <c:v>100</c:v>
                </c:pt>
                <c:pt idx="24">
                  <c:v>50</c:v>
                </c:pt>
                <c:pt idx="25">
                  <c:v>50</c:v>
                </c:pt>
                <c:pt idx="26">
                  <c:v>75</c:v>
                </c:pt>
                <c:pt idx="27">
                  <c:v>100</c:v>
                </c:pt>
                <c:pt idx="28">
                  <c:v>110</c:v>
                </c:pt>
                <c:pt idx="29">
                  <c:v>90</c:v>
                </c:pt>
                <c:pt idx="30">
                  <c:v>110</c:v>
                </c:pt>
                <c:pt idx="31">
                  <c:v>100</c:v>
                </c:pt>
                <c:pt idx="32">
                  <c:v>100</c:v>
                </c:pt>
                <c:pt idx="33">
                  <c:v>70</c:v>
                </c:pt>
                <c:pt idx="34">
                  <c:v>75</c:v>
                </c:pt>
                <c:pt idx="35">
                  <c:v>90</c:v>
                </c:pt>
                <c:pt idx="36">
                  <c:v>100</c:v>
                </c:pt>
                <c:pt idx="37">
                  <c:v>75</c:v>
                </c:pt>
                <c:pt idx="38">
                  <c:v>100</c:v>
                </c:pt>
                <c:pt idx="39">
                  <c:v>75</c:v>
                </c:pt>
                <c:pt idx="40">
                  <c:v>90</c:v>
                </c:pt>
                <c:pt idx="41">
                  <c:v>110</c:v>
                </c:pt>
                <c:pt idx="42">
                  <c:v>75</c:v>
                </c:pt>
                <c:pt idx="43">
                  <c:v>90</c:v>
                </c:pt>
                <c:pt idx="44">
                  <c:v>100</c:v>
                </c:pt>
                <c:pt idx="45">
                  <c:v>120</c:v>
                </c:pt>
                <c:pt idx="46">
                  <c:v>140</c:v>
                </c:pt>
                <c:pt idx="47">
                  <c:v>150</c:v>
                </c:pt>
                <c:pt idx="48">
                  <c:v>120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'2024年・各井戸グラフ'!$BG$2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'2024年・各井戸グラフ'!$BG$3:$BG$52</c:f>
              <c:numCache>
                <c:formatCode>General</c:formatCode>
                <c:ptCount val="50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100</c:v>
                </c:pt>
                <c:pt idx="8">
                  <c:v>110</c:v>
                </c:pt>
                <c:pt idx="9">
                  <c:v>110</c:v>
                </c:pt>
                <c:pt idx="10">
                  <c:v>100</c:v>
                </c:pt>
                <c:pt idx="11">
                  <c:v>140</c:v>
                </c:pt>
                <c:pt idx="12">
                  <c:v>110</c:v>
                </c:pt>
                <c:pt idx="13">
                  <c:v>110</c:v>
                </c:pt>
                <c:pt idx="14">
                  <c:v>100</c:v>
                </c:pt>
                <c:pt idx="15">
                  <c:v>120</c:v>
                </c:pt>
                <c:pt idx="16">
                  <c:v>100</c:v>
                </c:pt>
                <c:pt idx="17">
                  <c:v>100</c:v>
                </c:pt>
                <c:pt idx="18">
                  <c:v>120</c:v>
                </c:pt>
                <c:pt idx="19">
                  <c:v>100</c:v>
                </c:pt>
                <c:pt idx="20">
                  <c:v>120</c:v>
                </c:pt>
                <c:pt idx="21">
                  <c:v>110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100</c:v>
                </c:pt>
                <c:pt idx="30">
                  <c:v>110</c:v>
                </c:pt>
                <c:pt idx="31">
                  <c:v>150</c:v>
                </c:pt>
                <c:pt idx="32">
                  <c:v>120</c:v>
                </c:pt>
                <c:pt idx="33">
                  <c:v>100</c:v>
                </c:pt>
                <c:pt idx="34">
                  <c:v>100</c:v>
                </c:pt>
                <c:pt idx="35">
                  <c:v>90</c:v>
                </c:pt>
                <c:pt idx="36">
                  <c:v>120</c:v>
                </c:pt>
                <c:pt idx="37">
                  <c:v>110</c:v>
                </c:pt>
                <c:pt idx="38">
                  <c:v>120</c:v>
                </c:pt>
                <c:pt idx="39">
                  <c:v>110</c:v>
                </c:pt>
                <c:pt idx="40">
                  <c:v>90</c:v>
                </c:pt>
                <c:pt idx="41">
                  <c:v>100</c:v>
                </c:pt>
                <c:pt idx="42">
                  <c:v>95</c:v>
                </c:pt>
                <c:pt idx="43">
                  <c:v>100</c:v>
                </c:pt>
                <c:pt idx="44">
                  <c:v>100</c:v>
                </c:pt>
                <c:pt idx="45">
                  <c:v>120</c:v>
                </c:pt>
                <c:pt idx="46">
                  <c:v>120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'2024年・各井戸グラフ'!$BH$2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'2024年・各井戸グラフ'!$BH$3:$BH$52</c:f>
              <c:numCache>
                <c:formatCode>General</c:formatCode>
                <c:ptCount val="50"/>
                <c:pt idx="0">
                  <c:v>110</c:v>
                </c:pt>
                <c:pt idx="1">
                  <c:v>110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130</c:v>
                </c:pt>
                <c:pt idx="7">
                  <c:v>120</c:v>
                </c:pt>
                <c:pt idx="8">
                  <c:v>100</c:v>
                </c:pt>
                <c:pt idx="9">
                  <c:v>100</c:v>
                </c:pt>
                <c:pt idx="10">
                  <c:v>120</c:v>
                </c:pt>
                <c:pt idx="11">
                  <c:v>130</c:v>
                </c:pt>
                <c:pt idx="12">
                  <c:v>110</c:v>
                </c:pt>
                <c:pt idx="13">
                  <c:v>100</c:v>
                </c:pt>
                <c:pt idx="14">
                  <c:v>130</c:v>
                </c:pt>
                <c:pt idx="15">
                  <c:v>120</c:v>
                </c:pt>
                <c:pt idx="16">
                  <c:v>120</c:v>
                </c:pt>
                <c:pt idx="17">
                  <c:v>100</c:v>
                </c:pt>
                <c:pt idx="18">
                  <c:v>110</c:v>
                </c:pt>
                <c:pt idx="19">
                  <c:v>100</c:v>
                </c:pt>
                <c:pt idx="20">
                  <c:v>120</c:v>
                </c:pt>
                <c:pt idx="21">
                  <c:v>130</c:v>
                </c:pt>
                <c:pt idx="22">
                  <c:v>100</c:v>
                </c:pt>
                <c:pt idx="23">
                  <c:v>100</c:v>
                </c:pt>
                <c:pt idx="24">
                  <c:v>110</c:v>
                </c:pt>
                <c:pt idx="25">
                  <c:v>150</c:v>
                </c:pt>
                <c:pt idx="26">
                  <c:v>120</c:v>
                </c:pt>
                <c:pt idx="27">
                  <c:v>150</c:v>
                </c:pt>
                <c:pt idx="28">
                  <c:v>130</c:v>
                </c:pt>
                <c:pt idx="29">
                  <c:v>120</c:v>
                </c:pt>
                <c:pt idx="30">
                  <c:v>130</c:v>
                </c:pt>
                <c:pt idx="31">
                  <c:v>130</c:v>
                </c:pt>
                <c:pt idx="32">
                  <c:v>140</c:v>
                </c:pt>
                <c:pt idx="33">
                  <c:v>120</c:v>
                </c:pt>
                <c:pt idx="34">
                  <c:v>120</c:v>
                </c:pt>
                <c:pt idx="35">
                  <c:v>100</c:v>
                </c:pt>
                <c:pt idx="36">
                  <c:v>110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110</c:v>
                </c:pt>
                <c:pt idx="45">
                  <c:v>110</c:v>
                </c:pt>
                <c:pt idx="46">
                  <c:v>100</c:v>
                </c:pt>
                <c:pt idx="47">
                  <c:v>120</c:v>
                </c:pt>
                <c:pt idx="48">
                  <c:v>120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'2024年・各井戸グラフ'!$BI$2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'2024年・各井戸グラフ'!$BI$3:$BI$52</c:f>
              <c:numCache>
                <c:formatCode>General</c:formatCode>
                <c:ptCount val="50"/>
                <c:pt idx="0">
                  <c:v>200</c:v>
                </c:pt>
                <c:pt idx="1">
                  <c:v>190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230</c:v>
                </c:pt>
                <c:pt idx="8">
                  <c:v>200</c:v>
                </c:pt>
                <c:pt idx="9">
                  <c:v>210</c:v>
                </c:pt>
                <c:pt idx="10">
                  <c:v>230</c:v>
                </c:pt>
                <c:pt idx="11">
                  <c:v>230</c:v>
                </c:pt>
                <c:pt idx="12">
                  <c:v>220</c:v>
                </c:pt>
                <c:pt idx="13">
                  <c:v>260</c:v>
                </c:pt>
                <c:pt idx="14">
                  <c:v>250</c:v>
                </c:pt>
                <c:pt idx="15">
                  <c:v>300</c:v>
                </c:pt>
                <c:pt idx="16">
                  <c:v>220</c:v>
                </c:pt>
                <c:pt idx="17">
                  <c:v>200</c:v>
                </c:pt>
                <c:pt idx="18">
                  <c:v>250</c:v>
                </c:pt>
                <c:pt idx="19">
                  <c:v>230</c:v>
                </c:pt>
                <c:pt idx="20">
                  <c:v>250</c:v>
                </c:pt>
                <c:pt idx="21">
                  <c:v>250</c:v>
                </c:pt>
                <c:pt idx="22">
                  <c:v>220</c:v>
                </c:pt>
                <c:pt idx="23">
                  <c:v>250</c:v>
                </c:pt>
                <c:pt idx="24">
                  <c:v>220</c:v>
                </c:pt>
                <c:pt idx="25">
                  <c:v>250</c:v>
                </c:pt>
                <c:pt idx="26">
                  <c:v>230</c:v>
                </c:pt>
                <c:pt idx="27">
                  <c:v>250</c:v>
                </c:pt>
                <c:pt idx="28">
                  <c:v>220</c:v>
                </c:pt>
                <c:pt idx="29">
                  <c:v>240</c:v>
                </c:pt>
                <c:pt idx="30">
                  <c:v>210</c:v>
                </c:pt>
                <c:pt idx="31">
                  <c:v>250</c:v>
                </c:pt>
                <c:pt idx="32">
                  <c:v>250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230</c:v>
                </c:pt>
                <c:pt idx="38">
                  <c:v>250</c:v>
                </c:pt>
                <c:pt idx="39">
                  <c:v>210</c:v>
                </c:pt>
                <c:pt idx="40">
                  <c:v>280</c:v>
                </c:pt>
                <c:pt idx="41">
                  <c:v>250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220</c:v>
                </c:pt>
                <c:pt idx="46">
                  <c:v>250</c:v>
                </c:pt>
                <c:pt idx="47">
                  <c:v>280</c:v>
                </c:pt>
                <c:pt idx="48">
                  <c:v>240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'2024年・各井戸グラフ'!$BJ$2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'2024年・各井戸グラフ'!$BJ$3:$BJ$52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20</c:v>
                </c:pt>
                <c:pt idx="40">
                  <c:v>25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'2024年・各井戸グラフ'!$BK$2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'2024年・各井戸グラフ'!$BK$3:$BK$52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'2024年・各井戸グラフ'!$BL$2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'2024年・各井戸グラフ'!$BL$3:$BL$52</c:f>
              <c:numCache>
                <c:formatCode>General</c:formatCode>
                <c:ptCount val="50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87744"/>
        <c:axId val="478388136"/>
      </c:lineChart>
      <c:catAx>
        <c:axId val="478387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388136"/>
        <c:crosses val="autoZero"/>
        <c:auto val="1"/>
        <c:lblAlgn val="ctr"/>
        <c:lblOffset val="100"/>
        <c:noMultiLvlLbl val="0"/>
      </c:catAx>
      <c:valAx>
        <c:axId val="478388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387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'2024年・各井戸グラフ'!$BM$3:$BM$52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20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25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88920"/>
        <c:axId val="478658344"/>
      </c:lineChart>
      <c:catAx>
        <c:axId val="478388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658344"/>
        <c:crosses val="autoZero"/>
        <c:auto val="1"/>
        <c:lblAlgn val="ctr"/>
        <c:lblOffset val="100"/>
        <c:noMultiLvlLbl val="0"/>
      </c:catAx>
      <c:valAx>
        <c:axId val="478658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388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'2024年・各井戸グラフ'!$BN$3:$BN$52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25</c:v>
                </c:pt>
                <c:pt idx="31">
                  <c:v>25</c:v>
                </c:pt>
                <c:pt idx="32">
                  <c:v>15</c:v>
                </c:pt>
                <c:pt idx="33">
                  <c:v>25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59128"/>
        <c:axId val="478659520"/>
      </c:lineChart>
      <c:catAx>
        <c:axId val="478659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659520"/>
        <c:crosses val="autoZero"/>
        <c:auto val="1"/>
        <c:lblAlgn val="ctr"/>
        <c:lblOffset val="100"/>
        <c:noMultiLvlLbl val="0"/>
      </c:catAx>
      <c:valAx>
        <c:axId val="47865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659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'2024年・各井戸グラフ'!$BO$3:$BO$52</c:f>
              <c:numCache>
                <c:formatCode>General</c:formatCode>
                <c:ptCount val="5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10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8</c:v>
                </c:pt>
                <c:pt idx="42">
                  <c:v>5</c:v>
                </c:pt>
                <c:pt idx="43">
                  <c:v>8</c:v>
                </c:pt>
                <c:pt idx="44">
                  <c:v>10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0304"/>
        <c:axId val="478660696"/>
      </c:lineChart>
      <c:catAx>
        <c:axId val="47866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660696"/>
        <c:crosses val="autoZero"/>
        <c:auto val="1"/>
        <c:lblAlgn val="ctr"/>
        <c:lblOffset val="100"/>
        <c:noMultiLvlLbl val="0"/>
      </c:catAx>
      <c:valAx>
        <c:axId val="478660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660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'2024年・各井戸グラフ'!$BP$3:$BP$52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661480"/>
        <c:axId val="478661872"/>
      </c:lineChart>
      <c:catAx>
        <c:axId val="478661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8661872"/>
        <c:crosses val="autoZero"/>
        <c:auto val="1"/>
        <c:lblAlgn val="ctr"/>
        <c:lblOffset val="100"/>
        <c:noMultiLvlLbl val="0"/>
      </c:catAx>
      <c:valAx>
        <c:axId val="478661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8661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'2024年・各井戸グラフ'!$BQ$3:$BQ$52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10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'2024年・各井戸グラフ'!$BR$2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'2024年・各井戸グラフ'!$BR$3:$BR$52</c:f>
              <c:numCache>
                <c:formatCode>General</c:formatCode>
                <c:ptCount val="5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12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12</c:v>
                </c:pt>
                <c:pt idx="42">
                  <c:v>8</c:v>
                </c:pt>
                <c:pt idx="43">
                  <c:v>6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'2024年・各井戸グラフ'!$BS$2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'2024年・各井戸グラフ'!$BS$3:$BS$52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12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41208"/>
        <c:axId val="479141600"/>
      </c:lineChart>
      <c:catAx>
        <c:axId val="479141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9141600"/>
        <c:crosses val="autoZero"/>
        <c:auto val="1"/>
        <c:lblAlgn val="ctr"/>
        <c:lblOffset val="100"/>
        <c:noMultiLvlLbl val="0"/>
      </c:catAx>
      <c:valAx>
        <c:axId val="479141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9141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'2024年・各井戸グラフ'!$X$3:$X$52</c:f>
              <c:numCache>
                <c:formatCode>General</c:formatCode>
                <c:ptCount val="50"/>
                <c:pt idx="0">
                  <c:v>94.336999999999975</c:v>
                </c:pt>
                <c:pt idx="1">
                  <c:v>94.321999999999974</c:v>
                </c:pt>
                <c:pt idx="2">
                  <c:v>94.241999999999976</c:v>
                </c:pt>
                <c:pt idx="3">
                  <c:v>94.046999999999969</c:v>
                </c:pt>
                <c:pt idx="4">
                  <c:v>94.016999999999967</c:v>
                </c:pt>
                <c:pt idx="5">
                  <c:v>93.896999999999963</c:v>
                </c:pt>
                <c:pt idx="6">
                  <c:v>93.906999999999982</c:v>
                </c:pt>
                <c:pt idx="7">
                  <c:v>93.926999999999964</c:v>
                </c:pt>
                <c:pt idx="8">
                  <c:v>93.811999999999983</c:v>
                </c:pt>
                <c:pt idx="9">
                  <c:v>93.746999999999971</c:v>
                </c:pt>
                <c:pt idx="10">
                  <c:v>93.941999999999979</c:v>
                </c:pt>
                <c:pt idx="11">
                  <c:v>93.981999999999971</c:v>
                </c:pt>
                <c:pt idx="12">
                  <c:v>94.141999999999967</c:v>
                </c:pt>
                <c:pt idx="13">
                  <c:v>94.236999999999966</c:v>
                </c:pt>
                <c:pt idx="14">
                  <c:v>94.501999999999981</c:v>
                </c:pt>
                <c:pt idx="15">
                  <c:v>94.726999999999975</c:v>
                </c:pt>
                <c:pt idx="16">
                  <c:v>94.96699999999997</c:v>
                </c:pt>
                <c:pt idx="17">
                  <c:v>95.111999999999966</c:v>
                </c:pt>
                <c:pt idx="18">
                  <c:v>95.22199999999998</c:v>
                </c:pt>
                <c:pt idx="19">
                  <c:v>95.426999999999964</c:v>
                </c:pt>
                <c:pt idx="20">
                  <c:v>95.711999999999975</c:v>
                </c:pt>
                <c:pt idx="21">
                  <c:v>95.861999999999966</c:v>
                </c:pt>
                <c:pt idx="22">
                  <c:v>96.021999999999963</c:v>
                </c:pt>
                <c:pt idx="23">
                  <c:v>96.101999999999975</c:v>
                </c:pt>
                <c:pt idx="24">
                  <c:v>96.351999999999975</c:v>
                </c:pt>
                <c:pt idx="25">
                  <c:v>96.741999999999976</c:v>
                </c:pt>
                <c:pt idx="26">
                  <c:v>97.07699999999997</c:v>
                </c:pt>
                <c:pt idx="27">
                  <c:v>97.09699999999998</c:v>
                </c:pt>
                <c:pt idx="28">
                  <c:v>97.256999999999977</c:v>
                </c:pt>
                <c:pt idx="29">
                  <c:v>97.311999999999969</c:v>
                </c:pt>
                <c:pt idx="30">
                  <c:v>97.181999999999974</c:v>
                </c:pt>
                <c:pt idx="31">
                  <c:v>96.901999999999973</c:v>
                </c:pt>
                <c:pt idx="32">
                  <c:v>96.876999999999981</c:v>
                </c:pt>
                <c:pt idx="33">
                  <c:v>96.831999999999965</c:v>
                </c:pt>
                <c:pt idx="34">
                  <c:v>97.021999999999977</c:v>
                </c:pt>
                <c:pt idx="35">
                  <c:v>97.021999999999977</c:v>
                </c:pt>
                <c:pt idx="36">
                  <c:v>97.046999999999969</c:v>
                </c:pt>
                <c:pt idx="37">
                  <c:v>96.97199999999998</c:v>
                </c:pt>
                <c:pt idx="38">
                  <c:v>97.196999999999974</c:v>
                </c:pt>
                <c:pt idx="39">
                  <c:v>97.456999999999965</c:v>
                </c:pt>
                <c:pt idx="40">
                  <c:v>97.446999999999974</c:v>
                </c:pt>
                <c:pt idx="41">
                  <c:v>97.636999999999972</c:v>
                </c:pt>
                <c:pt idx="42">
                  <c:v>97.606999999999971</c:v>
                </c:pt>
                <c:pt idx="43">
                  <c:v>97.686999999999969</c:v>
                </c:pt>
                <c:pt idx="44">
                  <c:v>97.696999999999974</c:v>
                </c:pt>
                <c:pt idx="45">
                  <c:v>97.526999999999973</c:v>
                </c:pt>
                <c:pt idx="46">
                  <c:v>97.566999999999979</c:v>
                </c:pt>
                <c:pt idx="47">
                  <c:v>97.521999999999977</c:v>
                </c:pt>
                <c:pt idx="48">
                  <c:v>97.476999999999975</c:v>
                </c:pt>
                <c:pt idx="49">
                  <c:v>97.331999999999965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'2024年・各井戸グラフ'!$Y$2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'2024年・各井戸グラフ'!$Y$3:$Y$52</c:f>
              <c:numCache>
                <c:formatCode>General</c:formatCode>
                <c:ptCount val="50"/>
                <c:pt idx="0">
                  <c:v>79.625999999999976</c:v>
                </c:pt>
                <c:pt idx="1">
                  <c:v>79.615999999999985</c:v>
                </c:pt>
                <c:pt idx="2">
                  <c:v>79.560999999999979</c:v>
                </c:pt>
                <c:pt idx="3">
                  <c:v>79.415999999999983</c:v>
                </c:pt>
                <c:pt idx="4">
                  <c:v>79.425999999999988</c:v>
                </c:pt>
                <c:pt idx="5">
                  <c:v>79.350999999999971</c:v>
                </c:pt>
                <c:pt idx="6">
                  <c:v>79.34099999999998</c:v>
                </c:pt>
                <c:pt idx="7">
                  <c:v>79.390999999999977</c:v>
                </c:pt>
                <c:pt idx="8">
                  <c:v>79.350999999999971</c:v>
                </c:pt>
                <c:pt idx="9">
                  <c:v>79.305999999999983</c:v>
                </c:pt>
                <c:pt idx="10">
                  <c:v>79.440999999999974</c:v>
                </c:pt>
                <c:pt idx="11">
                  <c:v>79.400999999999982</c:v>
                </c:pt>
                <c:pt idx="12">
                  <c:v>79.505999999999972</c:v>
                </c:pt>
                <c:pt idx="13">
                  <c:v>79.495999999999981</c:v>
                </c:pt>
                <c:pt idx="14">
                  <c:v>79.595999999999975</c:v>
                </c:pt>
                <c:pt idx="15">
                  <c:v>79.710999999999984</c:v>
                </c:pt>
                <c:pt idx="16">
                  <c:v>79.775999999999982</c:v>
                </c:pt>
                <c:pt idx="17">
                  <c:v>79.750999999999976</c:v>
                </c:pt>
                <c:pt idx="18">
                  <c:v>79.765999999999977</c:v>
                </c:pt>
                <c:pt idx="19">
                  <c:v>79.850999999999971</c:v>
                </c:pt>
                <c:pt idx="20">
                  <c:v>79.925999999999988</c:v>
                </c:pt>
                <c:pt idx="21">
                  <c:v>79.98099999999998</c:v>
                </c:pt>
                <c:pt idx="22">
                  <c:v>79.975999999999971</c:v>
                </c:pt>
                <c:pt idx="23">
                  <c:v>79.98099999999998</c:v>
                </c:pt>
                <c:pt idx="24">
                  <c:v>80.11099999999999</c:v>
                </c:pt>
                <c:pt idx="25">
                  <c:v>80.225999999999971</c:v>
                </c:pt>
                <c:pt idx="26">
                  <c:v>80.310999999999979</c:v>
                </c:pt>
                <c:pt idx="27">
                  <c:v>80.260999999999981</c:v>
                </c:pt>
                <c:pt idx="28">
                  <c:v>80.305999999999983</c:v>
                </c:pt>
                <c:pt idx="29">
                  <c:v>80.380999999999972</c:v>
                </c:pt>
                <c:pt idx="30">
                  <c:v>80.305999999999983</c:v>
                </c:pt>
                <c:pt idx="31">
                  <c:v>80.23099999999998</c:v>
                </c:pt>
                <c:pt idx="32">
                  <c:v>80.21599999999998</c:v>
                </c:pt>
                <c:pt idx="33">
                  <c:v>80.225999999999971</c:v>
                </c:pt>
                <c:pt idx="34">
                  <c:v>80.260999999999981</c:v>
                </c:pt>
                <c:pt idx="35">
                  <c:v>80.275999999999982</c:v>
                </c:pt>
                <c:pt idx="36">
                  <c:v>80.255999999999972</c:v>
                </c:pt>
                <c:pt idx="37">
                  <c:v>80.270999999999987</c:v>
                </c:pt>
                <c:pt idx="38">
                  <c:v>80.36099999999999</c:v>
                </c:pt>
                <c:pt idx="39">
                  <c:v>80.440999999999974</c:v>
                </c:pt>
                <c:pt idx="40">
                  <c:v>80.415999999999983</c:v>
                </c:pt>
                <c:pt idx="41">
                  <c:v>80.525999999999982</c:v>
                </c:pt>
                <c:pt idx="42">
                  <c:v>80.515999999999977</c:v>
                </c:pt>
                <c:pt idx="43">
                  <c:v>80.57099999999997</c:v>
                </c:pt>
                <c:pt idx="44">
                  <c:v>80.585999999999984</c:v>
                </c:pt>
                <c:pt idx="45">
                  <c:v>80.48599999999999</c:v>
                </c:pt>
                <c:pt idx="46">
                  <c:v>80.550999999999988</c:v>
                </c:pt>
                <c:pt idx="47">
                  <c:v>80.525999999999982</c:v>
                </c:pt>
                <c:pt idx="48">
                  <c:v>80.48099999999998</c:v>
                </c:pt>
                <c:pt idx="49">
                  <c:v>80.430999999999983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'2024年・各井戸グラフ'!$Z$2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'2024年・各井戸グラフ'!$Z$3:$Z$52</c:f>
              <c:numCache>
                <c:formatCode>General</c:formatCode>
                <c:ptCount val="50"/>
                <c:pt idx="0">
                  <c:v>94.375</c:v>
                </c:pt>
                <c:pt idx="1">
                  <c:v>94.335000000000008</c:v>
                </c:pt>
                <c:pt idx="2">
                  <c:v>94.140000000000015</c:v>
                </c:pt>
                <c:pt idx="3" formatCode="0.000">
                  <c:v>93.72</c:v>
                </c:pt>
                <c:pt idx="4" formatCode="0.000">
                  <c:v>93.710499999999996</c:v>
                </c:pt>
                <c:pt idx="5" formatCode="0.000">
                  <c:v>93.504999999999995</c:v>
                </c:pt>
                <c:pt idx="6" formatCode="0.000">
                  <c:v>93.52000000000001</c:v>
                </c:pt>
                <c:pt idx="7" formatCode="0.000">
                  <c:v>93.615000000000009</c:v>
                </c:pt>
                <c:pt idx="8" formatCode="0.000">
                  <c:v>93.460000000000008</c:v>
                </c:pt>
                <c:pt idx="9" formatCode="0.000">
                  <c:v>93.300000000000011</c:v>
                </c:pt>
                <c:pt idx="10" formatCode="0.000">
                  <c:v>93.515000000000015</c:v>
                </c:pt>
                <c:pt idx="11" formatCode="0.000">
                  <c:v>93.415000000000006</c:v>
                </c:pt>
                <c:pt idx="12" formatCode="0.000">
                  <c:v>93.485000000000014</c:v>
                </c:pt>
                <c:pt idx="13" formatCode="0.000">
                  <c:v>93.385000000000005</c:v>
                </c:pt>
                <c:pt idx="14" formatCode="0.000">
                  <c:v>93.52000000000001</c:v>
                </c:pt>
                <c:pt idx="15" formatCode="0.000">
                  <c:v>93.62</c:v>
                </c:pt>
                <c:pt idx="16" formatCode="0.000">
                  <c:v>93.534999999999997</c:v>
                </c:pt>
                <c:pt idx="17" formatCode="0.000">
                  <c:v>93.44</c:v>
                </c:pt>
                <c:pt idx="18" formatCode="0.000">
                  <c:v>93.490000000000009</c:v>
                </c:pt>
                <c:pt idx="19" formatCode="0.000">
                  <c:v>93.580000000000013</c:v>
                </c:pt>
                <c:pt idx="20" formatCode="0.000">
                  <c:v>93.830000000000013</c:v>
                </c:pt>
                <c:pt idx="21" formatCode="0.000">
                  <c:v>94.420000000000016</c:v>
                </c:pt>
                <c:pt idx="22" formatCode="0.000">
                  <c:v>95.2</c:v>
                </c:pt>
                <c:pt idx="23" formatCode="0.000">
                  <c:v>96.350000000000009</c:v>
                </c:pt>
                <c:pt idx="24" formatCode="0.000">
                  <c:v>97.990000000000009</c:v>
                </c:pt>
                <c:pt idx="25" formatCode="0.000">
                  <c:v>101.26</c:v>
                </c:pt>
                <c:pt idx="26" formatCode="0.000">
                  <c:v>102.08000000000001</c:v>
                </c:pt>
                <c:pt idx="27" formatCode="0.000">
                  <c:v>102.16000000000001</c:v>
                </c:pt>
                <c:pt idx="28" formatCode="0.000">
                  <c:v>101.88500000000001</c:v>
                </c:pt>
                <c:pt idx="29" formatCode="0.000">
                  <c:v>101.995</c:v>
                </c:pt>
                <c:pt idx="30" formatCode="0.000">
                  <c:v>102.42</c:v>
                </c:pt>
                <c:pt idx="31" formatCode="0.000">
                  <c:v>103.185</c:v>
                </c:pt>
                <c:pt idx="32" formatCode="0.000">
                  <c:v>103.09</c:v>
                </c:pt>
                <c:pt idx="33" formatCode="0.000">
                  <c:v>102.94500000000001</c:v>
                </c:pt>
                <c:pt idx="34" formatCode="0.000">
                  <c:v>103.265</c:v>
                </c:pt>
                <c:pt idx="35" formatCode="0.000">
                  <c:v>103.50500000000001</c:v>
                </c:pt>
                <c:pt idx="36" formatCode="0.000">
                  <c:v>103.02500000000001</c:v>
                </c:pt>
                <c:pt idx="37" formatCode="0.000">
                  <c:v>103.27500000000001</c:v>
                </c:pt>
                <c:pt idx="38" formatCode="0.000">
                  <c:v>103.65</c:v>
                </c:pt>
                <c:pt idx="39" formatCode="0.000">
                  <c:v>104.35000000000001</c:v>
                </c:pt>
                <c:pt idx="40" formatCode="0.000">
                  <c:v>104.06</c:v>
                </c:pt>
                <c:pt idx="41" formatCode="0.000">
                  <c:v>104.075</c:v>
                </c:pt>
                <c:pt idx="42" formatCode="0.000">
                  <c:v>103.315</c:v>
                </c:pt>
                <c:pt idx="43" formatCode="0.000">
                  <c:v>103.41000000000001</c:v>
                </c:pt>
                <c:pt idx="44" formatCode="0.000">
                  <c:v>104.05000000000001</c:v>
                </c:pt>
                <c:pt idx="45" formatCode="0.000">
                  <c:v>103.715</c:v>
                </c:pt>
                <c:pt idx="46" formatCode="0.000">
                  <c:v>104.33000000000001</c:v>
                </c:pt>
                <c:pt idx="47" formatCode="0.000">
                  <c:v>104.68</c:v>
                </c:pt>
                <c:pt idx="48" formatCode="0.000">
                  <c:v>105.10000000000001</c:v>
                </c:pt>
                <c:pt idx="49" formatCode="0.000">
                  <c:v>105.19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42384"/>
        <c:axId val="479142776"/>
      </c:lineChart>
      <c:catAx>
        <c:axId val="479142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9142776"/>
        <c:crosses val="autoZero"/>
        <c:auto val="1"/>
        <c:lblAlgn val="ctr"/>
        <c:lblOffset val="100"/>
        <c:noMultiLvlLbl val="0"/>
      </c:catAx>
      <c:valAx>
        <c:axId val="479142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9142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baseline="0">
                <a:effectLst/>
              </a:rPr>
              <a:t>2024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'2024年・各井戸グラフ'!$BT$3:$BT$52</c:f>
              <c:numCache>
                <c:formatCode>General</c:formatCode>
                <c:ptCount val="50"/>
                <c:pt idx="0">
                  <c:v>75</c:v>
                </c:pt>
                <c:pt idx="1">
                  <c:v>70</c:v>
                </c:pt>
                <c:pt idx="2">
                  <c:v>90</c:v>
                </c:pt>
                <c:pt idx="3">
                  <c:v>70</c:v>
                </c:pt>
                <c:pt idx="4">
                  <c:v>75</c:v>
                </c:pt>
                <c:pt idx="5">
                  <c:v>70</c:v>
                </c:pt>
                <c:pt idx="6">
                  <c:v>90</c:v>
                </c:pt>
                <c:pt idx="7">
                  <c:v>70</c:v>
                </c:pt>
                <c:pt idx="8">
                  <c:v>60</c:v>
                </c:pt>
                <c:pt idx="9">
                  <c:v>65</c:v>
                </c:pt>
                <c:pt idx="10">
                  <c:v>60</c:v>
                </c:pt>
                <c:pt idx="11">
                  <c:v>70</c:v>
                </c:pt>
                <c:pt idx="12">
                  <c:v>95</c:v>
                </c:pt>
                <c:pt idx="13">
                  <c:v>70</c:v>
                </c:pt>
                <c:pt idx="14">
                  <c:v>60</c:v>
                </c:pt>
                <c:pt idx="15">
                  <c:v>65</c:v>
                </c:pt>
                <c:pt idx="16">
                  <c:v>90</c:v>
                </c:pt>
                <c:pt idx="17">
                  <c:v>75</c:v>
                </c:pt>
                <c:pt idx="18">
                  <c:v>90</c:v>
                </c:pt>
                <c:pt idx="19">
                  <c:v>75</c:v>
                </c:pt>
                <c:pt idx="20">
                  <c:v>55</c:v>
                </c:pt>
                <c:pt idx="21">
                  <c:v>70</c:v>
                </c:pt>
                <c:pt idx="22">
                  <c:v>100</c:v>
                </c:pt>
                <c:pt idx="23">
                  <c:v>95</c:v>
                </c:pt>
                <c:pt idx="24">
                  <c:v>60</c:v>
                </c:pt>
                <c:pt idx="25">
                  <c:v>75</c:v>
                </c:pt>
                <c:pt idx="26">
                  <c:v>110</c:v>
                </c:pt>
                <c:pt idx="27">
                  <c:v>120</c:v>
                </c:pt>
                <c:pt idx="28">
                  <c:v>150</c:v>
                </c:pt>
                <c:pt idx="29">
                  <c:v>120</c:v>
                </c:pt>
                <c:pt idx="30">
                  <c:v>60</c:v>
                </c:pt>
                <c:pt idx="31">
                  <c:v>75</c:v>
                </c:pt>
                <c:pt idx="32">
                  <c:v>100</c:v>
                </c:pt>
                <c:pt idx="33">
                  <c:v>130</c:v>
                </c:pt>
                <c:pt idx="34">
                  <c:v>60</c:v>
                </c:pt>
                <c:pt idx="35">
                  <c:v>50</c:v>
                </c:pt>
                <c:pt idx="36">
                  <c:v>55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75</c:v>
                </c:pt>
                <c:pt idx="41">
                  <c:v>50</c:v>
                </c:pt>
                <c:pt idx="42">
                  <c:v>100</c:v>
                </c:pt>
                <c:pt idx="43">
                  <c:v>50</c:v>
                </c:pt>
                <c:pt idx="44">
                  <c:v>55</c:v>
                </c:pt>
                <c:pt idx="45">
                  <c:v>45</c:v>
                </c:pt>
                <c:pt idx="46">
                  <c:v>60</c:v>
                </c:pt>
                <c:pt idx="47">
                  <c:v>50</c:v>
                </c:pt>
                <c:pt idx="48">
                  <c:v>120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'2024年・各井戸グラフ'!$BU$2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'2024年・各井戸グラフ'!$BU$3:$BU$52</c:f>
              <c:numCache>
                <c:formatCode>General</c:formatCode>
                <c:ptCount val="50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'2024年・各井戸グラフ'!$BV$2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'2024年・各井戸グラフ'!$A$3:$A$52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'2024年・各井戸グラフ'!$BV$3:$BV$52</c:f>
              <c:numCache>
                <c:formatCode>General</c:formatCode>
                <c:ptCount val="50"/>
                <c:pt idx="0">
                  <c:v>320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300</c:v>
                </c:pt>
                <c:pt idx="5">
                  <c:v>450</c:v>
                </c:pt>
                <c:pt idx="6">
                  <c:v>450</c:v>
                </c:pt>
                <c:pt idx="7">
                  <c:v>500</c:v>
                </c:pt>
                <c:pt idx="8">
                  <c:v>380</c:v>
                </c:pt>
                <c:pt idx="9">
                  <c:v>380</c:v>
                </c:pt>
                <c:pt idx="10">
                  <c:v>380</c:v>
                </c:pt>
                <c:pt idx="11">
                  <c:v>350</c:v>
                </c:pt>
                <c:pt idx="12">
                  <c:v>200</c:v>
                </c:pt>
                <c:pt idx="13">
                  <c:v>380</c:v>
                </c:pt>
                <c:pt idx="14">
                  <c:v>380</c:v>
                </c:pt>
                <c:pt idx="15">
                  <c:v>300</c:v>
                </c:pt>
                <c:pt idx="16">
                  <c:v>150</c:v>
                </c:pt>
                <c:pt idx="17">
                  <c:v>300</c:v>
                </c:pt>
                <c:pt idx="18">
                  <c:v>360</c:v>
                </c:pt>
                <c:pt idx="19">
                  <c:v>200</c:v>
                </c:pt>
                <c:pt idx="20">
                  <c:v>290</c:v>
                </c:pt>
                <c:pt idx="21">
                  <c:v>290</c:v>
                </c:pt>
                <c:pt idx="22">
                  <c:v>400</c:v>
                </c:pt>
                <c:pt idx="23">
                  <c:v>550</c:v>
                </c:pt>
                <c:pt idx="24">
                  <c:v>550</c:v>
                </c:pt>
                <c:pt idx="25">
                  <c:v>900</c:v>
                </c:pt>
                <c:pt idx="26">
                  <c:v>900</c:v>
                </c:pt>
                <c:pt idx="27">
                  <c:v>700</c:v>
                </c:pt>
                <c:pt idx="28">
                  <c:v>800</c:v>
                </c:pt>
                <c:pt idx="29">
                  <c:v>850</c:v>
                </c:pt>
                <c:pt idx="30">
                  <c:v>750</c:v>
                </c:pt>
                <c:pt idx="31">
                  <c:v>700</c:v>
                </c:pt>
                <c:pt idx="32">
                  <c:v>550</c:v>
                </c:pt>
                <c:pt idx="33">
                  <c:v>550</c:v>
                </c:pt>
                <c:pt idx="34">
                  <c:v>700</c:v>
                </c:pt>
                <c:pt idx="35">
                  <c:v>550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550</c:v>
                </c:pt>
                <c:pt idx="40">
                  <c:v>650</c:v>
                </c:pt>
                <c:pt idx="41">
                  <c:v>700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43560"/>
        <c:axId val="479143952"/>
      </c:lineChart>
      <c:catAx>
        <c:axId val="479143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9143952"/>
        <c:crosses val="autoZero"/>
        <c:auto val="1"/>
        <c:lblAlgn val="ctr"/>
        <c:lblOffset val="100"/>
        <c:noMultiLvlLbl val="0"/>
      </c:catAx>
      <c:valAx>
        <c:axId val="47914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9143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2024</a:t>
            </a:r>
            <a:r>
              <a:rPr lang="ja-JP" altLang="en-US"/>
              <a:t>年大塚山第１処分場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'2024年・全体グラフ'!$C$3:$C$52</c:f>
              <c:numCache>
                <c:formatCode>0.000</c:formatCode>
                <c:ptCount val="50"/>
                <c:pt idx="0">
                  <c:v>74.0227</c:v>
                </c:pt>
                <c:pt idx="1">
                  <c:v>74.107699999999994</c:v>
                </c:pt>
                <c:pt idx="2">
                  <c:v>75.687699999999992</c:v>
                </c:pt>
                <c:pt idx="3">
                  <c:v>74.052699999999987</c:v>
                </c:pt>
                <c:pt idx="4">
                  <c:v>75.352699999999999</c:v>
                </c:pt>
                <c:pt idx="5">
                  <c:v>74.292699999999996</c:v>
                </c:pt>
                <c:pt idx="6">
                  <c:v>74.297699999999992</c:v>
                </c:pt>
                <c:pt idx="7">
                  <c:v>77.107699999999994</c:v>
                </c:pt>
                <c:pt idx="8">
                  <c:v>74.5077</c:v>
                </c:pt>
                <c:pt idx="9">
                  <c:v>74.622699999999995</c:v>
                </c:pt>
                <c:pt idx="10">
                  <c:v>74.537700000000001</c:v>
                </c:pt>
                <c:pt idx="11">
                  <c:v>75.602699999999999</c:v>
                </c:pt>
                <c:pt idx="12">
                  <c:v>74.7727</c:v>
                </c:pt>
                <c:pt idx="13">
                  <c:v>77.077699999999993</c:v>
                </c:pt>
                <c:pt idx="14">
                  <c:v>75.937699999999992</c:v>
                </c:pt>
                <c:pt idx="15">
                  <c:v>75.152699999999996</c:v>
                </c:pt>
                <c:pt idx="16">
                  <c:v>75.5227</c:v>
                </c:pt>
                <c:pt idx="17">
                  <c:v>74.552700000000002</c:v>
                </c:pt>
                <c:pt idx="18">
                  <c:v>77.11269999999999</c:v>
                </c:pt>
                <c:pt idx="19">
                  <c:v>77.12769999999999</c:v>
                </c:pt>
                <c:pt idx="20">
                  <c:v>74.542699999999996</c:v>
                </c:pt>
                <c:pt idx="21">
                  <c:v>77.092699999999994</c:v>
                </c:pt>
                <c:pt idx="22">
                  <c:v>75.102699999999999</c:v>
                </c:pt>
                <c:pt idx="23">
                  <c:v>74.947699999999998</c:v>
                </c:pt>
                <c:pt idx="24">
                  <c:v>77.1327</c:v>
                </c:pt>
                <c:pt idx="25">
                  <c:v>77.072699999999998</c:v>
                </c:pt>
                <c:pt idx="26">
                  <c:v>74.562699999999992</c:v>
                </c:pt>
                <c:pt idx="27">
                  <c:v>74.767699999999991</c:v>
                </c:pt>
                <c:pt idx="28">
                  <c:v>74.677700000000002</c:v>
                </c:pt>
                <c:pt idx="29">
                  <c:v>74.477699999999999</c:v>
                </c:pt>
                <c:pt idx="30">
                  <c:v>74.282699999999991</c:v>
                </c:pt>
                <c:pt idx="31">
                  <c:v>76.912700000000001</c:v>
                </c:pt>
                <c:pt idx="32">
                  <c:v>74.327699999999993</c:v>
                </c:pt>
                <c:pt idx="33">
                  <c:v>77.23769999999999</c:v>
                </c:pt>
                <c:pt idx="34" formatCode="General">
                  <c:v>75.042699999999996</c:v>
                </c:pt>
                <c:pt idx="35" formatCode="General">
                  <c:v>75.312699999999992</c:v>
                </c:pt>
                <c:pt idx="36" formatCode="General">
                  <c:v>74.697699999999998</c:v>
                </c:pt>
                <c:pt idx="37" formatCode="General">
                  <c:v>77.137699999999995</c:v>
                </c:pt>
                <c:pt idx="38" formatCode="General">
                  <c:v>77.122699999999995</c:v>
                </c:pt>
                <c:pt idx="39" formatCode="General">
                  <c:v>74.952699999999993</c:v>
                </c:pt>
                <c:pt idx="40" formatCode="General">
                  <c:v>74.907699999999991</c:v>
                </c:pt>
                <c:pt idx="41" formatCode="General">
                  <c:v>77.087699999999998</c:v>
                </c:pt>
                <c:pt idx="42" formatCode="General">
                  <c:v>77.152699999999996</c:v>
                </c:pt>
                <c:pt idx="43" formatCode="General">
                  <c:v>77.087699999999998</c:v>
                </c:pt>
                <c:pt idx="44" formatCode="General">
                  <c:v>74.867699999999999</c:v>
                </c:pt>
                <c:pt idx="45" formatCode="General">
                  <c:v>74.492699999999999</c:v>
                </c:pt>
                <c:pt idx="46" formatCode="General">
                  <c:v>76.422699999999992</c:v>
                </c:pt>
                <c:pt idx="47" formatCode="General">
                  <c:v>74.387699999999995</c:v>
                </c:pt>
                <c:pt idx="48" formatCode="General">
                  <c:v>74.23769999999999</c:v>
                </c:pt>
                <c:pt idx="49" formatCode="General">
                  <c:v>74.352699999999999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'2024年・全体グラフ'!$D$2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'2024年・全体グラフ'!$D$3:$D$52</c:f>
              <c:numCache>
                <c:formatCode>0.000</c:formatCode>
                <c:ptCount val="50"/>
                <c:pt idx="0">
                  <c:v>69.121299999999991</c:v>
                </c:pt>
                <c:pt idx="1">
                  <c:v>69.126299999999986</c:v>
                </c:pt>
                <c:pt idx="2">
                  <c:v>69.221299999999999</c:v>
                </c:pt>
                <c:pt idx="3">
                  <c:v>69.051299999999998</c:v>
                </c:pt>
                <c:pt idx="4">
                  <c:v>69.176299999999998</c:v>
                </c:pt>
                <c:pt idx="5">
                  <c:v>69.321299999999994</c:v>
                </c:pt>
                <c:pt idx="6">
                  <c:v>69.371299999999991</c:v>
                </c:pt>
                <c:pt idx="7">
                  <c:v>69.696299999999994</c:v>
                </c:pt>
                <c:pt idx="8">
                  <c:v>69.636299999999991</c:v>
                </c:pt>
                <c:pt idx="9">
                  <c:v>69.631299999999996</c:v>
                </c:pt>
                <c:pt idx="10">
                  <c:v>69.781299999999987</c:v>
                </c:pt>
                <c:pt idx="11">
                  <c:v>69.626299999999986</c:v>
                </c:pt>
                <c:pt idx="12">
                  <c:v>69.821299999999994</c:v>
                </c:pt>
                <c:pt idx="13">
                  <c:v>69.801299999999998</c:v>
                </c:pt>
                <c:pt idx="14">
                  <c:v>69.816299999999998</c:v>
                </c:pt>
                <c:pt idx="15">
                  <c:v>69.751299999999986</c:v>
                </c:pt>
                <c:pt idx="16">
                  <c:v>69.776299999999992</c:v>
                </c:pt>
                <c:pt idx="17">
                  <c:v>69.761299999999991</c:v>
                </c:pt>
                <c:pt idx="18">
                  <c:v>69.751299999999986</c:v>
                </c:pt>
                <c:pt idx="19">
                  <c:v>69.816299999999998</c:v>
                </c:pt>
                <c:pt idx="20">
                  <c:v>69.816299999999998</c:v>
                </c:pt>
                <c:pt idx="21">
                  <c:v>69.866299999999995</c:v>
                </c:pt>
                <c:pt idx="22">
                  <c:v>69.781299999999987</c:v>
                </c:pt>
                <c:pt idx="23">
                  <c:v>69.676299999999998</c:v>
                </c:pt>
                <c:pt idx="24">
                  <c:v>69.971299999999999</c:v>
                </c:pt>
                <c:pt idx="25">
                  <c:v>69.971299999999999</c:v>
                </c:pt>
                <c:pt idx="26">
                  <c:v>69.866299999999995</c:v>
                </c:pt>
                <c:pt idx="27">
                  <c:v>69.71629999999999</c:v>
                </c:pt>
                <c:pt idx="28">
                  <c:v>69.826299999999989</c:v>
                </c:pt>
                <c:pt idx="29">
                  <c:v>69.48129999999999</c:v>
                </c:pt>
                <c:pt idx="30">
                  <c:v>69.656299999999987</c:v>
                </c:pt>
                <c:pt idx="31">
                  <c:v>69.671300000000002</c:v>
                </c:pt>
                <c:pt idx="32">
                  <c:v>69.601299999999995</c:v>
                </c:pt>
                <c:pt idx="33">
                  <c:v>69.766300000000001</c:v>
                </c:pt>
                <c:pt idx="34" formatCode="General">
                  <c:v>69.776299999999992</c:v>
                </c:pt>
                <c:pt idx="35" formatCode="General">
                  <c:v>69.721299999999999</c:v>
                </c:pt>
                <c:pt idx="36" formatCode="General">
                  <c:v>69.601299999999995</c:v>
                </c:pt>
                <c:pt idx="37" formatCode="General">
                  <c:v>69.771299999999997</c:v>
                </c:pt>
                <c:pt idx="38" formatCode="General">
                  <c:v>69.8613</c:v>
                </c:pt>
                <c:pt idx="39" formatCode="General">
                  <c:v>69.896299999999997</c:v>
                </c:pt>
                <c:pt idx="40" formatCode="General">
                  <c:v>69.751299999999986</c:v>
                </c:pt>
                <c:pt idx="41" formatCode="General">
                  <c:v>69.886299999999991</c:v>
                </c:pt>
                <c:pt idx="42" formatCode="General">
                  <c:v>69.9863</c:v>
                </c:pt>
                <c:pt idx="43" formatCode="General">
                  <c:v>69.936299999999989</c:v>
                </c:pt>
                <c:pt idx="44" formatCode="General">
                  <c:v>69.8613</c:v>
                </c:pt>
                <c:pt idx="45" formatCode="General">
                  <c:v>69.691299999999998</c:v>
                </c:pt>
                <c:pt idx="46" formatCode="General">
                  <c:v>69.84129999999999</c:v>
                </c:pt>
                <c:pt idx="47" formatCode="General">
                  <c:v>69.721299999999999</c:v>
                </c:pt>
                <c:pt idx="48" formatCode="General">
                  <c:v>69.646299999999997</c:v>
                </c:pt>
                <c:pt idx="49" formatCode="General">
                  <c:v>69.556299999999993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'2024年・全体グラフ'!$E$2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'2024年・全体グラフ'!$E$3:$E$52</c:f>
              <c:numCache>
                <c:formatCode>0.000</c:formatCode>
                <c:ptCount val="50"/>
                <c:pt idx="0">
                  <c:v>58.71</c:v>
                </c:pt>
                <c:pt idx="1">
                  <c:v>58.760000000000005</c:v>
                </c:pt>
                <c:pt idx="2">
                  <c:v>58.725000000000001</c:v>
                </c:pt>
                <c:pt idx="3">
                  <c:v>58.605000000000004</c:v>
                </c:pt>
                <c:pt idx="4">
                  <c:v>58.66</c:v>
                </c:pt>
                <c:pt idx="5">
                  <c:v>58.585000000000001</c:v>
                </c:pt>
                <c:pt idx="6">
                  <c:v>58.635000000000005</c:v>
                </c:pt>
                <c:pt idx="7">
                  <c:v>58.734999999999999</c:v>
                </c:pt>
                <c:pt idx="8">
                  <c:v>58.655000000000001</c:v>
                </c:pt>
                <c:pt idx="9">
                  <c:v>58.59</c:v>
                </c:pt>
                <c:pt idx="10">
                  <c:v>58.715000000000003</c:v>
                </c:pt>
                <c:pt idx="11">
                  <c:v>58.680000000000007</c:v>
                </c:pt>
                <c:pt idx="12">
                  <c:v>58.75</c:v>
                </c:pt>
                <c:pt idx="13">
                  <c:v>58.674999999999997</c:v>
                </c:pt>
                <c:pt idx="14">
                  <c:v>58.69</c:v>
                </c:pt>
                <c:pt idx="15">
                  <c:v>58.74</c:v>
                </c:pt>
                <c:pt idx="16">
                  <c:v>58.8</c:v>
                </c:pt>
                <c:pt idx="17">
                  <c:v>58.77</c:v>
                </c:pt>
                <c:pt idx="18">
                  <c:v>58.715000000000003</c:v>
                </c:pt>
                <c:pt idx="19">
                  <c:v>58.765000000000001</c:v>
                </c:pt>
                <c:pt idx="20">
                  <c:v>58.805000000000007</c:v>
                </c:pt>
                <c:pt idx="21">
                  <c:v>58.8</c:v>
                </c:pt>
                <c:pt idx="22">
                  <c:v>58.8</c:v>
                </c:pt>
                <c:pt idx="23">
                  <c:v>58.775000000000006</c:v>
                </c:pt>
                <c:pt idx="24">
                  <c:v>58.85</c:v>
                </c:pt>
                <c:pt idx="25">
                  <c:v>58.85</c:v>
                </c:pt>
                <c:pt idx="26">
                  <c:v>58.89</c:v>
                </c:pt>
                <c:pt idx="27">
                  <c:v>58.784999999999997</c:v>
                </c:pt>
                <c:pt idx="28">
                  <c:v>58.78</c:v>
                </c:pt>
                <c:pt idx="29">
                  <c:v>58.91</c:v>
                </c:pt>
                <c:pt idx="30">
                  <c:v>58.83</c:v>
                </c:pt>
                <c:pt idx="31">
                  <c:v>58.755000000000003</c:v>
                </c:pt>
                <c:pt idx="32">
                  <c:v>58.765000000000001</c:v>
                </c:pt>
                <c:pt idx="33">
                  <c:v>58.784999999999997</c:v>
                </c:pt>
                <c:pt idx="34" formatCode="General">
                  <c:v>58.755000000000003</c:v>
                </c:pt>
                <c:pt idx="35" formatCode="General">
                  <c:v>58.77</c:v>
                </c:pt>
                <c:pt idx="36" formatCode="General">
                  <c:v>58.730000000000004</c:v>
                </c:pt>
                <c:pt idx="37" formatCode="General">
                  <c:v>58.775000000000006</c:v>
                </c:pt>
                <c:pt idx="38" formatCode="General">
                  <c:v>58.84</c:v>
                </c:pt>
                <c:pt idx="39" formatCode="General">
                  <c:v>58.835000000000001</c:v>
                </c:pt>
                <c:pt idx="40" formatCode="General">
                  <c:v>58.78</c:v>
                </c:pt>
                <c:pt idx="41" formatCode="General">
                  <c:v>58.984999999999999</c:v>
                </c:pt>
                <c:pt idx="42" formatCode="General">
                  <c:v>58.89</c:v>
                </c:pt>
                <c:pt idx="43" formatCode="General">
                  <c:v>58.945</c:v>
                </c:pt>
                <c:pt idx="44" formatCode="General">
                  <c:v>58.92</c:v>
                </c:pt>
                <c:pt idx="45" formatCode="General">
                  <c:v>58.8</c:v>
                </c:pt>
                <c:pt idx="46" formatCode="General">
                  <c:v>58.85</c:v>
                </c:pt>
                <c:pt idx="47" formatCode="General">
                  <c:v>58.84</c:v>
                </c:pt>
                <c:pt idx="48" formatCode="General">
                  <c:v>58.85</c:v>
                </c:pt>
                <c:pt idx="49" formatCode="General">
                  <c:v>58.814999999999998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'2024年・全体グラフ'!$F$2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'2024年・全体グラフ'!$F$3:$F$52</c:f>
              <c:numCache>
                <c:formatCode>0.000</c:formatCode>
                <c:ptCount val="50"/>
                <c:pt idx="0">
                  <c:v>54.787000000000006</c:v>
                </c:pt>
                <c:pt idx="1">
                  <c:v>54.822000000000003</c:v>
                </c:pt>
                <c:pt idx="2">
                  <c:v>54.796999999999997</c:v>
                </c:pt>
                <c:pt idx="3">
                  <c:v>54.727000000000004</c:v>
                </c:pt>
                <c:pt idx="4">
                  <c:v>54.716999999999999</c:v>
                </c:pt>
                <c:pt idx="5">
                  <c:v>54.697000000000003</c:v>
                </c:pt>
                <c:pt idx="6">
                  <c:v>54.716999999999999</c:v>
                </c:pt>
                <c:pt idx="7">
                  <c:v>54.716999999999999</c:v>
                </c:pt>
                <c:pt idx="8">
                  <c:v>54.737000000000002</c:v>
                </c:pt>
                <c:pt idx="9">
                  <c:v>54.716999999999999</c:v>
                </c:pt>
                <c:pt idx="10">
                  <c:v>54.811999999999998</c:v>
                </c:pt>
                <c:pt idx="11">
                  <c:v>54.897000000000006</c:v>
                </c:pt>
                <c:pt idx="12">
                  <c:v>54.942000000000007</c:v>
                </c:pt>
                <c:pt idx="13">
                  <c:v>54.962000000000003</c:v>
                </c:pt>
                <c:pt idx="14">
                  <c:v>55.037000000000006</c:v>
                </c:pt>
                <c:pt idx="15">
                  <c:v>55.132000000000005</c:v>
                </c:pt>
                <c:pt idx="16">
                  <c:v>55.102000000000004</c:v>
                </c:pt>
                <c:pt idx="17">
                  <c:v>55.042000000000002</c:v>
                </c:pt>
                <c:pt idx="18">
                  <c:v>55.007000000000005</c:v>
                </c:pt>
                <c:pt idx="19">
                  <c:v>55.022000000000006</c:v>
                </c:pt>
                <c:pt idx="20">
                  <c:v>55.152000000000001</c:v>
                </c:pt>
                <c:pt idx="21">
                  <c:v>55.167000000000002</c:v>
                </c:pt>
                <c:pt idx="22">
                  <c:v>55.127000000000002</c:v>
                </c:pt>
                <c:pt idx="23">
                  <c:v>55.091999999999999</c:v>
                </c:pt>
                <c:pt idx="24">
                  <c:v>55.231999999999999</c:v>
                </c:pt>
                <c:pt idx="25">
                  <c:v>55.432000000000002</c:v>
                </c:pt>
                <c:pt idx="26">
                  <c:v>55.492000000000004</c:v>
                </c:pt>
                <c:pt idx="27">
                  <c:v>55.332000000000001</c:v>
                </c:pt>
                <c:pt idx="28">
                  <c:v>55.257000000000005</c:v>
                </c:pt>
                <c:pt idx="29">
                  <c:v>55.231999999999999</c:v>
                </c:pt>
                <c:pt idx="30">
                  <c:v>55.137</c:v>
                </c:pt>
                <c:pt idx="31">
                  <c:v>55.037000000000006</c:v>
                </c:pt>
                <c:pt idx="32">
                  <c:v>55.007000000000005</c:v>
                </c:pt>
                <c:pt idx="33">
                  <c:v>55.027000000000001</c:v>
                </c:pt>
                <c:pt idx="34" formatCode="General">
                  <c:v>55.007000000000005</c:v>
                </c:pt>
                <c:pt idx="35" formatCode="General">
                  <c:v>55.052000000000007</c:v>
                </c:pt>
                <c:pt idx="36" formatCode="General">
                  <c:v>55.017000000000003</c:v>
                </c:pt>
                <c:pt idx="37" formatCode="General">
                  <c:v>55.022000000000006</c:v>
                </c:pt>
                <c:pt idx="38" formatCode="General">
                  <c:v>55.072000000000003</c:v>
                </c:pt>
                <c:pt idx="39" formatCode="General">
                  <c:v>55.231999999999999</c:v>
                </c:pt>
                <c:pt idx="40" formatCode="General">
                  <c:v>55.272000000000006</c:v>
                </c:pt>
                <c:pt idx="41" formatCode="General">
                  <c:v>55.282000000000004</c:v>
                </c:pt>
                <c:pt idx="42" formatCode="General">
                  <c:v>55.216999999999999</c:v>
                </c:pt>
                <c:pt idx="43" formatCode="General">
                  <c:v>55.201999999999998</c:v>
                </c:pt>
                <c:pt idx="44" formatCode="General">
                  <c:v>55.252000000000002</c:v>
                </c:pt>
                <c:pt idx="45" formatCode="General">
                  <c:v>55.142000000000003</c:v>
                </c:pt>
                <c:pt idx="46" formatCode="General">
                  <c:v>55.122</c:v>
                </c:pt>
                <c:pt idx="47" formatCode="General">
                  <c:v>55.112000000000002</c:v>
                </c:pt>
                <c:pt idx="48" formatCode="General">
                  <c:v>55.102000000000004</c:v>
                </c:pt>
                <c:pt idx="49" formatCode="General">
                  <c:v>55.067000000000007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'2024年・全体グラフ'!$G$2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'2024年・全体グラフ'!$G$3:$G$52</c:f>
              <c:numCache>
                <c:formatCode>0.000</c:formatCode>
                <c:ptCount val="50"/>
                <c:pt idx="0">
                  <c:v>53.038999999999994</c:v>
                </c:pt>
                <c:pt idx="1">
                  <c:v>53.038999999999994</c:v>
                </c:pt>
                <c:pt idx="2">
                  <c:v>53.013999999999996</c:v>
                </c:pt>
                <c:pt idx="3">
                  <c:v>52.963999999999992</c:v>
                </c:pt>
                <c:pt idx="4">
                  <c:v>52.968999999999994</c:v>
                </c:pt>
                <c:pt idx="5">
                  <c:v>52.948999999999998</c:v>
                </c:pt>
                <c:pt idx="6">
                  <c:v>52.968999999999994</c:v>
                </c:pt>
                <c:pt idx="7">
                  <c:v>53.043999999999997</c:v>
                </c:pt>
                <c:pt idx="8">
                  <c:v>53.003999999999991</c:v>
                </c:pt>
                <c:pt idx="9">
                  <c:v>52.993999999999993</c:v>
                </c:pt>
                <c:pt idx="10">
                  <c:v>53.118999999999993</c:v>
                </c:pt>
                <c:pt idx="11">
                  <c:v>53.143999999999991</c:v>
                </c:pt>
                <c:pt idx="12">
                  <c:v>53.118999999999993</c:v>
                </c:pt>
                <c:pt idx="13">
                  <c:v>53.213999999999992</c:v>
                </c:pt>
                <c:pt idx="14">
                  <c:v>53.273999999999994</c:v>
                </c:pt>
                <c:pt idx="15">
                  <c:v>53.328999999999994</c:v>
                </c:pt>
                <c:pt idx="16">
                  <c:v>53.308999999999997</c:v>
                </c:pt>
                <c:pt idx="17">
                  <c:v>53.263999999999996</c:v>
                </c:pt>
                <c:pt idx="18">
                  <c:v>53.273999999999994</c:v>
                </c:pt>
                <c:pt idx="19">
                  <c:v>53.288999999999994</c:v>
                </c:pt>
                <c:pt idx="20">
                  <c:v>53.378999999999991</c:v>
                </c:pt>
                <c:pt idx="21">
                  <c:v>53.438999999999993</c:v>
                </c:pt>
                <c:pt idx="22">
                  <c:v>53.368999999999993</c:v>
                </c:pt>
                <c:pt idx="23">
                  <c:v>53.328999999999994</c:v>
                </c:pt>
                <c:pt idx="24">
                  <c:v>53.438999999999993</c:v>
                </c:pt>
                <c:pt idx="25">
                  <c:v>53.603999999999992</c:v>
                </c:pt>
                <c:pt idx="26">
                  <c:v>53.648999999999994</c:v>
                </c:pt>
                <c:pt idx="27">
                  <c:v>53.483999999999995</c:v>
                </c:pt>
                <c:pt idx="28">
                  <c:v>53.448999999999998</c:v>
                </c:pt>
                <c:pt idx="29">
                  <c:v>53.433999999999997</c:v>
                </c:pt>
                <c:pt idx="30">
                  <c:v>53.343999999999994</c:v>
                </c:pt>
                <c:pt idx="31">
                  <c:v>53.258999999999993</c:v>
                </c:pt>
                <c:pt idx="32">
                  <c:v>53.233999999999995</c:v>
                </c:pt>
                <c:pt idx="33">
                  <c:v>53.298999999999992</c:v>
                </c:pt>
                <c:pt idx="34" formatCode="General">
                  <c:v>53.268999999999991</c:v>
                </c:pt>
                <c:pt idx="35" formatCode="General">
                  <c:v>53.283999999999992</c:v>
                </c:pt>
                <c:pt idx="36" formatCode="General">
                  <c:v>53.248999999999995</c:v>
                </c:pt>
                <c:pt idx="37" formatCode="General">
                  <c:v>53.288999999999994</c:v>
                </c:pt>
                <c:pt idx="38" formatCode="General">
                  <c:v>53.34899999999999</c:v>
                </c:pt>
                <c:pt idx="39" formatCode="General">
                  <c:v>53.468999999999994</c:v>
                </c:pt>
                <c:pt idx="40" formatCode="General">
                  <c:v>53.458999999999989</c:v>
                </c:pt>
                <c:pt idx="41" formatCode="General">
                  <c:v>53.483999999999995</c:v>
                </c:pt>
                <c:pt idx="42" formatCode="General">
                  <c:v>53.463999999999992</c:v>
                </c:pt>
                <c:pt idx="43" formatCode="General">
                  <c:v>53.443999999999988</c:v>
                </c:pt>
                <c:pt idx="44" formatCode="General">
                  <c:v>53.458999999999989</c:v>
                </c:pt>
                <c:pt idx="45" formatCode="General">
                  <c:v>53.358999999999995</c:v>
                </c:pt>
                <c:pt idx="46" formatCode="General">
                  <c:v>53.36399999999999</c:v>
                </c:pt>
                <c:pt idx="47" formatCode="General">
                  <c:v>53.383999999999993</c:v>
                </c:pt>
                <c:pt idx="48" formatCode="General">
                  <c:v>53.333999999999989</c:v>
                </c:pt>
                <c:pt idx="49" formatCode="General">
                  <c:v>53.293999999999997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'2024年・全体グラフ'!$H$2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'2024年・全体グラフ'!$H$3:$H$52</c:f>
              <c:numCache>
                <c:formatCode>0.000</c:formatCode>
                <c:ptCount val="50"/>
                <c:pt idx="0">
                  <c:v>51.705000000000005</c:v>
                </c:pt>
                <c:pt idx="1">
                  <c:v>51.610000000000007</c:v>
                </c:pt>
                <c:pt idx="2">
                  <c:v>51.585000000000008</c:v>
                </c:pt>
                <c:pt idx="3">
                  <c:v>51.610000000000007</c:v>
                </c:pt>
                <c:pt idx="4">
                  <c:v>51.575000000000003</c:v>
                </c:pt>
                <c:pt idx="5">
                  <c:v>51.540000000000006</c:v>
                </c:pt>
                <c:pt idx="6">
                  <c:v>51.555000000000007</c:v>
                </c:pt>
                <c:pt idx="7">
                  <c:v>51.635000000000005</c:v>
                </c:pt>
                <c:pt idx="8">
                  <c:v>51.63000000000001</c:v>
                </c:pt>
                <c:pt idx="9">
                  <c:v>51.585000000000008</c:v>
                </c:pt>
                <c:pt idx="10">
                  <c:v>51.785000000000011</c:v>
                </c:pt>
                <c:pt idx="11">
                  <c:v>51.750000000000007</c:v>
                </c:pt>
                <c:pt idx="12">
                  <c:v>51.820000000000007</c:v>
                </c:pt>
                <c:pt idx="13">
                  <c:v>51.785000000000011</c:v>
                </c:pt>
                <c:pt idx="14">
                  <c:v>51.825000000000003</c:v>
                </c:pt>
                <c:pt idx="15">
                  <c:v>51.885000000000005</c:v>
                </c:pt>
                <c:pt idx="16">
                  <c:v>51.885000000000005</c:v>
                </c:pt>
                <c:pt idx="17">
                  <c:v>51.905000000000001</c:v>
                </c:pt>
                <c:pt idx="18">
                  <c:v>51.955000000000005</c:v>
                </c:pt>
                <c:pt idx="19">
                  <c:v>51.995000000000005</c:v>
                </c:pt>
                <c:pt idx="20">
                  <c:v>52.010000000000005</c:v>
                </c:pt>
                <c:pt idx="21">
                  <c:v>52.045000000000002</c:v>
                </c:pt>
                <c:pt idx="22">
                  <c:v>52.02000000000001</c:v>
                </c:pt>
                <c:pt idx="23">
                  <c:v>51.995000000000005</c:v>
                </c:pt>
                <c:pt idx="24">
                  <c:v>52.125000000000007</c:v>
                </c:pt>
                <c:pt idx="25">
                  <c:v>52.185000000000002</c:v>
                </c:pt>
                <c:pt idx="26">
                  <c:v>52.220000000000006</c:v>
                </c:pt>
                <c:pt idx="27">
                  <c:v>52.06</c:v>
                </c:pt>
                <c:pt idx="28">
                  <c:v>52.040000000000006</c:v>
                </c:pt>
                <c:pt idx="29">
                  <c:v>52.075000000000003</c:v>
                </c:pt>
                <c:pt idx="30">
                  <c:v>52.00500000000001</c:v>
                </c:pt>
                <c:pt idx="31">
                  <c:v>51.970000000000006</c:v>
                </c:pt>
                <c:pt idx="32">
                  <c:v>51.89</c:v>
                </c:pt>
                <c:pt idx="33">
                  <c:v>52.000000000000007</c:v>
                </c:pt>
                <c:pt idx="34" formatCode="General">
                  <c:v>52.025000000000006</c:v>
                </c:pt>
                <c:pt idx="35" formatCode="General">
                  <c:v>51.990000000000009</c:v>
                </c:pt>
                <c:pt idx="36" formatCode="General">
                  <c:v>51.955000000000005</c:v>
                </c:pt>
                <c:pt idx="37" formatCode="General">
                  <c:v>52.025000000000006</c:v>
                </c:pt>
                <c:pt idx="38" formatCode="General">
                  <c:v>52.09</c:v>
                </c:pt>
                <c:pt idx="39" formatCode="General">
                  <c:v>52.155000000000001</c:v>
                </c:pt>
                <c:pt idx="40" formatCode="General">
                  <c:v>52.100000000000009</c:v>
                </c:pt>
                <c:pt idx="41" formatCode="General">
                  <c:v>52.150000000000006</c:v>
                </c:pt>
                <c:pt idx="42" formatCode="General">
                  <c:v>52.190000000000005</c:v>
                </c:pt>
                <c:pt idx="43" formatCode="General">
                  <c:v>52.160000000000011</c:v>
                </c:pt>
                <c:pt idx="44" formatCode="General">
                  <c:v>52.14500000000001</c:v>
                </c:pt>
                <c:pt idx="45" formatCode="General">
                  <c:v>52.03</c:v>
                </c:pt>
                <c:pt idx="46" formatCode="General">
                  <c:v>52.06</c:v>
                </c:pt>
                <c:pt idx="47" formatCode="General">
                  <c:v>52.045000000000002</c:v>
                </c:pt>
                <c:pt idx="48" formatCode="General">
                  <c:v>52.03</c:v>
                </c:pt>
                <c:pt idx="49" formatCode="General">
                  <c:v>51.995000000000005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'2024年・全体グラフ'!$I$2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'2024年・全体グラフ'!$I$3:$I$52</c:f>
              <c:numCache>
                <c:formatCode>0.000</c:formatCode>
                <c:ptCount val="50"/>
                <c:pt idx="0">
                  <c:v>51.869</c:v>
                </c:pt>
                <c:pt idx="1">
                  <c:v>51.444000000000003</c:v>
                </c:pt>
                <c:pt idx="2">
                  <c:v>50.433999999999997</c:v>
                </c:pt>
                <c:pt idx="3">
                  <c:v>51.734000000000002</c:v>
                </c:pt>
                <c:pt idx="4">
                  <c:v>51.484000000000002</c:v>
                </c:pt>
                <c:pt idx="5">
                  <c:v>51.499000000000002</c:v>
                </c:pt>
                <c:pt idx="6">
                  <c:v>51.489000000000004</c:v>
                </c:pt>
                <c:pt idx="7">
                  <c:v>51.609000000000002</c:v>
                </c:pt>
                <c:pt idx="8">
                  <c:v>51.654000000000003</c:v>
                </c:pt>
                <c:pt idx="9">
                  <c:v>51.728999999999999</c:v>
                </c:pt>
                <c:pt idx="10">
                  <c:v>51.823999999999998</c:v>
                </c:pt>
                <c:pt idx="11">
                  <c:v>51.823999999999998</c:v>
                </c:pt>
                <c:pt idx="12">
                  <c:v>51.808999999999997</c:v>
                </c:pt>
                <c:pt idx="13">
                  <c:v>51.764000000000003</c:v>
                </c:pt>
                <c:pt idx="14">
                  <c:v>51.808999999999997</c:v>
                </c:pt>
                <c:pt idx="15">
                  <c:v>51.994</c:v>
                </c:pt>
                <c:pt idx="16">
                  <c:v>52.019000000000005</c:v>
                </c:pt>
                <c:pt idx="17">
                  <c:v>52.119</c:v>
                </c:pt>
                <c:pt idx="18">
                  <c:v>52.149000000000001</c:v>
                </c:pt>
                <c:pt idx="19">
                  <c:v>52.254000000000005</c:v>
                </c:pt>
                <c:pt idx="20">
                  <c:v>52.264000000000003</c:v>
                </c:pt>
                <c:pt idx="21">
                  <c:v>52.299000000000007</c:v>
                </c:pt>
                <c:pt idx="22">
                  <c:v>52.269000000000005</c:v>
                </c:pt>
                <c:pt idx="23">
                  <c:v>52.224000000000004</c:v>
                </c:pt>
                <c:pt idx="24">
                  <c:v>52.394000000000005</c:v>
                </c:pt>
                <c:pt idx="25">
                  <c:v>52.463999999999999</c:v>
                </c:pt>
                <c:pt idx="26">
                  <c:v>52.554000000000002</c:v>
                </c:pt>
                <c:pt idx="27">
                  <c:v>52.319000000000003</c:v>
                </c:pt>
                <c:pt idx="28">
                  <c:v>52.219000000000001</c:v>
                </c:pt>
                <c:pt idx="29">
                  <c:v>52.329000000000008</c:v>
                </c:pt>
                <c:pt idx="30">
                  <c:v>52.269000000000005</c:v>
                </c:pt>
                <c:pt idx="31">
                  <c:v>52.234000000000002</c:v>
                </c:pt>
                <c:pt idx="32">
                  <c:v>52.034000000000006</c:v>
                </c:pt>
                <c:pt idx="33">
                  <c:v>52.338999999999999</c:v>
                </c:pt>
                <c:pt idx="34" formatCode="General">
                  <c:v>52.414000000000001</c:v>
                </c:pt>
                <c:pt idx="35" formatCode="General">
                  <c:v>52.314000000000007</c:v>
                </c:pt>
                <c:pt idx="36" formatCode="General">
                  <c:v>52.259</c:v>
                </c:pt>
                <c:pt idx="37" formatCode="General">
                  <c:v>52.353999999999999</c:v>
                </c:pt>
                <c:pt idx="38" formatCode="General">
                  <c:v>52.444000000000003</c:v>
                </c:pt>
                <c:pt idx="39" formatCode="General">
                  <c:v>52.514000000000003</c:v>
                </c:pt>
                <c:pt idx="40" formatCode="General">
                  <c:v>52.444000000000003</c:v>
                </c:pt>
                <c:pt idx="41" formatCode="General">
                  <c:v>52.459000000000003</c:v>
                </c:pt>
                <c:pt idx="42" formatCode="General">
                  <c:v>52.573999999999998</c:v>
                </c:pt>
                <c:pt idx="43" formatCode="General">
                  <c:v>52.524000000000001</c:v>
                </c:pt>
                <c:pt idx="44" formatCode="General">
                  <c:v>52.463999999999999</c:v>
                </c:pt>
                <c:pt idx="45" formatCode="General">
                  <c:v>52.374000000000002</c:v>
                </c:pt>
                <c:pt idx="46" formatCode="General">
                  <c:v>52.419000000000004</c:v>
                </c:pt>
                <c:pt idx="47" formatCode="General">
                  <c:v>52.389000000000003</c:v>
                </c:pt>
                <c:pt idx="48" formatCode="General">
                  <c:v>52.344000000000001</c:v>
                </c:pt>
                <c:pt idx="49" formatCode="General">
                  <c:v>52.299000000000007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'2024年・全体グラフ'!$J$2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'2024年・全体グラフ'!$J$3:$J$52</c:f>
              <c:numCache>
                <c:formatCode>0.000</c:formatCode>
                <c:ptCount val="50"/>
                <c:pt idx="0">
                  <c:v>65.068299999999994</c:v>
                </c:pt>
                <c:pt idx="1">
                  <c:v>65.1233</c:v>
                </c:pt>
                <c:pt idx="2">
                  <c:v>65.113299999999995</c:v>
                </c:pt>
                <c:pt idx="3">
                  <c:v>64.758299999999991</c:v>
                </c:pt>
                <c:pt idx="4">
                  <c:v>64.823299999999989</c:v>
                </c:pt>
                <c:pt idx="5">
                  <c:v>64.903300000000002</c:v>
                </c:pt>
                <c:pt idx="6">
                  <c:v>64.948299999999989</c:v>
                </c:pt>
                <c:pt idx="7">
                  <c:v>65.893299999999996</c:v>
                </c:pt>
                <c:pt idx="8">
                  <c:v>65.348299999999995</c:v>
                </c:pt>
                <c:pt idx="9">
                  <c:v>65.283299999999997</c:v>
                </c:pt>
                <c:pt idx="10">
                  <c:v>65.163299999999992</c:v>
                </c:pt>
                <c:pt idx="11">
                  <c:v>64.823299999999989</c:v>
                </c:pt>
                <c:pt idx="12">
                  <c:v>65.663299999999992</c:v>
                </c:pt>
                <c:pt idx="13">
                  <c:v>65.598299999999995</c:v>
                </c:pt>
                <c:pt idx="14">
                  <c:v>65.208299999999994</c:v>
                </c:pt>
                <c:pt idx="15">
                  <c:v>65.113299999999995</c:v>
                </c:pt>
                <c:pt idx="16">
                  <c:v>65.273299999999992</c:v>
                </c:pt>
                <c:pt idx="17">
                  <c:v>65.113299999999995</c:v>
                </c:pt>
                <c:pt idx="18">
                  <c:v>66.6233</c:v>
                </c:pt>
                <c:pt idx="19">
                  <c:v>66.683299999999988</c:v>
                </c:pt>
                <c:pt idx="20">
                  <c:v>65.518299999999996</c:v>
                </c:pt>
                <c:pt idx="21">
                  <c:v>66.048299999999998</c:v>
                </c:pt>
                <c:pt idx="22">
                  <c:v>65.788299999999992</c:v>
                </c:pt>
                <c:pt idx="23">
                  <c:v>65.953299999999999</c:v>
                </c:pt>
                <c:pt idx="24">
                  <c:v>66.413299999999992</c:v>
                </c:pt>
                <c:pt idx="25">
                  <c:v>65.8583</c:v>
                </c:pt>
                <c:pt idx="26">
                  <c:v>66.193299999999994</c:v>
                </c:pt>
                <c:pt idx="27">
                  <c:v>65.763299999999987</c:v>
                </c:pt>
                <c:pt idx="28">
                  <c:v>66.133299999999991</c:v>
                </c:pt>
                <c:pt idx="29">
                  <c:v>65.833299999999994</c:v>
                </c:pt>
                <c:pt idx="30">
                  <c:v>65.363299999999995</c:v>
                </c:pt>
                <c:pt idx="31">
                  <c:v>65.47829999999999</c:v>
                </c:pt>
                <c:pt idx="32">
                  <c:v>65.08829999999999</c:v>
                </c:pt>
                <c:pt idx="33">
                  <c:v>66.193299999999994</c:v>
                </c:pt>
                <c:pt idx="34" formatCode="General">
                  <c:v>65.438299999999998</c:v>
                </c:pt>
                <c:pt idx="35" formatCode="General">
                  <c:v>66.073299999999989</c:v>
                </c:pt>
                <c:pt idx="36" formatCode="General">
                  <c:v>65.718299999999999</c:v>
                </c:pt>
                <c:pt idx="37" formatCode="General">
                  <c:v>65.908299999999997</c:v>
                </c:pt>
                <c:pt idx="38" formatCode="General">
                  <c:v>66.003299999999996</c:v>
                </c:pt>
                <c:pt idx="39" formatCode="General">
                  <c:v>65.298299999999998</c:v>
                </c:pt>
                <c:pt idx="40" formatCode="General">
                  <c:v>65.398299999999992</c:v>
                </c:pt>
                <c:pt idx="41" formatCode="General">
                  <c:v>65.943299999999994</c:v>
                </c:pt>
                <c:pt idx="42" formatCode="General">
                  <c:v>65.828299999999999</c:v>
                </c:pt>
                <c:pt idx="43" formatCode="General">
                  <c:v>64.933299999999988</c:v>
                </c:pt>
                <c:pt idx="44" formatCode="General">
                  <c:v>65.33829999999999</c:v>
                </c:pt>
                <c:pt idx="45" formatCode="General">
                  <c:v>65.273299999999992</c:v>
                </c:pt>
                <c:pt idx="46" formatCode="General">
                  <c:v>65.543299999999988</c:v>
                </c:pt>
                <c:pt idx="47" formatCode="General">
                  <c:v>64.9983</c:v>
                </c:pt>
                <c:pt idx="48" formatCode="General">
                  <c:v>65.08829999999999</c:v>
                </c:pt>
                <c:pt idx="49" formatCode="General">
                  <c:v>64.868299999999991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'2024年・全体グラフ'!$K$2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'2024年・全体グラフ'!$K$3:$K$52</c:f>
              <c:numCache>
                <c:formatCode>0.000</c:formatCode>
                <c:ptCount val="50"/>
                <c:pt idx="0">
                  <c:v>59.425699999999999</c:v>
                </c:pt>
                <c:pt idx="1">
                  <c:v>59.415700000000001</c:v>
                </c:pt>
                <c:pt idx="2">
                  <c:v>59.475699999999996</c:v>
                </c:pt>
                <c:pt idx="3">
                  <c:v>59.380699999999997</c:v>
                </c:pt>
                <c:pt idx="4">
                  <c:v>59.380699999999997</c:v>
                </c:pt>
                <c:pt idx="5">
                  <c:v>59.4557</c:v>
                </c:pt>
                <c:pt idx="6">
                  <c:v>59.475699999999996</c:v>
                </c:pt>
                <c:pt idx="7">
                  <c:v>59.570700000000002</c:v>
                </c:pt>
                <c:pt idx="8">
                  <c:v>59.6357</c:v>
                </c:pt>
                <c:pt idx="9">
                  <c:v>59.695700000000002</c:v>
                </c:pt>
                <c:pt idx="10">
                  <c:v>59.765699999999995</c:v>
                </c:pt>
                <c:pt idx="11">
                  <c:v>59.570700000000002</c:v>
                </c:pt>
                <c:pt idx="12">
                  <c:v>59.8157</c:v>
                </c:pt>
                <c:pt idx="13">
                  <c:v>59.795699999999997</c:v>
                </c:pt>
                <c:pt idx="14">
                  <c:v>59.750699999999995</c:v>
                </c:pt>
                <c:pt idx="15">
                  <c:v>59.640699999999995</c:v>
                </c:pt>
                <c:pt idx="16">
                  <c:v>59.700699999999998</c:v>
                </c:pt>
                <c:pt idx="17">
                  <c:v>59.700699999999998</c:v>
                </c:pt>
                <c:pt idx="18">
                  <c:v>59.7607</c:v>
                </c:pt>
                <c:pt idx="19">
                  <c:v>59.765699999999995</c:v>
                </c:pt>
                <c:pt idx="20">
                  <c:v>59.725699999999996</c:v>
                </c:pt>
                <c:pt idx="21">
                  <c:v>59.770699999999998</c:v>
                </c:pt>
                <c:pt idx="22">
                  <c:v>59.6907</c:v>
                </c:pt>
                <c:pt idx="23">
                  <c:v>59.655699999999996</c:v>
                </c:pt>
                <c:pt idx="24">
                  <c:v>59.870699999999999</c:v>
                </c:pt>
                <c:pt idx="25">
                  <c:v>59.895699999999998</c:v>
                </c:pt>
                <c:pt idx="26">
                  <c:v>59.740699999999997</c:v>
                </c:pt>
                <c:pt idx="27">
                  <c:v>59.670699999999997</c:v>
                </c:pt>
                <c:pt idx="28">
                  <c:v>59.7607</c:v>
                </c:pt>
                <c:pt idx="29">
                  <c:v>59.720700000000001</c:v>
                </c:pt>
                <c:pt idx="30">
                  <c:v>59.665700000000001</c:v>
                </c:pt>
                <c:pt idx="31">
                  <c:v>59.655699999999996</c:v>
                </c:pt>
                <c:pt idx="32">
                  <c:v>59.630699999999997</c:v>
                </c:pt>
                <c:pt idx="33">
                  <c:v>59.735699999999994</c:v>
                </c:pt>
                <c:pt idx="34" formatCode="General">
                  <c:v>59.7607</c:v>
                </c:pt>
                <c:pt idx="35" formatCode="General">
                  <c:v>59.735699999999994</c:v>
                </c:pt>
                <c:pt idx="36" formatCode="General">
                  <c:v>59.660699999999999</c:v>
                </c:pt>
                <c:pt idx="37" formatCode="General">
                  <c:v>59.8307</c:v>
                </c:pt>
                <c:pt idx="38" formatCode="General">
                  <c:v>59.870699999999999</c:v>
                </c:pt>
                <c:pt idx="39" formatCode="General">
                  <c:v>59.875699999999995</c:v>
                </c:pt>
                <c:pt idx="40" formatCode="General">
                  <c:v>59.825699999999998</c:v>
                </c:pt>
                <c:pt idx="41" formatCode="General">
                  <c:v>60.0107</c:v>
                </c:pt>
                <c:pt idx="42" formatCode="General">
                  <c:v>60.095700000000001</c:v>
                </c:pt>
                <c:pt idx="43" formatCode="General">
                  <c:v>59.750699999999995</c:v>
                </c:pt>
                <c:pt idx="44" formatCode="General">
                  <c:v>59.715699999999998</c:v>
                </c:pt>
                <c:pt idx="45" formatCode="General">
                  <c:v>59.640699999999995</c:v>
                </c:pt>
                <c:pt idx="46" formatCode="General">
                  <c:v>59.6907</c:v>
                </c:pt>
                <c:pt idx="47" formatCode="General">
                  <c:v>59.600699999999996</c:v>
                </c:pt>
                <c:pt idx="48" formatCode="General">
                  <c:v>59.505699999999997</c:v>
                </c:pt>
                <c:pt idx="49" formatCode="General">
                  <c:v>59.460699999999996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'2024年・全体グラフ'!$L$2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'2024年・全体グラフ'!$L$3:$L$52</c:f>
              <c:numCache>
                <c:formatCode>0.000</c:formatCode>
                <c:ptCount val="50"/>
                <c:pt idx="0">
                  <c:v>57.154800000000002</c:v>
                </c:pt>
                <c:pt idx="1">
                  <c:v>57.184800000000003</c:v>
                </c:pt>
                <c:pt idx="2">
                  <c:v>57.174800000000005</c:v>
                </c:pt>
                <c:pt idx="3">
                  <c:v>57.074800000000003</c:v>
                </c:pt>
                <c:pt idx="4">
                  <c:v>57.099800000000002</c:v>
                </c:pt>
                <c:pt idx="5">
                  <c:v>57.069800000000001</c:v>
                </c:pt>
                <c:pt idx="6">
                  <c:v>57.099800000000002</c:v>
                </c:pt>
                <c:pt idx="7">
                  <c:v>57.184800000000003</c:v>
                </c:pt>
                <c:pt idx="8">
                  <c:v>57.139800000000001</c:v>
                </c:pt>
                <c:pt idx="9">
                  <c:v>57.094800000000006</c:v>
                </c:pt>
                <c:pt idx="10">
                  <c:v>57.089800000000004</c:v>
                </c:pt>
                <c:pt idx="11">
                  <c:v>57.134799999999998</c:v>
                </c:pt>
                <c:pt idx="12">
                  <c:v>57.2348</c:v>
                </c:pt>
                <c:pt idx="13">
                  <c:v>57.199800000000003</c:v>
                </c:pt>
                <c:pt idx="14">
                  <c:v>57.199800000000003</c:v>
                </c:pt>
                <c:pt idx="15">
                  <c:v>57.184800000000003</c:v>
                </c:pt>
                <c:pt idx="16">
                  <c:v>57.284800000000004</c:v>
                </c:pt>
                <c:pt idx="17">
                  <c:v>57.254800000000003</c:v>
                </c:pt>
                <c:pt idx="18">
                  <c:v>57.269800000000004</c:v>
                </c:pt>
                <c:pt idx="19">
                  <c:v>57.254800000000003</c:v>
                </c:pt>
                <c:pt idx="20">
                  <c:v>57.279800000000002</c:v>
                </c:pt>
                <c:pt idx="21">
                  <c:v>57.3048</c:v>
                </c:pt>
                <c:pt idx="22">
                  <c:v>57.279800000000002</c:v>
                </c:pt>
                <c:pt idx="23">
                  <c:v>57.274799999999999</c:v>
                </c:pt>
                <c:pt idx="24">
                  <c:v>57.354800000000004</c:v>
                </c:pt>
                <c:pt idx="25">
                  <c:v>57.379800000000003</c:v>
                </c:pt>
                <c:pt idx="26">
                  <c:v>57.384799999999998</c:v>
                </c:pt>
                <c:pt idx="27">
                  <c:v>57.314800000000005</c:v>
                </c:pt>
                <c:pt idx="28">
                  <c:v>57.354800000000004</c:v>
                </c:pt>
                <c:pt idx="29">
                  <c:v>57.3748</c:v>
                </c:pt>
                <c:pt idx="30">
                  <c:v>57.329800000000006</c:v>
                </c:pt>
                <c:pt idx="31">
                  <c:v>57.259799999999998</c:v>
                </c:pt>
                <c:pt idx="32">
                  <c:v>57.269800000000004</c:v>
                </c:pt>
                <c:pt idx="33">
                  <c:v>57.314800000000005</c:v>
                </c:pt>
                <c:pt idx="34" formatCode="General">
                  <c:v>57.269800000000004</c:v>
                </c:pt>
                <c:pt idx="35" formatCode="General">
                  <c:v>57.269800000000004</c:v>
                </c:pt>
                <c:pt idx="36" formatCode="General">
                  <c:v>57.244800000000005</c:v>
                </c:pt>
                <c:pt idx="37" formatCode="General">
                  <c:v>57.294800000000002</c:v>
                </c:pt>
                <c:pt idx="38" formatCode="General">
                  <c:v>57.349800000000002</c:v>
                </c:pt>
                <c:pt idx="39" formatCode="General">
                  <c:v>57.3598</c:v>
                </c:pt>
                <c:pt idx="40" formatCode="General">
                  <c:v>57.3598</c:v>
                </c:pt>
                <c:pt idx="41" formatCode="General">
                  <c:v>57.4998</c:v>
                </c:pt>
                <c:pt idx="42" formatCode="General">
                  <c:v>57.444800000000001</c:v>
                </c:pt>
                <c:pt idx="43" formatCode="General">
                  <c:v>57.434800000000003</c:v>
                </c:pt>
                <c:pt idx="44" formatCode="General">
                  <c:v>57.409800000000004</c:v>
                </c:pt>
                <c:pt idx="45" formatCode="General">
                  <c:v>57.319800000000001</c:v>
                </c:pt>
                <c:pt idx="46" formatCode="General">
                  <c:v>57.404800000000002</c:v>
                </c:pt>
                <c:pt idx="47" formatCode="General">
                  <c:v>57.319800000000001</c:v>
                </c:pt>
                <c:pt idx="48" formatCode="General">
                  <c:v>57.309800000000003</c:v>
                </c:pt>
                <c:pt idx="49" formatCode="General">
                  <c:v>57.279800000000002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'2024年・全体グラフ'!$M$2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'2024年・全体グラフ'!$M$3:$M$52</c:f>
              <c:numCache>
                <c:formatCode>0.000</c:formatCode>
                <c:ptCount val="50"/>
                <c:pt idx="0">
                  <c:v>53.952300000000008</c:v>
                </c:pt>
                <c:pt idx="1">
                  <c:v>53.952300000000008</c:v>
                </c:pt>
                <c:pt idx="2">
                  <c:v>53.942300000000003</c:v>
                </c:pt>
                <c:pt idx="3">
                  <c:v>53.897300000000001</c:v>
                </c:pt>
                <c:pt idx="4">
                  <c:v>53.892300000000006</c:v>
                </c:pt>
                <c:pt idx="5">
                  <c:v>53.877300000000005</c:v>
                </c:pt>
                <c:pt idx="6">
                  <c:v>53.877300000000005</c:v>
                </c:pt>
                <c:pt idx="7">
                  <c:v>53.907300000000006</c:v>
                </c:pt>
                <c:pt idx="8">
                  <c:v>53.887300000000003</c:v>
                </c:pt>
                <c:pt idx="9">
                  <c:v>53.892300000000006</c:v>
                </c:pt>
                <c:pt idx="10">
                  <c:v>53.972300000000004</c:v>
                </c:pt>
                <c:pt idx="11">
                  <c:v>54.1023</c:v>
                </c:pt>
                <c:pt idx="12">
                  <c:v>54.112300000000005</c:v>
                </c:pt>
                <c:pt idx="13">
                  <c:v>54.162300000000002</c:v>
                </c:pt>
                <c:pt idx="14">
                  <c:v>54.2423</c:v>
                </c:pt>
                <c:pt idx="15">
                  <c:v>54.347300000000004</c:v>
                </c:pt>
                <c:pt idx="16">
                  <c:v>54.277300000000004</c:v>
                </c:pt>
                <c:pt idx="17">
                  <c:v>54.202300000000008</c:v>
                </c:pt>
                <c:pt idx="18">
                  <c:v>54.172300000000007</c:v>
                </c:pt>
                <c:pt idx="19">
                  <c:v>54.197300000000006</c:v>
                </c:pt>
                <c:pt idx="20">
                  <c:v>54.337300000000006</c:v>
                </c:pt>
                <c:pt idx="21">
                  <c:v>54.3523</c:v>
                </c:pt>
                <c:pt idx="22">
                  <c:v>54.282300000000006</c:v>
                </c:pt>
                <c:pt idx="23">
                  <c:v>54.252300000000005</c:v>
                </c:pt>
                <c:pt idx="24">
                  <c:v>54.3523</c:v>
                </c:pt>
                <c:pt idx="25">
                  <c:v>54.647300000000001</c:v>
                </c:pt>
                <c:pt idx="26">
                  <c:v>54.692300000000003</c:v>
                </c:pt>
                <c:pt idx="27">
                  <c:v>54.462300000000006</c:v>
                </c:pt>
                <c:pt idx="28">
                  <c:v>54.412300000000002</c:v>
                </c:pt>
                <c:pt idx="29">
                  <c:v>54.357300000000009</c:v>
                </c:pt>
                <c:pt idx="30">
                  <c:v>54.282300000000006</c:v>
                </c:pt>
                <c:pt idx="31">
                  <c:v>54.187300000000008</c:v>
                </c:pt>
                <c:pt idx="32">
                  <c:v>54.162300000000002</c:v>
                </c:pt>
                <c:pt idx="33">
                  <c:v>54.167300000000004</c:v>
                </c:pt>
                <c:pt idx="34" formatCode="General">
                  <c:v>54.162300000000002</c:v>
                </c:pt>
                <c:pt idx="35" formatCode="General">
                  <c:v>54.2273</c:v>
                </c:pt>
                <c:pt idx="36" formatCode="General">
                  <c:v>54.192300000000003</c:v>
                </c:pt>
                <c:pt idx="37" formatCode="General">
                  <c:v>54.187300000000008</c:v>
                </c:pt>
                <c:pt idx="38" formatCode="General">
                  <c:v>54.252300000000005</c:v>
                </c:pt>
                <c:pt idx="39" formatCode="General">
                  <c:v>54.457300000000004</c:v>
                </c:pt>
                <c:pt idx="40" formatCode="General">
                  <c:v>54.49730000000001</c:v>
                </c:pt>
                <c:pt idx="41" formatCode="General">
                  <c:v>54.457300000000004</c:v>
                </c:pt>
                <c:pt idx="42" formatCode="General">
                  <c:v>54.362300000000005</c:v>
                </c:pt>
                <c:pt idx="43" formatCode="General">
                  <c:v>54.402300000000004</c:v>
                </c:pt>
                <c:pt idx="44" formatCode="General">
                  <c:v>54.402300000000004</c:v>
                </c:pt>
                <c:pt idx="45" formatCode="General">
                  <c:v>54.322300000000006</c:v>
                </c:pt>
                <c:pt idx="46" formatCode="General">
                  <c:v>54.287300000000002</c:v>
                </c:pt>
                <c:pt idx="47" formatCode="General">
                  <c:v>54.272300000000001</c:v>
                </c:pt>
                <c:pt idx="48" formatCode="General">
                  <c:v>54.252300000000005</c:v>
                </c:pt>
                <c:pt idx="49" formatCode="General">
                  <c:v>54.222300000000004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'2024年・全体グラフ'!$N$2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'2024年・全体グラフ'!$N$3:$N$52</c:f>
              <c:numCache>
                <c:formatCode>0.000</c:formatCode>
                <c:ptCount val="50"/>
                <c:pt idx="0">
                  <c:v>52.622899999999994</c:v>
                </c:pt>
                <c:pt idx="1">
                  <c:v>52.622899999999994</c:v>
                </c:pt>
                <c:pt idx="2">
                  <c:v>52.602899999999991</c:v>
                </c:pt>
                <c:pt idx="3">
                  <c:v>52.542899999999989</c:v>
                </c:pt>
                <c:pt idx="4">
                  <c:v>52.542899999999989</c:v>
                </c:pt>
                <c:pt idx="5">
                  <c:v>52.527899999999988</c:v>
                </c:pt>
                <c:pt idx="6">
                  <c:v>52.552899999999994</c:v>
                </c:pt>
                <c:pt idx="7">
                  <c:v>52.637899999999995</c:v>
                </c:pt>
                <c:pt idx="8">
                  <c:v>52.597899999999996</c:v>
                </c:pt>
                <c:pt idx="9">
                  <c:v>52.587899999999991</c:v>
                </c:pt>
                <c:pt idx="10">
                  <c:v>52.722899999999996</c:v>
                </c:pt>
                <c:pt idx="11">
                  <c:v>52.727899999999991</c:v>
                </c:pt>
                <c:pt idx="12">
                  <c:v>52.797899999999998</c:v>
                </c:pt>
                <c:pt idx="13">
                  <c:v>52.797899999999998</c:v>
                </c:pt>
                <c:pt idx="14">
                  <c:v>52.847899999999996</c:v>
                </c:pt>
                <c:pt idx="15">
                  <c:v>52.902899999999988</c:v>
                </c:pt>
                <c:pt idx="16">
                  <c:v>52.907899999999998</c:v>
                </c:pt>
                <c:pt idx="17">
                  <c:v>52.877899999999997</c:v>
                </c:pt>
                <c:pt idx="18">
                  <c:v>52.877899999999997</c:v>
                </c:pt>
                <c:pt idx="19">
                  <c:v>52.912899999999993</c:v>
                </c:pt>
                <c:pt idx="20">
                  <c:v>52.967899999999993</c:v>
                </c:pt>
                <c:pt idx="21">
                  <c:v>52.987899999999996</c:v>
                </c:pt>
                <c:pt idx="22">
                  <c:v>52.957899999999995</c:v>
                </c:pt>
                <c:pt idx="23">
                  <c:v>52.922899999999998</c:v>
                </c:pt>
                <c:pt idx="24">
                  <c:v>53.037899999999993</c:v>
                </c:pt>
                <c:pt idx="25">
                  <c:v>53.152899999999988</c:v>
                </c:pt>
                <c:pt idx="26">
                  <c:v>53.19789999999999</c:v>
                </c:pt>
                <c:pt idx="27">
                  <c:v>53.052899999999994</c:v>
                </c:pt>
                <c:pt idx="28">
                  <c:v>53.027899999999988</c:v>
                </c:pt>
                <c:pt idx="29">
                  <c:v>53.012899999999995</c:v>
                </c:pt>
                <c:pt idx="30">
                  <c:v>52.937899999999992</c:v>
                </c:pt>
                <c:pt idx="31">
                  <c:v>52.867899999999992</c:v>
                </c:pt>
                <c:pt idx="32">
                  <c:v>52.837899999999991</c:v>
                </c:pt>
                <c:pt idx="33">
                  <c:v>52.862899999999996</c:v>
                </c:pt>
                <c:pt idx="34" formatCode="General">
                  <c:v>52.877899999999997</c:v>
                </c:pt>
                <c:pt idx="35" formatCode="General">
                  <c:v>52.882899999999992</c:v>
                </c:pt>
                <c:pt idx="36" formatCode="General">
                  <c:v>52.847899999999996</c:v>
                </c:pt>
                <c:pt idx="37" formatCode="General">
                  <c:v>52.877899999999997</c:v>
                </c:pt>
                <c:pt idx="38" formatCode="General">
                  <c:v>52.952899999999993</c:v>
                </c:pt>
                <c:pt idx="39" formatCode="General">
                  <c:v>53.052899999999994</c:v>
                </c:pt>
                <c:pt idx="40" formatCode="General">
                  <c:v>53.017899999999997</c:v>
                </c:pt>
                <c:pt idx="41" formatCode="General">
                  <c:v>53.092899999999993</c:v>
                </c:pt>
                <c:pt idx="42" formatCode="General">
                  <c:v>53.067899999999995</c:v>
                </c:pt>
                <c:pt idx="43" formatCode="General">
                  <c:v>53.07289999999999</c:v>
                </c:pt>
                <c:pt idx="44" formatCode="General">
                  <c:v>53.052899999999994</c:v>
                </c:pt>
                <c:pt idx="45" formatCode="General">
                  <c:v>52.957899999999995</c:v>
                </c:pt>
                <c:pt idx="46" formatCode="General">
                  <c:v>52.972899999999996</c:v>
                </c:pt>
                <c:pt idx="47" formatCode="General">
                  <c:v>52.942899999999995</c:v>
                </c:pt>
                <c:pt idx="48" formatCode="General">
                  <c:v>52.932899999999989</c:v>
                </c:pt>
                <c:pt idx="49" formatCode="General">
                  <c:v>52.897899999999993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'2024年・全体グラフ'!$O$2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'2024年・全体グラフ'!$O$3:$O$52</c:f>
              <c:numCache>
                <c:formatCode>0.000</c:formatCode>
                <c:ptCount val="50"/>
                <c:pt idx="0">
                  <c:v>51.307200000000002</c:v>
                </c:pt>
                <c:pt idx="1">
                  <c:v>51.232200000000006</c:v>
                </c:pt>
                <c:pt idx="2">
                  <c:v>51.197200000000002</c:v>
                </c:pt>
                <c:pt idx="3">
                  <c:v>51.212200000000003</c:v>
                </c:pt>
                <c:pt idx="4">
                  <c:v>51.187200000000004</c:v>
                </c:pt>
                <c:pt idx="5">
                  <c:v>51.162199999999999</c:v>
                </c:pt>
                <c:pt idx="6">
                  <c:v>51.177199999999999</c:v>
                </c:pt>
                <c:pt idx="7">
                  <c:v>51.272199999999998</c:v>
                </c:pt>
                <c:pt idx="8">
                  <c:v>51.247200000000007</c:v>
                </c:pt>
                <c:pt idx="9">
                  <c:v>51.257199999999997</c:v>
                </c:pt>
                <c:pt idx="10">
                  <c:v>51.382199999999997</c:v>
                </c:pt>
                <c:pt idx="11">
                  <c:v>51.387200000000007</c:v>
                </c:pt>
                <c:pt idx="12">
                  <c:v>51.432200000000002</c:v>
                </c:pt>
                <c:pt idx="13">
                  <c:v>51.397199999999998</c:v>
                </c:pt>
                <c:pt idx="14">
                  <c:v>51.437200000000004</c:v>
                </c:pt>
                <c:pt idx="15">
                  <c:v>51.487200000000001</c:v>
                </c:pt>
                <c:pt idx="16">
                  <c:v>51.522199999999998</c:v>
                </c:pt>
                <c:pt idx="17">
                  <c:v>51.522199999999998</c:v>
                </c:pt>
                <c:pt idx="18">
                  <c:v>51.552199999999999</c:v>
                </c:pt>
                <c:pt idx="19">
                  <c:v>51.602200000000003</c:v>
                </c:pt>
                <c:pt idx="20">
                  <c:v>51.612200000000001</c:v>
                </c:pt>
                <c:pt idx="21">
                  <c:v>51.847200000000001</c:v>
                </c:pt>
                <c:pt idx="22">
                  <c:v>51.552199999999999</c:v>
                </c:pt>
                <c:pt idx="23">
                  <c:v>51.587200000000003</c:v>
                </c:pt>
                <c:pt idx="24">
                  <c:v>51.917200000000001</c:v>
                </c:pt>
                <c:pt idx="25">
                  <c:v>51.772199999999998</c:v>
                </c:pt>
                <c:pt idx="26">
                  <c:v>51.802199999999999</c:v>
                </c:pt>
                <c:pt idx="27">
                  <c:v>51.857200000000006</c:v>
                </c:pt>
                <c:pt idx="28">
                  <c:v>51.632199999999997</c:v>
                </c:pt>
                <c:pt idx="29">
                  <c:v>51.867200000000004</c:v>
                </c:pt>
                <c:pt idx="30">
                  <c:v>51.607200000000006</c:v>
                </c:pt>
                <c:pt idx="31">
                  <c:v>51.562200000000004</c:v>
                </c:pt>
                <c:pt idx="32">
                  <c:v>51.497200000000007</c:v>
                </c:pt>
                <c:pt idx="33">
                  <c:v>51.592200000000005</c:v>
                </c:pt>
                <c:pt idx="34" formatCode="General">
                  <c:v>51.617200000000004</c:v>
                </c:pt>
                <c:pt idx="35" formatCode="General">
                  <c:v>51.592200000000005</c:v>
                </c:pt>
                <c:pt idx="36" formatCode="General">
                  <c:v>51.552199999999999</c:v>
                </c:pt>
                <c:pt idx="37" formatCode="General">
                  <c:v>51.607200000000006</c:v>
                </c:pt>
                <c:pt idx="38" formatCode="General">
                  <c:v>51.677199999999999</c:v>
                </c:pt>
                <c:pt idx="39" formatCode="General">
                  <c:v>51.732200000000006</c:v>
                </c:pt>
                <c:pt idx="40" formatCode="General">
                  <c:v>51.687200000000004</c:v>
                </c:pt>
                <c:pt idx="41" formatCode="General">
                  <c:v>51.747200000000007</c:v>
                </c:pt>
                <c:pt idx="42" formatCode="General">
                  <c:v>51.777200000000008</c:v>
                </c:pt>
                <c:pt idx="43" formatCode="General">
                  <c:v>51.772199999999998</c:v>
                </c:pt>
                <c:pt idx="44" formatCode="General">
                  <c:v>51.732200000000006</c:v>
                </c:pt>
                <c:pt idx="45" formatCode="General">
                  <c:v>51.837200000000003</c:v>
                </c:pt>
                <c:pt idx="46" formatCode="General">
                  <c:v>51.862200000000001</c:v>
                </c:pt>
                <c:pt idx="47" formatCode="General">
                  <c:v>51.647199999999998</c:v>
                </c:pt>
                <c:pt idx="48" formatCode="General">
                  <c:v>51.632199999999997</c:v>
                </c:pt>
                <c:pt idx="49" formatCode="General">
                  <c:v>51.602200000000003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'2024年・全体グラフ'!$P$2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'2024年・全体グラフ'!$P$3:$P$52</c:f>
              <c:numCache>
                <c:formatCode>0.000</c:formatCode>
                <c:ptCount val="50"/>
                <c:pt idx="0">
                  <c:v>50.852999999999994</c:v>
                </c:pt>
                <c:pt idx="1">
                  <c:v>50.643000000000001</c:v>
                </c:pt>
                <c:pt idx="2">
                  <c:v>50.602999999999994</c:v>
                </c:pt>
                <c:pt idx="3">
                  <c:v>50.727999999999994</c:v>
                </c:pt>
                <c:pt idx="4">
                  <c:v>50.628</c:v>
                </c:pt>
                <c:pt idx="5">
                  <c:v>50.613</c:v>
                </c:pt>
                <c:pt idx="6">
                  <c:v>50.628</c:v>
                </c:pt>
                <c:pt idx="7">
                  <c:v>50.722999999999999</c:v>
                </c:pt>
                <c:pt idx="8">
                  <c:v>50.738</c:v>
                </c:pt>
                <c:pt idx="9">
                  <c:v>50.762999999999998</c:v>
                </c:pt>
                <c:pt idx="10">
                  <c:v>50.872999999999998</c:v>
                </c:pt>
                <c:pt idx="11">
                  <c:v>50.847999999999999</c:v>
                </c:pt>
                <c:pt idx="12">
                  <c:v>50.893000000000001</c:v>
                </c:pt>
                <c:pt idx="13">
                  <c:v>50.857999999999997</c:v>
                </c:pt>
                <c:pt idx="14">
                  <c:v>50.893000000000001</c:v>
                </c:pt>
                <c:pt idx="15">
                  <c:v>50.988</c:v>
                </c:pt>
                <c:pt idx="16">
                  <c:v>51.022999999999996</c:v>
                </c:pt>
                <c:pt idx="17">
                  <c:v>51.072999999999993</c:v>
                </c:pt>
                <c:pt idx="18">
                  <c:v>51.102999999999994</c:v>
                </c:pt>
                <c:pt idx="19">
                  <c:v>51.152999999999999</c:v>
                </c:pt>
                <c:pt idx="20">
                  <c:v>51.192999999999998</c:v>
                </c:pt>
                <c:pt idx="21">
                  <c:v>51.217999999999996</c:v>
                </c:pt>
                <c:pt idx="22">
                  <c:v>51.197999999999993</c:v>
                </c:pt>
                <c:pt idx="23">
                  <c:v>51.173000000000002</c:v>
                </c:pt>
                <c:pt idx="24">
                  <c:v>51.307999999999993</c:v>
                </c:pt>
                <c:pt idx="25">
                  <c:v>51.363</c:v>
                </c:pt>
                <c:pt idx="26">
                  <c:v>51.402999999999999</c:v>
                </c:pt>
                <c:pt idx="27">
                  <c:v>51.247999999999998</c:v>
                </c:pt>
                <c:pt idx="28">
                  <c:v>51.188000000000002</c:v>
                </c:pt>
                <c:pt idx="29">
                  <c:v>51.257999999999996</c:v>
                </c:pt>
                <c:pt idx="30">
                  <c:v>51.203000000000003</c:v>
                </c:pt>
                <c:pt idx="31">
                  <c:v>51.182999999999993</c:v>
                </c:pt>
                <c:pt idx="32">
                  <c:v>51.063000000000002</c:v>
                </c:pt>
                <c:pt idx="33">
                  <c:v>51.222999999999999</c:v>
                </c:pt>
                <c:pt idx="34" formatCode="General">
                  <c:v>51.272999999999996</c:v>
                </c:pt>
                <c:pt idx="35" formatCode="General">
                  <c:v>51.227999999999994</c:v>
                </c:pt>
                <c:pt idx="36" formatCode="General">
                  <c:v>51.188000000000002</c:v>
                </c:pt>
                <c:pt idx="37" formatCode="General">
                  <c:v>51.253</c:v>
                </c:pt>
                <c:pt idx="38" formatCode="General">
                  <c:v>51.332999999999998</c:v>
                </c:pt>
                <c:pt idx="39" formatCode="General">
                  <c:v>51.372999999999998</c:v>
                </c:pt>
                <c:pt idx="40" formatCode="General">
                  <c:v>51.322999999999993</c:v>
                </c:pt>
                <c:pt idx="41" formatCode="General">
                  <c:v>51.363</c:v>
                </c:pt>
                <c:pt idx="42" formatCode="General">
                  <c:v>51.427999999999997</c:v>
                </c:pt>
                <c:pt idx="43" formatCode="General">
                  <c:v>51.378</c:v>
                </c:pt>
                <c:pt idx="44" formatCode="General">
                  <c:v>51.357999999999997</c:v>
                </c:pt>
                <c:pt idx="45" formatCode="General">
                  <c:v>51.277999999999999</c:v>
                </c:pt>
                <c:pt idx="46" formatCode="General">
                  <c:v>51.328000000000003</c:v>
                </c:pt>
                <c:pt idx="47" formatCode="General">
                  <c:v>51.302999999999997</c:v>
                </c:pt>
                <c:pt idx="48" formatCode="General">
                  <c:v>51.272999999999996</c:v>
                </c:pt>
                <c:pt idx="49" formatCode="General">
                  <c:v>51.232999999999997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'2024年・全体グラフ'!$Q$2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'2024年・全体グラフ'!$Q$3:$Q$52</c:f>
              <c:numCache>
                <c:formatCode>0.000</c:formatCode>
                <c:ptCount val="50"/>
                <c:pt idx="0">
                  <c:v>50.813000000000002</c:v>
                </c:pt>
                <c:pt idx="1">
                  <c:v>50.39800000000001</c:v>
                </c:pt>
                <c:pt idx="2">
                  <c:v>50.553000000000011</c:v>
                </c:pt>
                <c:pt idx="3">
                  <c:v>50.688000000000002</c:v>
                </c:pt>
                <c:pt idx="4">
                  <c:v>50.583000000000006</c:v>
                </c:pt>
                <c:pt idx="5">
                  <c:v>50.573000000000008</c:v>
                </c:pt>
                <c:pt idx="6">
                  <c:v>50.583000000000006</c:v>
                </c:pt>
                <c:pt idx="7">
                  <c:v>50.673000000000002</c:v>
                </c:pt>
                <c:pt idx="8">
                  <c:v>50.688000000000002</c:v>
                </c:pt>
                <c:pt idx="9">
                  <c:v>50.728000000000009</c:v>
                </c:pt>
                <c:pt idx="10">
                  <c:v>50.853000000000009</c:v>
                </c:pt>
                <c:pt idx="11">
                  <c:v>50.838000000000008</c:v>
                </c:pt>
                <c:pt idx="12">
                  <c:v>50.853000000000009</c:v>
                </c:pt>
                <c:pt idx="13">
                  <c:v>50.818000000000012</c:v>
                </c:pt>
                <c:pt idx="14">
                  <c:v>50.858000000000004</c:v>
                </c:pt>
                <c:pt idx="15">
                  <c:v>50.953000000000003</c:v>
                </c:pt>
                <c:pt idx="16">
                  <c:v>50.978000000000009</c:v>
                </c:pt>
                <c:pt idx="17">
                  <c:v>51.028000000000006</c:v>
                </c:pt>
                <c:pt idx="18">
                  <c:v>51.068000000000012</c:v>
                </c:pt>
                <c:pt idx="19">
                  <c:v>51.103000000000009</c:v>
                </c:pt>
                <c:pt idx="20">
                  <c:v>51.158000000000008</c:v>
                </c:pt>
                <c:pt idx="21">
                  <c:v>51.188000000000002</c:v>
                </c:pt>
                <c:pt idx="22">
                  <c:v>51.138000000000005</c:v>
                </c:pt>
                <c:pt idx="23">
                  <c:v>51.13300000000001</c:v>
                </c:pt>
                <c:pt idx="24">
                  <c:v>51.263000000000005</c:v>
                </c:pt>
                <c:pt idx="25">
                  <c:v>51.323000000000008</c:v>
                </c:pt>
                <c:pt idx="26">
                  <c:v>51.373000000000005</c:v>
                </c:pt>
                <c:pt idx="27">
                  <c:v>51.198000000000008</c:v>
                </c:pt>
                <c:pt idx="28">
                  <c:v>51.14800000000001</c:v>
                </c:pt>
                <c:pt idx="29">
                  <c:v>51.223000000000006</c:v>
                </c:pt>
                <c:pt idx="30">
                  <c:v>51.163000000000011</c:v>
                </c:pt>
                <c:pt idx="31">
                  <c:v>51.143000000000008</c:v>
                </c:pt>
                <c:pt idx="32">
                  <c:v>51.02300000000001</c:v>
                </c:pt>
                <c:pt idx="33">
                  <c:v>51.198000000000008</c:v>
                </c:pt>
                <c:pt idx="34" formatCode="General">
                  <c:v>51.243000000000009</c:v>
                </c:pt>
                <c:pt idx="35" formatCode="General">
                  <c:v>51.198000000000008</c:v>
                </c:pt>
                <c:pt idx="36" formatCode="General">
                  <c:v>51.14800000000001</c:v>
                </c:pt>
                <c:pt idx="37" formatCode="General">
                  <c:v>51.218000000000004</c:v>
                </c:pt>
                <c:pt idx="38" formatCode="General">
                  <c:v>51.298000000000002</c:v>
                </c:pt>
                <c:pt idx="39" formatCode="General">
                  <c:v>51.343000000000004</c:v>
                </c:pt>
                <c:pt idx="40" formatCode="General">
                  <c:v>51.298000000000002</c:v>
                </c:pt>
                <c:pt idx="41" formatCode="General">
                  <c:v>51.318000000000012</c:v>
                </c:pt>
                <c:pt idx="42" formatCode="General">
                  <c:v>51.388000000000005</c:v>
                </c:pt>
                <c:pt idx="43" formatCode="General">
                  <c:v>51.378000000000007</c:v>
                </c:pt>
                <c:pt idx="44" formatCode="General">
                  <c:v>51.328000000000003</c:v>
                </c:pt>
                <c:pt idx="45" formatCode="General">
                  <c:v>51.238000000000007</c:v>
                </c:pt>
                <c:pt idx="46" formatCode="General">
                  <c:v>51.293000000000006</c:v>
                </c:pt>
                <c:pt idx="47" formatCode="General">
                  <c:v>51.263000000000005</c:v>
                </c:pt>
                <c:pt idx="48" formatCode="General">
                  <c:v>51.243000000000009</c:v>
                </c:pt>
                <c:pt idx="49" formatCode="General">
                  <c:v>51.198000000000008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'2024年・全体グラフ'!$R$2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'2024年・全体グラフ'!$R$3:$R$52</c:f>
              <c:numCache>
                <c:formatCode>0.000</c:formatCode>
                <c:ptCount val="50"/>
                <c:pt idx="0">
                  <c:v>51.217999999999996</c:v>
                </c:pt>
                <c:pt idx="1">
                  <c:v>50.982999999999997</c:v>
                </c:pt>
                <c:pt idx="2">
                  <c:v>50.917999999999992</c:v>
                </c:pt>
                <c:pt idx="3">
                  <c:v>51.173000000000002</c:v>
                </c:pt>
                <c:pt idx="4">
                  <c:v>51.007999999999996</c:v>
                </c:pt>
                <c:pt idx="5">
                  <c:v>50.988</c:v>
                </c:pt>
                <c:pt idx="6">
                  <c:v>50.967999999999996</c:v>
                </c:pt>
                <c:pt idx="7">
                  <c:v>51.033000000000001</c:v>
                </c:pt>
                <c:pt idx="8">
                  <c:v>51.173000000000002</c:v>
                </c:pt>
                <c:pt idx="9">
                  <c:v>51.117999999999995</c:v>
                </c:pt>
                <c:pt idx="10">
                  <c:v>51.222999999999999</c:v>
                </c:pt>
                <c:pt idx="11">
                  <c:v>51.187999999999995</c:v>
                </c:pt>
                <c:pt idx="12">
                  <c:v>51.232999999999997</c:v>
                </c:pt>
                <c:pt idx="13">
                  <c:v>51.262999999999998</c:v>
                </c:pt>
                <c:pt idx="14">
                  <c:v>51.242999999999995</c:v>
                </c:pt>
                <c:pt idx="15">
                  <c:v>51.423000000000002</c:v>
                </c:pt>
                <c:pt idx="16">
                  <c:v>51.382999999999996</c:v>
                </c:pt>
                <c:pt idx="17">
                  <c:v>51.423000000000002</c:v>
                </c:pt>
                <c:pt idx="18">
                  <c:v>51.477999999999994</c:v>
                </c:pt>
                <c:pt idx="19">
                  <c:v>51.503</c:v>
                </c:pt>
                <c:pt idx="20">
                  <c:v>51.548000000000002</c:v>
                </c:pt>
                <c:pt idx="21">
                  <c:v>51.577999999999996</c:v>
                </c:pt>
                <c:pt idx="22">
                  <c:v>51.527999999999992</c:v>
                </c:pt>
                <c:pt idx="23">
                  <c:v>51.557999999999993</c:v>
                </c:pt>
                <c:pt idx="24">
                  <c:v>51.628</c:v>
                </c:pt>
                <c:pt idx="25">
                  <c:v>51.722999999999999</c:v>
                </c:pt>
                <c:pt idx="26">
                  <c:v>51.777999999999992</c:v>
                </c:pt>
                <c:pt idx="27">
                  <c:v>51.617999999999995</c:v>
                </c:pt>
                <c:pt idx="28">
                  <c:v>51.552999999999997</c:v>
                </c:pt>
                <c:pt idx="29">
                  <c:v>51.637999999999998</c:v>
                </c:pt>
                <c:pt idx="30">
                  <c:v>51.567999999999998</c:v>
                </c:pt>
                <c:pt idx="31">
                  <c:v>51.592999999999996</c:v>
                </c:pt>
                <c:pt idx="32">
                  <c:v>51.417999999999992</c:v>
                </c:pt>
                <c:pt idx="33">
                  <c:v>51.557999999999993</c:v>
                </c:pt>
                <c:pt idx="34" formatCode="General">
                  <c:v>51.643000000000001</c:v>
                </c:pt>
                <c:pt idx="35" formatCode="General">
                  <c:v>51.637999999999998</c:v>
                </c:pt>
                <c:pt idx="36" formatCode="General">
                  <c:v>51.552999999999997</c:v>
                </c:pt>
                <c:pt idx="37" formatCode="General">
                  <c:v>51.628</c:v>
                </c:pt>
                <c:pt idx="38" formatCode="General">
                  <c:v>51.682999999999993</c:v>
                </c:pt>
                <c:pt idx="39" formatCode="General">
                  <c:v>51.792999999999992</c:v>
                </c:pt>
                <c:pt idx="40" formatCode="General">
                  <c:v>51.753</c:v>
                </c:pt>
                <c:pt idx="41" formatCode="General">
                  <c:v>51.717999999999996</c:v>
                </c:pt>
                <c:pt idx="42" formatCode="General">
                  <c:v>51.807999999999993</c:v>
                </c:pt>
                <c:pt idx="43" formatCode="General">
                  <c:v>51.742999999999995</c:v>
                </c:pt>
                <c:pt idx="44" formatCode="General">
                  <c:v>51.717999999999996</c:v>
                </c:pt>
                <c:pt idx="45" formatCode="General">
                  <c:v>51.687999999999995</c:v>
                </c:pt>
                <c:pt idx="46" formatCode="General">
                  <c:v>51.687999999999995</c:v>
                </c:pt>
                <c:pt idx="47" formatCode="General">
                  <c:v>51.757999999999996</c:v>
                </c:pt>
                <c:pt idx="48" formatCode="General">
                  <c:v>51.667999999999992</c:v>
                </c:pt>
                <c:pt idx="49" formatCode="General">
                  <c:v>51.662999999999997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'2024年・全体グラフ'!$S$2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'2024年・全体グラフ'!$S$3:$S$52</c:f>
              <c:numCache>
                <c:formatCode>0.000</c:formatCode>
                <c:ptCount val="50"/>
                <c:pt idx="0">
                  <c:v>67.033999999999992</c:v>
                </c:pt>
                <c:pt idx="1">
                  <c:v>66.963999999999999</c:v>
                </c:pt>
                <c:pt idx="2">
                  <c:v>66.873999999999995</c:v>
                </c:pt>
                <c:pt idx="3">
                  <c:v>66.829000000000008</c:v>
                </c:pt>
                <c:pt idx="4">
                  <c:v>66.834000000000003</c:v>
                </c:pt>
                <c:pt idx="5">
                  <c:v>66.778999999999996</c:v>
                </c:pt>
                <c:pt idx="6">
                  <c:v>66.783999999999992</c:v>
                </c:pt>
                <c:pt idx="7">
                  <c:v>66.808999999999997</c:v>
                </c:pt>
                <c:pt idx="8">
                  <c:v>66.819000000000003</c:v>
                </c:pt>
                <c:pt idx="9">
                  <c:v>66.813999999999993</c:v>
                </c:pt>
                <c:pt idx="10">
                  <c:v>66.924000000000007</c:v>
                </c:pt>
                <c:pt idx="11">
                  <c:v>66.918999999999997</c:v>
                </c:pt>
                <c:pt idx="12">
                  <c:v>67.003999999999991</c:v>
                </c:pt>
                <c:pt idx="13">
                  <c:v>66.968999999999994</c:v>
                </c:pt>
                <c:pt idx="14">
                  <c:v>67.043999999999997</c:v>
                </c:pt>
                <c:pt idx="15">
                  <c:v>67.144000000000005</c:v>
                </c:pt>
                <c:pt idx="16">
                  <c:v>67.209000000000003</c:v>
                </c:pt>
                <c:pt idx="17">
                  <c:v>67.22399999999999</c:v>
                </c:pt>
                <c:pt idx="18">
                  <c:v>67.259</c:v>
                </c:pt>
                <c:pt idx="19">
                  <c:v>67.244</c:v>
                </c:pt>
                <c:pt idx="20">
                  <c:v>67.369</c:v>
                </c:pt>
                <c:pt idx="21">
                  <c:v>67.403999999999996</c:v>
                </c:pt>
                <c:pt idx="22">
                  <c:v>67.394000000000005</c:v>
                </c:pt>
                <c:pt idx="23">
                  <c:v>67.429000000000002</c:v>
                </c:pt>
                <c:pt idx="24">
                  <c:v>67.51400000000001</c:v>
                </c:pt>
                <c:pt idx="25">
                  <c:v>67.579000000000008</c:v>
                </c:pt>
                <c:pt idx="26">
                  <c:v>67.649000000000001</c:v>
                </c:pt>
                <c:pt idx="27">
                  <c:v>67.603999999999999</c:v>
                </c:pt>
                <c:pt idx="28">
                  <c:v>67.609000000000009</c:v>
                </c:pt>
                <c:pt idx="29">
                  <c:v>67.63900000000001</c:v>
                </c:pt>
                <c:pt idx="30">
                  <c:v>67.609000000000009</c:v>
                </c:pt>
                <c:pt idx="31">
                  <c:v>67.558999999999997</c:v>
                </c:pt>
                <c:pt idx="32">
                  <c:v>67.484000000000009</c:v>
                </c:pt>
                <c:pt idx="33">
                  <c:v>67.539000000000001</c:v>
                </c:pt>
                <c:pt idx="34" formatCode="General">
                  <c:v>67.539000000000001</c:v>
                </c:pt>
                <c:pt idx="35" formatCode="General">
                  <c:v>67.554000000000002</c:v>
                </c:pt>
                <c:pt idx="36" formatCode="General">
                  <c:v>67.528999999999996</c:v>
                </c:pt>
                <c:pt idx="37" formatCode="General">
                  <c:v>67.563999999999993</c:v>
                </c:pt>
                <c:pt idx="38" formatCode="General">
                  <c:v>67.619</c:v>
                </c:pt>
                <c:pt idx="39" formatCode="General">
                  <c:v>67.674000000000007</c:v>
                </c:pt>
                <c:pt idx="40" formatCode="General">
                  <c:v>67.664000000000001</c:v>
                </c:pt>
                <c:pt idx="41" formatCode="General">
                  <c:v>67.744</c:v>
                </c:pt>
                <c:pt idx="42" formatCode="General">
                  <c:v>67.748999999999995</c:v>
                </c:pt>
                <c:pt idx="43" formatCode="General">
                  <c:v>67.748999999999995</c:v>
                </c:pt>
                <c:pt idx="44" formatCode="General">
                  <c:v>67.774000000000001</c:v>
                </c:pt>
                <c:pt idx="45" formatCode="General">
                  <c:v>67.713999999999999</c:v>
                </c:pt>
                <c:pt idx="46" formatCode="General">
                  <c:v>67.759</c:v>
                </c:pt>
                <c:pt idx="47" formatCode="General">
                  <c:v>67.72399999999999</c:v>
                </c:pt>
                <c:pt idx="48" formatCode="General">
                  <c:v>67.704000000000008</c:v>
                </c:pt>
                <c:pt idx="49" formatCode="General">
                  <c:v>67.664000000000001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'2024年・全体グラフ'!$T$2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'2024年・全体グラフ'!$T$3:$T$52</c:f>
              <c:numCache>
                <c:formatCode>0.000</c:formatCode>
                <c:ptCount val="50"/>
                <c:pt idx="0">
                  <c:v>61.885999999999996</c:v>
                </c:pt>
                <c:pt idx="1">
                  <c:v>61.741</c:v>
                </c:pt>
                <c:pt idx="2">
                  <c:v>61.590999999999994</c:v>
                </c:pt>
                <c:pt idx="3">
                  <c:v>61.735999999999997</c:v>
                </c:pt>
                <c:pt idx="4">
                  <c:v>61.620999999999995</c:v>
                </c:pt>
                <c:pt idx="5">
                  <c:v>61.660999999999994</c:v>
                </c:pt>
                <c:pt idx="6">
                  <c:v>61.620999999999995</c:v>
                </c:pt>
                <c:pt idx="7">
                  <c:v>61.670999999999992</c:v>
                </c:pt>
                <c:pt idx="8">
                  <c:v>61.690999999999995</c:v>
                </c:pt>
                <c:pt idx="9">
                  <c:v>61.685999999999993</c:v>
                </c:pt>
                <c:pt idx="10">
                  <c:v>61.785999999999994</c:v>
                </c:pt>
                <c:pt idx="11">
                  <c:v>61.750999999999991</c:v>
                </c:pt>
                <c:pt idx="12">
                  <c:v>61.850999999999999</c:v>
                </c:pt>
                <c:pt idx="13">
                  <c:v>61.830999999999996</c:v>
                </c:pt>
                <c:pt idx="14">
                  <c:v>61.875999999999991</c:v>
                </c:pt>
                <c:pt idx="15">
                  <c:v>61.985999999999997</c:v>
                </c:pt>
                <c:pt idx="16">
                  <c:v>62.035999999999994</c:v>
                </c:pt>
                <c:pt idx="17">
                  <c:v>62.065999999999995</c:v>
                </c:pt>
                <c:pt idx="18">
                  <c:v>62.090999999999994</c:v>
                </c:pt>
                <c:pt idx="19">
                  <c:v>62.135999999999996</c:v>
                </c:pt>
                <c:pt idx="20">
                  <c:v>62.200999999999993</c:v>
                </c:pt>
                <c:pt idx="21">
                  <c:v>62.256</c:v>
                </c:pt>
                <c:pt idx="22">
                  <c:v>62.235999999999997</c:v>
                </c:pt>
                <c:pt idx="23">
                  <c:v>62.256</c:v>
                </c:pt>
                <c:pt idx="24">
                  <c:v>62.340999999999994</c:v>
                </c:pt>
                <c:pt idx="25">
                  <c:v>62.440999999999995</c:v>
                </c:pt>
                <c:pt idx="26">
                  <c:v>62.470999999999997</c:v>
                </c:pt>
                <c:pt idx="27">
                  <c:v>62.400999999999996</c:v>
                </c:pt>
                <c:pt idx="28">
                  <c:v>62.381</c:v>
                </c:pt>
                <c:pt idx="29">
                  <c:v>62.430999999999997</c:v>
                </c:pt>
                <c:pt idx="30">
                  <c:v>62.385999999999996</c:v>
                </c:pt>
                <c:pt idx="31">
                  <c:v>62.340999999999994</c:v>
                </c:pt>
                <c:pt idx="32">
                  <c:v>62.256</c:v>
                </c:pt>
                <c:pt idx="33">
                  <c:v>62.366</c:v>
                </c:pt>
                <c:pt idx="34" formatCode="General">
                  <c:v>62.360999999999997</c:v>
                </c:pt>
                <c:pt idx="35" formatCode="General">
                  <c:v>62.366</c:v>
                </c:pt>
                <c:pt idx="36" formatCode="General">
                  <c:v>62.335999999999999</c:v>
                </c:pt>
                <c:pt idx="37" formatCode="General">
                  <c:v>62.385999999999996</c:v>
                </c:pt>
                <c:pt idx="38" formatCode="General">
                  <c:v>62.435999999999993</c:v>
                </c:pt>
                <c:pt idx="39" formatCode="General">
                  <c:v>62.450999999999993</c:v>
                </c:pt>
                <c:pt idx="40" formatCode="General">
                  <c:v>62.475999999999999</c:v>
                </c:pt>
                <c:pt idx="41" formatCode="General">
                  <c:v>62.540999999999997</c:v>
                </c:pt>
                <c:pt idx="42" formatCode="General">
                  <c:v>62.565999999999995</c:v>
                </c:pt>
                <c:pt idx="43" formatCode="General">
                  <c:v>62.555999999999997</c:v>
                </c:pt>
                <c:pt idx="44" formatCode="General">
                  <c:v>62.560999999999993</c:v>
                </c:pt>
                <c:pt idx="45" formatCode="General">
                  <c:v>62.500999999999991</c:v>
                </c:pt>
                <c:pt idx="46" formatCode="General">
                  <c:v>62.550999999999995</c:v>
                </c:pt>
                <c:pt idx="47" formatCode="General">
                  <c:v>62.550999999999995</c:v>
                </c:pt>
                <c:pt idx="48" formatCode="General">
                  <c:v>62.500999999999991</c:v>
                </c:pt>
                <c:pt idx="49" formatCode="General">
                  <c:v>62.440999999999995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'2024年・全体グラフ'!$U$2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'2024年・全体グラフ'!$U$3:$U$52</c:f>
              <c:numCache>
                <c:formatCode>0.000</c:formatCode>
                <c:ptCount val="50"/>
                <c:pt idx="0">
                  <c:v>52.995999999999995</c:v>
                </c:pt>
                <c:pt idx="1">
                  <c:v>52.245999999999995</c:v>
                </c:pt>
                <c:pt idx="2">
                  <c:v>52.265999999999998</c:v>
                </c:pt>
                <c:pt idx="3">
                  <c:v>52.850999999999999</c:v>
                </c:pt>
                <c:pt idx="4">
                  <c:v>52.345999999999997</c:v>
                </c:pt>
                <c:pt idx="5">
                  <c:v>52.420999999999999</c:v>
                </c:pt>
                <c:pt idx="6">
                  <c:v>52.360999999999997</c:v>
                </c:pt>
                <c:pt idx="7">
                  <c:v>52.500999999999998</c:v>
                </c:pt>
                <c:pt idx="8">
                  <c:v>52.616</c:v>
                </c:pt>
                <c:pt idx="9">
                  <c:v>52.750999999999998</c:v>
                </c:pt>
                <c:pt idx="10">
                  <c:v>53.480999999999995</c:v>
                </c:pt>
                <c:pt idx="11">
                  <c:v>53.000999999999998</c:v>
                </c:pt>
                <c:pt idx="12">
                  <c:v>53.540999999999997</c:v>
                </c:pt>
                <c:pt idx="13">
                  <c:v>52.936</c:v>
                </c:pt>
                <c:pt idx="14">
                  <c:v>53.070999999999998</c:v>
                </c:pt>
                <c:pt idx="15">
                  <c:v>53.175999999999995</c:v>
                </c:pt>
                <c:pt idx="16">
                  <c:v>53.150999999999996</c:v>
                </c:pt>
                <c:pt idx="17">
                  <c:v>53.341000000000001</c:v>
                </c:pt>
                <c:pt idx="18">
                  <c:v>53.631</c:v>
                </c:pt>
                <c:pt idx="19">
                  <c:v>53.756</c:v>
                </c:pt>
                <c:pt idx="20">
                  <c:v>53.690999999999995</c:v>
                </c:pt>
                <c:pt idx="21">
                  <c:v>53.826000000000001</c:v>
                </c:pt>
                <c:pt idx="22">
                  <c:v>53.655999999999999</c:v>
                </c:pt>
                <c:pt idx="23">
                  <c:v>53.455999999999996</c:v>
                </c:pt>
                <c:pt idx="24">
                  <c:v>54.616</c:v>
                </c:pt>
                <c:pt idx="25">
                  <c:v>58.335999999999999</c:v>
                </c:pt>
                <c:pt idx="26">
                  <c:v>54.765999999999998</c:v>
                </c:pt>
                <c:pt idx="27">
                  <c:v>53.826000000000001</c:v>
                </c:pt>
                <c:pt idx="28">
                  <c:v>56.085999999999999</c:v>
                </c:pt>
                <c:pt idx="29">
                  <c:v>54.341000000000001</c:v>
                </c:pt>
                <c:pt idx="30">
                  <c:v>53.850999999999999</c:v>
                </c:pt>
                <c:pt idx="31">
                  <c:v>53.775999999999996</c:v>
                </c:pt>
                <c:pt idx="32">
                  <c:v>53.275999999999996</c:v>
                </c:pt>
                <c:pt idx="33">
                  <c:v>54.070999999999998</c:v>
                </c:pt>
                <c:pt idx="34" formatCode="General">
                  <c:v>54.745999999999995</c:v>
                </c:pt>
                <c:pt idx="35" formatCode="General">
                  <c:v>53.780999999999999</c:v>
                </c:pt>
                <c:pt idx="36" formatCode="General">
                  <c:v>53.605999999999995</c:v>
                </c:pt>
                <c:pt idx="37" formatCode="General">
                  <c:v>56.110999999999997</c:v>
                </c:pt>
                <c:pt idx="38" formatCode="General">
                  <c:v>56.510999999999996</c:v>
                </c:pt>
                <c:pt idx="39" formatCode="General">
                  <c:v>57.850999999999999</c:v>
                </c:pt>
                <c:pt idx="40" formatCode="General">
                  <c:v>57.466000000000001</c:v>
                </c:pt>
                <c:pt idx="41" formatCode="General">
                  <c:v>54.135999999999996</c:v>
                </c:pt>
                <c:pt idx="42" formatCode="General">
                  <c:v>59.470999999999997</c:v>
                </c:pt>
                <c:pt idx="43" formatCode="General">
                  <c:v>55.896000000000001</c:v>
                </c:pt>
                <c:pt idx="44" formatCode="General">
                  <c:v>53.975999999999999</c:v>
                </c:pt>
                <c:pt idx="45" formatCode="General">
                  <c:v>53.670999999999999</c:v>
                </c:pt>
                <c:pt idx="46" formatCode="General">
                  <c:v>53.900999999999996</c:v>
                </c:pt>
                <c:pt idx="47" formatCode="General">
                  <c:v>53.695999999999998</c:v>
                </c:pt>
                <c:pt idx="48" formatCode="General">
                  <c:v>53.605999999999995</c:v>
                </c:pt>
                <c:pt idx="49" formatCode="General">
                  <c:v>53.536000000000001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'2024年・全体グラフ'!$V$2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'2024年・全体グラフ'!$V$3:$V$52</c:f>
              <c:numCache>
                <c:formatCode>0.000</c:formatCode>
                <c:ptCount val="50"/>
                <c:pt idx="0">
                  <c:v>54.425999999999995</c:v>
                </c:pt>
                <c:pt idx="1">
                  <c:v>54.440999999999995</c:v>
                </c:pt>
                <c:pt idx="2">
                  <c:v>54.410999999999994</c:v>
                </c:pt>
                <c:pt idx="3">
                  <c:v>54.310999999999993</c:v>
                </c:pt>
                <c:pt idx="4">
                  <c:v>54.365999999999993</c:v>
                </c:pt>
                <c:pt idx="5">
                  <c:v>54.295999999999992</c:v>
                </c:pt>
                <c:pt idx="6">
                  <c:v>54.335999999999991</c:v>
                </c:pt>
                <c:pt idx="7">
                  <c:v>54.420999999999992</c:v>
                </c:pt>
                <c:pt idx="8">
                  <c:v>54.36099999999999</c:v>
                </c:pt>
                <c:pt idx="9">
                  <c:v>54.36099999999999</c:v>
                </c:pt>
                <c:pt idx="10">
                  <c:v>54.55599999999999</c:v>
                </c:pt>
                <c:pt idx="11">
                  <c:v>54.590999999999994</c:v>
                </c:pt>
                <c:pt idx="12">
                  <c:v>54.685999999999993</c:v>
                </c:pt>
                <c:pt idx="13">
                  <c:v>54.655999999999992</c:v>
                </c:pt>
                <c:pt idx="14">
                  <c:v>54.770999999999994</c:v>
                </c:pt>
                <c:pt idx="15">
                  <c:v>54.820999999999991</c:v>
                </c:pt>
                <c:pt idx="16">
                  <c:v>54.825999999999993</c:v>
                </c:pt>
                <c:pt idx="17">
                  <c:v>54.770999999999994</c:v>
                </c:pt>
                <c:pt idx="18">
                  <c:v>54.720999999999997</c:v>
                </c:pt>
                <c:pt idx="19">
                  <c:v>54.800999999999995</c:v>
                </c:pt>
                <c:pt idx="20">
                  <c:v>54.895999999999994</c:v>
                </c:pt>
                <c:pt idx="21">
                  <c:v>54.890999999999991</c:v>
                </c:pt>
                <c:pt idx="22">
                  <c:v>54.855999999999995</c:v>
                </c:pt>
                <c:pt idx="23">
                  <c:v>54.850999999999992</c:v>
                </c:pt>
                <c:pt idx="24">
                  <c:v>54.960999999999991</c:v>
                </c:pt>
                <c:pt idx="25">
                  <c:v>55.255999999999993</c:v>
                </c:pt>
                <c:pt idx="26">
                  <c:v>55.280999999999992</c:v>
                </c:pt>
                <c:pt idx="27">
                  <c:v>55.035999999999994</c:v>
                </c:pt>
                <c:pt idx="28">
                  <c:v>54.990999999999993</c:v>
                </c:pt>
                <c:pt idx="29">
                  <c:v>54.960999999999991</c:v>
                </c:pt>
                <c:pt idx="30">
                  <c:v>54.830999999999996</c:v>
                </c:pt>
                <c:pt idx="31">
                  <c:v>54.685999999999993</c:v>
                </c:pt>
                <c:pt idx="32">
                  <c:v>54.660999999999994</c:v>
                </c:pt>
                <c:pt idx="33">
                  <c:v>54.715999999999994</c:v>
                </c:pt>
                <c:pt idx="34" formatCode="General">
                  <c:v>54.690999999999995</c:v>
                </c:pt>
                <c:pt idx="35" formatCode="General">
                  <c:v>54.710999999999991</c:v>
                </c:pt>
                <c:pt idx="36" formatCode="General">
                  <c:v>54.650999999999996</c:v>
                </c:pt>
                <c:pt idx="37" formatCode="General">
                  <c:v>54.730999999999995</c:v>
                </c:pt>
                <c:pt idx="38" formatCode="General">
                  <c:v>54.840999999999994</c:v>
                </c:pt>
                <c:pt idx="39" formatCode="General">
                  <c:v>54.990999999999993</c:v>
                </c:pt>
                <c:pt idx="40" formatCode="General">
                  <c:v>54.925999999999995</c:v>
                </c:pt>
                <c:pt idx="41" formatCode="General">
                  <c:v>55.035999999999994</c:v>
                </c:pt>
                <c:pt idx="42" formatCode="General">
                  <c:v>55.040999999999997</c:v>
                </c:pt>
                <c:pt idx="43" formatCode="General">
                  <c:v>55.030999999999992</c:v>
                </c:pt>
                <c:pt idx="44" formatCode="General">
                  <c:v>54.950999999999993</c:v>
                </c:pt>
                <c:pt idx="45" formatCode="General">
                  <c:v>54.810999999999993</c:v>
                </c:pt>
                <c:pt idx="46" formatCode="General">
                  <c:v>54.130999999999993</c:v>
                </c:pt>
                <c:pt idx="47" formatCode="General">
                  <c:v>54.795999999999992</c:v>
                </c:pt>
                <c:pt idx="48" formatCode="General">
                  <c:v>54.785999999999994</c:v>
                </c:pt>
                <c:pt idx="49" formatCode="General">
                  <c:v>54.720999999999997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'2024年・全体グラフ'!$W$2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'2024年・全体グラフ'!$W$3:$W$52</c:f>
              <c:numCache>
                <c:formatCode>0.000</c:formatCode>
                <c:ptCount val="50"/>
                <c:pt idx="0">
                  <c:v>52.805999999999997</c:v>
                </c:pt>
                <c:pt idx="1">
                  <c:v>52.745999999999995</c:v>
                </c:pt>
                <c:pt idx="2">
                  <c:v>52.705999999999996</c:v>
                </c:pt>
                <c:pt idx="3">
                  <c:v>52.705999999999996</c:v>
                </c:pt>
                <c:pt idx="4">
                  <c:v>52.675999999999995</c:v>
                </c:pt>
                <c:pt idx="5">
                  <c:v>52.646000000000001</c:v>
                </c:pt>
                <c:pt idx="6">
                  <c:v>52.670999999999999</c:v>
                </c:pt>
                <c:pt idx="7">
                  <c:v>52.715999999999994</c:v>
                </c:pt>
                <c:pt idx="8">
                  <c:v>52.715999999999994</c:v>
                </c:pt>
                <c:pt idx="9">
                  <c:v>52.756</c:v>
                </c:pt>
                <c:pt idx="10">
                  <c:v>52.915999999999997</c:v>
                </c:pt>
                <c:pt idx="11">
                  <c:v>52.885999999999996</c:v>
                </c:pt>
                <c:pt idx="12">
                  <c:v>52.980999999999995</c:v>
                </c:pt>
                <c:pt idx="13">
                  <c:v>52.915999999999997</c:v>
                </c:pt>
                <c:pt idx="14">
                  <c:v>52.975999999999999</c:v>
                </c:pt>
                <c:pt idx="15">
                  <c:v>53.010999999999996</c:v>
                </c:pt>
                <c:pt idx="16">
                  <c:v>53.025999999999996</c:v>
                </c:pt>
                <c:pt idx="17">
                  <c:v>53.035999999999994</c:v>
                </c:pt>
                <c:pt idx="18">
                  <c:v>53.061</c:v>
                </c:pt>
                <c:pt idx="19">
                  <c:v>53.095999999999997</c:v>
                </c:pt>
                <c:pt idx="20">
                  <c:v>53.146000000000001</c:v>
                </c:pt>
                <c:pt idx="21">
                  <c:v>53.170999999999999</c:v>
                </c:pt>
                <c:pt idx="22">
                  <c:v>53.125999999999998</c:v>
                </c:pt>
                <c:pt idx="23">
                  <c:v>53.085999999999999</c:v>
                </c:pt>
                <c:pt idx="24">
                  <c:v>53.271000000000001</c:v>
                </c:pt>
                <c:pt idx="25">
                  <c:v>53.375999999999998</c:v>
                </c:pt>
                <c:pt idx="26">
                  <c:v>53.360999999999997</c:v>
                </c:pt>
                <c:pt idx="27">
                  <c:v>53.165999999999997</c:v>
                </c:pt>
                <c:pt idx="28">
                  <c:v>53.195999999999998</c:v>
                </c:pt>
                <c:pt idx="29">
                  <c:v>53.195999999999998</c:v>
                </c:pt>
                <c:pt idx="30">
                  <c:v>53.110999999999997</c:v>
                </c:pt>
                <c:pt idx="31">
                  <c:v>53.050999999999995</c:v>
                </c:pt>
                <c:pt idx="32">
                  <c:v>53.006</c:v>
                </c:pt>
                <c:pt idx="33">
                  <c:v>53.080999999999996</c:v>
                </c:pt>
                <c:pt idx="34" formatCode="General">
                  <c:v>53.125999999999998</c:v>
                </c:pt>
                <c:pt idx="35" formatCode="General">
                  <c:v>53.095999999999997</c:v>
                </c:pt>
                <c:pt idx="36" formatCode="General">
                  <c:v>53.030999999999999</c:v>
                </c:pt>
                <c:pt idx="37" formatCode="General">
                  <c:v>53.140999999999998</c:v>
                </c:pt>
                <c:pt idx="38" formatCode="General">
                  <c:v>53.245999999999995</c:v>
                </c:pt>
                <c:pt idx="39" formatCode="General">
                  <c:v>53.320999999999998</c:v>
                </c:pt>
                <c:pt idx="40" formatCode="General">
                  <c:v>53.215999999999994</c:v>
                </c:pt>
                <c:pt idx="41" formatCode="General">
                  <c:v>53.275999999999996</c:v>
                </c:pt>
                <c:pt idx="42" formatCode="General">
                  <c:v>53.326000000000001</c:v>
                </c:pt>
                <c:pt idx="43" formatCode="General">
                  <c:v>53.271000000000001</c:v>
                </c:pt>
                <c:pt idx="44" formatCode="General">
                  <c:v>53.235999999999997</c:v>
                </c:pt>
                <c:pt idx="45" formatCode="General">
                  <c:v>53.110999999999997</c:v>
                </c:pt>
                <c:pt idx="46" formatCode="General">
                  <c:v>53.155999999999999</c:v>
                </c:pt>
                <c:pt idx="47" formatCode="General">
                  <c:v>53.110999999999997</c:v>
                </c:pt>
                <c:pt idx="48" formatCode="General">
                  <c:v>53.105999999999995</c:v>
                </c:pt>
                <c:pt idx="49" formatCode="General">
                  <c:v>53.080999999999996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'2024年・全体グラフ'!$X$2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'2024年・全体グラフ'!$X$3:$X$52</c:f>
              <c:numCache>
                <c:formatCode>0.000</c:formatCode>
                <c:ptCount val="50"/>
                <c:pt idx="0">
                  <c:v>94.336999999999975</c:v>
                </c:pt>
                <c:pt idx="1">
                  <c:v>94.321999999999974</c:v>
                </c:pt>
                <c:pt idx="2">
                  <c:v>94.241999999999976</c:v>
                </c:pt>
                <c:pt idx="3">
                  <c:v>94.046999999999969</c:v>
                </c:pt>
                <c:pt idx="4">
                  <c:v>94.016999999999967</c:v>
                </c:pt>
                <c:pt idx="5">
                  <c:v>93.896999999999963</c:v>
                </c:pt>
                <c:pt idx="6">
                  <c:v>93.906999999999982</c:v>
                </c:pt>
                <c:pt idx="7">
                  <c:v>93.926999999999964</c:v>
                </c:pt>
                <c:pt idx="8">
                  <c:v>93.811999999999983</c:v>
                </c:pt>
                <c:pt idx="9">
                  <c:v>93.746999999999971</c:v>
                </c:pt>
                <c:pt idx="10">
                  <c:v>93.941999999999979</c:v>
                </c:pt>
                <c:pt idx="11">
                  <c:v>93.981999999999971</c:v>
                </c:pt>
                <c:pt idx="12">
                  <c:v>94.141999999999967</c:v>
                </c:pt>
                <c:pt idx="13">
                  <c:v>94.236999999999966</c:v>
                </c:pt>
                <c:pt idx="14">
                  <c:v>94.501999999999981</c:v>
                </c:pt>
                <c:pt idx="15">
                  <c:v>94.726999999999975</c:v>
                </c:pt>
                <c:pt idx="16">
                  <c:v>94.96699999999997</c:v>
                </c:pt>
                <c:pt idx="17">
                  <c:v>95.111999999999966</c:v>
                </c:pt>
                <c:pt idx="18">
                  <c:v>95.22199999999998</c:v>
                </c:pt>
                <c:pt idx="19">
                  <c:v>95.426999999999964</c:v>
                </c:pt>
                <c:pt idx="20">
                  <c:v>95.711999999999975</c:v>
                </c:pt>
                <c:pt idx="21">
                  <c:v>95.861999999999966</c:v>
                </c:pt>
                <c:pt idx="22">
                  <c:v>96.021999999999963</c:v>
                </c:pt>
                <c:pt idx="23">
                  <c:v>96.101999999999975</c:v>
                </c:pt>
                <c:pt idx="24">
                  <c:v>96.351999999999975</c:v>
                </c:pt>
                <c:pt idx="25">
                  <c:v>96.741999999999976</c:v>
                </c:pt>
                <c:pt idx="26">
                  <c:v>97.07699999999997</c:v>
                </c:pt>
                <c:pt idx="27">
                  <c:v>97.09699999999998</c:v>
                </c:pt>
                <c:pt idx="28">
                  <c:v>97.256999999999977</c:v>
                </c:pt>
                <c:pt idx="29">
                  <c:v>97.311999999999969</c:v>
                </c:pt>
                <c:pt idx="30">
                  <c:v>97.181999999999974</c:v>
                </c:pt>
                <c:pt idx="31">
                  <c:v>96.901999999999973</c:v>
                </c:pt>
                <c:pt idx="32">
                  <c:v>96.876999999999981</c:v>
                </c:pt>
                <c:pt idx="33">
                  <c:v>96.831999999999965</c:v>
                </c:pt>
                <c:pt idx="34" formatCode="General">
                  <c:v>97.021999999999977</c:v>
                </c:pt>
                <c:pt idx="35" formatCode="General">
                  <c:v>97.021999999999977</c:v>
                </c:pt>
                <c:pt idx="36" formatCode="General">
                  <c:v>97.046999999999969</c:v>
                </c:pt>
                <c:pt idx="37" formatCode="General">
                  <c:v>96.97199999999998</c:v>
                </c:pt>
                <c:pt idx="38" formatCode="General">
                  <c:v>97.196999999999974</c:v>
                </c:pt>
                <c:pt idx="39" formatCode="General">
                  <c:v>97.456999999999965</c:v>
                </c:pt>
                <c:pt idx="40" formatCode="General">
                  <c:v>97.446999999999974</c:v>
                </c:pt>
                <c:pt idx="41" formatCode="General">
                  <c:v>97.636999999999972</c:v>
                </c:pt>
                <c:pt idx="42" formatCode="General">
                  <c:v>97.606999999999971</c:v>
                </c:pt>
                <c:pt idx="43" formatCode="General">
                  <c:v>97.686999999999969</c:v>
                </c:pt>
                <c:pt idx="44" formatCode="General">
                  <c:v>97.696999999999974</c:v>
                </c:pt>
                <c:pt idx="45" formatCode="General">
                  <c:v>97.526999999999973</c:v>
                </c:pt>
                <c:pt idx="46" formatCode="General">
                  <c:v>97.566999999999979</c:v>
                </c:pt>
                <c:pt idx="47" formatCode="General">
                  <c:v>97.521999999999977</c:v>
                </c:pt>
                <c:pt idx="48" formatCode="General">
                  <c:v>97.476999999999975</c:v>
                </c:pt>
                <c:pt idx="49" formatCode="General">
                  <c:v>97.331999999999965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'2024年・全体グラフ'!$Y$2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'2024年・全体グラフ'!$Y$3:$Y$52</c:f>
              <c:numCache>
                <c:formatCode>0.000</c:formatCode>
                <c:ptCount val="50"/>
                <c:pt idx="0">
                  <c:v>79.625999999999976</c:v>
                </c:pt>
                <c:pt idx="1">
                  <c:v>79.615999999999985</c:v>
                </c:pt>
                <c:pt idx="2">
                  <c:v>79.560999999999979</c:v>
                </c:pt>
                <c:pt idx="3">
                  <c:v>79.415999999999983</c:v>
                </c:pt>
                <c:pt idx="4">
                  <c:v>79.425999999999988</c:v>
                </c:pt>
                <c:pt idx="5">
                  <c:v>79.350999999999971</c:v>
                </c:pt>
                <c:pt idx="6">
                  <c:v>79.34099999999998</c:v>
                </c:pt>
                <c:pt idx="7">
                  <c:v>79.390999999999977</c:v>
                </c:pt>
                <c:pt idx="8">
                  <c:v>79.350999999999971</c:v>
                </c:pt>
                <c:pt idx="9">
                  <c:v>79.305999999999983</c:v>
                </c:pt>
                <c:pt idx="10">
                  <c:v>79.440999999999974</c:v>
                </c:pt>
                <c:pt idx="11">
                  <c:v>79.400999999999982</c:v>
                </c:pt>
                <c:pt idx="12">
                  <c:v>79.505999999999972</c:v>
                </c:pt>
                <c:pt idx="13">
                  <c:v>79.495999999999981</c:v>
                </c:pt>
                <c:pt idx="14">
                  <c:v>79.595999999999975</c:v>
                </c:pt>
                <c:pt idx="15">
                  <c:v>79.710999999999984</c:v>
                </c:pt>
                <c:pt idx="16">
                  <c:v>79.775999999999982</c:v>
                </c:pt>
                <c:pt idx="17">
                  <c:v>79.750999999999976</c:v>
                </c:pt>
                <c:pt idx="18">
                  <c:v>79.765999999999977</c:v>
                </c:pt>
                <c:pt idx="19">
                  <c:v>79.850999999999971</c:v>
                </c:pt>
                <c:pt idx="20">
                  <c:v>79.925999999999988</c:v>
                </c:pt>
                <c:pt idx="21">
                  <c:v>79.98099999999998</c:v>
                </c:pt>
                <c:pt idx="22">
                  <c:v>79.975999999999971</c:v>
                </c:pt>
                <c:pt idx="23">
                  <c:v>79.98099999999998</c:v>
                </c:pt>
                <c:pt idx="24">
                  <c:v>80.11099999999999</c:v>
                </c:pt>
                <c:pt idx="25">
                  <c:v>80.225999999999971</c:v>
                </c:pt>
                <c:pt idx="26">
                  <c:v>80.310999999999979</c:v>
                </c:pt>
                <c:pt idx="27">
                  <c:v>80.260999999999981</c:v>
                </c:pt>
                <c:pt idx="28">
                  <c:v>80.305999999999983</c:v>
                </c:pt>
                <c:pt idx="29">
                  <c:v>80.380999999999972</c:v>
                </c:pt>
                <c:pt idx="30">
                  <c:v>80.305999999999983</c:v>
                </c:pt>
                <c:pt idx="31">
                  <c:v>80.23099999999998</c:v>
                </c:pt>
                <c:pt idx="32">
                  <c:v>80.21599999999998</c:v>
                </c:pt>
                <c:pt idx="33">
                  <c:v>80.225999999999971</c:v>
                </c:pt>
                <c:pt idx="34" formatCode="General">
                  <c:v>80.260999999999981</c:v>
                </c:pt>
                <c:pt idx="35" formatCode="General">
                  <c:v>80.275999999999982</c:v>
                </c:pt>
                <c:pt idx="36" formatCode="General">
                  <c:v>80.255999999999972</c:v>
                </c:pt>
                <c:pt idx="37" formatCode="General">
                  <c:v>80.270999999999987</c:v>
                </c:pt>
                <c:pt idx="38" formatCode="General">
                  <c:v>80.36099999999999</c:v>
                </c:pt>
                <c:pt idx="39" formatCode="General">
                  <c:v>80.440999999999974</c:v>
                </c:pt>
                <c:pt idx="40" formatCode="General">
                  <c:v>80.415999999999983</c:v>
                </c:pt>
                <c:pt idx="41" formatCode="General">
                  <c:v>80.525999999999982</c:v>
                </c:pt>
                <c:pt idx="42" formatCode="General">
                  <c:v>80.515999999999977</c:v>
                </c:pt>
                <c:pt idx="43" formatCode="General">
                  <c:v>80.57099999999997</c:v>
                </c:pt>
                <c:pt idx="44" formatCode="General">
                  <c:v>80.585999999999984</c:v>
                </c:pt>
                <c:pt idx="45" formatCode="General">
                  <c:v>80.48599999999999</c:v>
                </c:pt>
                <c:pt idx="46" formatCode="General">
                  <c:v>80.550999999999988</c:v>
                </c:pt>
                <c:pt idx="47" formatCode="General">
                  <c:v>80.525999999999982</c:v>
                </c:pt>
                <c:pt idx="48" formatCode="General">
                  <c:v>80.48099999999998</c:v>
                </c:pt>
                <c:pt idx="49" formatCode="General">
                  <c:v>80.430999999999983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'2024年・全体グラフ'!$Z$2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'2024年・全体グラフ'!$Z$3:$Z$52</c:f>
              <c:numCache>
                <c:formatCode>0.000</c:formatCode>
                <c:ptCount val="50"/>
                <c:pt idx="0">
                  <c:v>94.375</c:v>
                </c:pt>
                <c:pt idx="1">
                  <c:v>94.335000000000008</c:v>
                </c:pt>
                <c:pt idx="2">
                  <c:v>94.140000000000015</c:v>
                </c:pt>
                <c:pt idx="3">
                  <c:v>93.72</c:v>
                </c:pt>
                <c:pt idx="4">
                  <c:v>93.710499999999996</c:v>
                </c:pt>
                <c:pt idx="5">
                  <c:v>93.504999999999995</c:v>
                </c:pt>
                <c:pt idx="6">
                  <c:v>93.52000000000001</c:v>
                </c:pt>
                <c:pt idx="7">
                  <c:v>93.615000000000009</c:v>
                </c:pt>
                <c:pt idx="8">
                  <c:v>93.460000000000008</c:v>
                </c:pt>
                <c:pt idx="9">
                  <c:v>93.300000000000011</c:v>
                </c:pt>
                <c:pt idx="10">
                  <c:v>93.515000000000015</c:v>
                </c:pt>
                <c:pt idx="11">
                  <c:v>93.415000000000006</c:v>
                </c:pt>
                <c:pt idx="12">
                  <c:v>93.485000000000014</c:v>
                </c:pt>
                <c:pt idx="13">
                  <c:v>93.385000000000005</c:v>
                </c:pt>
                <c:pt idx="14">
                  <c:v>93.52000000000001</c:v>
                </c:pt>
                <c:pt idx="15">
                  <c:v>93.62</c:v>
                </c:pt>
                <c:pt idx="16">
                  <c:v>93.534999999999997</c:v>
                </c:pt>
                <c:pt idx="17">
                  <c:v>93.44</c:v>
                </c:pt>
                <c:pt idx="18">
                  <c:v>93.490000000000009</c:v>
                </c:pt>
                <c:pt idx="19">
                  <c:v>93.580000000000013</c:v>
                </c:pt>
                <c:pt idx="20">
                  <c:v>93.830000000000013</c:v>
                </c:pt>
                <c:pt idx="21">
                  <c:v>94.420000000000016</c:v>
                </c:pt>
                <c:pt idx="22">
                  <c:v>95.2</c:v>
                </c:pt>
                <c:pt idx="23">
                  <c:v>96.350000000000009</c:v>
                </c:pt>
                <c:pt idx="24">
                  <c:v>97.990000000000009</c:v>
                </c:pt>
                <c:pt idx="25">
                  <c:v>101.26</c:v>
                </c:pt>
                <c:pt idx="26">
                  <c:v>102.08000000000001</c:v>
                </c:pt>
                <c:pt idx="27">
                  <c:v>102.16000000000001</c:v>
                </c:pt>
                <c:pt idx="28">
                  <c:v>101.88500000000001</c:v>
                </c:pt>
                <c:pt idx="29">
                  <c:v>101.995</c:v>
                </c:pt>
                <c:pt idx="30">
                  <c:v>102.42</c:v>
                </c:pt>
                <c:pt idx="31">
                  <c:v>103.185</c:v>
                </c:pt>
                <c:pt idx="32">
                  <c:v>103.09</c:v>
                </c:pt>
                <c:pt idx="33">
                  <c:v>102.94500000000001</c:v>
                </c:pt>
                <c:pt idx="34" formatCode="General">
                  <c:v>103.265</c:v>
                </c:pt>
                <c:pt idx="35" formatCode="General">
                  <c:v>103.50500000000001</c:v>
                </c:pt>
                <c:pt idx="36" formatCode="General">
                  <c:v>103.02500000000001</c:v>
                </c:pt>
                <c:pt idx="37" formatCode="General">
                  <c:v>103.27500000000001</c:v>
                </c:pt>
                <c:pt idx="38" formatCode="General">
                  <c:v>103.65</c:v>
                </c:pt>
                <c:pt idx="39" formatCode="General">
                  <c:v>104.35000000000001</c:v>
                </c:pt>
                <c:pt idx="40" formatCode="General">
                  <c:v>104.06</c:v>
                </c:pt>
                <c:pt idx="41" formatCode="General">
                  <c:v>104.075</c:v>
                </c:pt>
                <c:pt idx="42" formatCode="General">
                  <c:v>103.315</c:v>
                </c:pt>
                <c:pt idx="43" formatCode="General">
                  <c:v>103.41000000000001</c:v>
                </c:pt>
                <c:pt idx="44" formatCode="General">
                  <c:v>104.05000000000001</c:v>
                </c:pt>
                <c:pt idx="45" formatCode="General">
                  <c:v>103.715</c:v>
                </c:pt>
                <c:pt idx="46" formatCode="General">
                  <c:v>104.33000000000001</c:v>
                </c:pt>
                <c:pt idx="47" formatCode="General">
                  <c:v>104.68</c:v>
                </c:pt>
                <c:pt idx="48" formatCode="General">
                  <c:v>105.10000000000001</c:v>
                </c:pt>
                <c:pt idx="49" formatCode="General">
                  <c:v>105.19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19864"/>
        <c:axId val="479820256"/>
      </c:lineChart>
      <c:catAx>
        <c:axId val="479819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9820256"/>
        <c:crosses val="autoZero"/>
        <c:auto val="1"/>
        <c:lblAlgn val="ctr"/>
        <c:lblOffset val="100"/>
        <c:noMultiLvlLbl val="0"/>
      </c:catAx>
      <c:valAx>
        <c:axId val="479820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479819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2024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</a:t>
            </a:r>
            <a:r>
              <a:rPr lang="ja-JP" altLang="en-US" sz="1800" b="1" i="0" baseline="0"/>
              <a:t>１</a:t>
            </a:r>
            <a:r>
              <a:rPr lang="ja-JP" altLang="ja-JP" sz="1800" b="1" i="0" baseline="0"/>
              <a:t>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'2024年・全体グラフ'!$AY$2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'2024年・全体グラフ'!$AY$3:$AY$52</c:f>
              <c:numCache>
                <c:formatCode>General</c:formatCode>
                <c:ptCount val="50"/>
                <c:pt idx="0">
                  <c:v>75</c:v>
                </c:pt>
                <c:pt idx="1">
                  <c:v>75</c:v>
                </c:pt>
                <c:pt idx="2">
                  <c:v>70</c:v>
                </c:pt>
                <c:pt idx="3">
                  <c:v>75</c:v>
                </c:pt>
                <c:pt idx="4">
                  <c:v>50</c:v>
                </c:pt>
                <c:pt idx="5">
                  <c:v>70</c:v>
                </c:pt>
                <c:pt idx="6">
                  <c:v>80</c:v>
                </c:pt>
                <c:pt idx="7">
                  <c:v>110</c:v>
                </c:pt>
                <c:pt idx="8">
                  <c:v>75</c:v>
                </c:pt>
                <c:pt idx="9">
                  <c:v>90</c:v>
                </c:pt>
                <c:pt idx="10">
                  <c:v>60</c:v>
                </c:pt>
                <c:pt idx="11">
                  <c:v>45</c:v>
                </c:pt>
                <c:pt idx="12">
                  <c:v>45</c:v>
                </c:pt>
                <c:pt idx="13">
                  <c:v>100</c:v>
                </c:pt>
                <c:pt idx="14">
                  <c:v>150</c:v>
                </c:pt>
                <c:pt idx="15">
                  <c:v>55</c:v>
                </c:pt>
                <c:pt idx="16">
                  <c:v>130</c:v>
                </c:pt>
                <c:pt idx="17">
                  <c:v>130</c:v>
                </c:pt>
                <c:pt idx="18">
                  <c:v>55</c:v>
                </c:pt>
                <c:pt idx="19">
                  <c:v>75</c:v>
                </c:pt>
                <c:pt idx="20">
                  <c:v>150</c:v>
                </c:pt>
                <c:pt idx="21">
                  <c:v>75</c:v>
                </c:pt>
                <c:pt idx="22">
                  <c:v>50</c:v>
                </c:pt>
                <c:pt idx="23">
                  <c:v>75</c:v>
                </c:pt>
                <c:pt idx="24">
                  <c:v>100</c:v>
                </c:pt>
                <c:pt idx="25">
                  <c:v>80</c:v>
                </c:pt>
                <c:pt idx="26">
                  <c:v>110</c:v>
                </c:pt>
                <c:pt idx="27">
                  <c:v>150</c:v>
                </c:pt>
                <c:pt idx="28">
                  <c:v>200</c:v>
                </c:pt>
                <c:pt idx="29">
                  <c:v>150</c:v>
                </c:pt>
                <c:pt idx="30">
                  <c:v>200</c:v>
                </c:pt>
                <c:pt idx="31">
                  <c:v>150</c:v>
                </c:pt>
                <c:pt idx="32">
                  <c:v>120</c:v>
                </c:pt>
                <c:pt idx="33">
                  <c:v>90</c:v>
                </c:pt>
                <c:pt idx="34">
                  <c:v>140</c:v>
                </c:pt>
                <c:pt idx="35">
                  <c:v>50</c:v>
                </c:pt>
                <c:pt idx="36">
                  <c:v>50</c:v>
                </c:pt>
                <c:pt idx="37">
                  <c:v>150</c:v>
                </c:pt>
                <c:pt idx="38">
                  <c:v>180</c:v>
                </c:pt>
                <c:pt idx="39">
                  <c:v>180</c:v>
                </c:pt>
                <c:pt idx="40">
                  <c:v>90</c:v>
                </c:pt>
                <c:pt idx="41">
                  <c:v>50</c:v>
                </c:pt>
                <c:pt idx="42">
                  <c:v>130</c:v>
                </c:pt>
                <c:pt idx="43">
                  <c:v>100</c:v>
                </c:pt>
                <c:pt idx="44">
                  <c:v>80</c:v>
                </c:pt>
                <c:pt idx="45">
                  <c:v>190</c:v>
                </c:pt>
                <c:pt idx="46">
                  <c:v>200</c:v>
                </c:pt>
                <c:pt idx="47">
                  <c:v>150</c:v>
                </c:pt>
                <c:pt idx="48">
                  <c:v>140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'2024年・全体グラフ'!$AZ$2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'2024年・全体グラフ'!$AZ$3:$AZ$52</c:f>
              <c:numCache>
                <c:formatCode>General</c:formatCode>
                <c:ptCount val="5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210</c:v>
                </c:pt>
                <c:pt idx="6">
                  <c:v>250</c:v>
                </c:pt>
                <c:pt idx="7">
                  <c:v>250</c:v>
                </c:pt>
                <c:pt idx="8">
                  <c:v>280</c:v>
                </c:pt>
                <c:pt idx="9">
                  <c:v>280</c:v>
                </c:pt>
                <c:pt idx="10">
                  <c:v>250</c:v>
                </c:pt>
                <c:pt idx="11">
                  <c:v>250</c:v>
                </c:pt>
                <c:pt idx="12">
                  <c:v>200</c:v>
                </c:pt>
                <c:pt idx="13">
                  <c:v>220</c:v>
                </c:pt>
                <c:pt idx="14">
                  <c:v>220</c:v>
                </c:pt>
                <c:pt idx="15">
                  <c:v>280</c:v>
                </c:pt>
                <c:pt idx="16">
                  <c:v>280</c:v>
                </c:pt>
                <c:pt idx="17">
                  <c:v>220</c:v>
                </c:pt>
                <c:pt idx="18">
                  <c:v>260</c:v>
                </c:pt>
                <c:pt idx="19">
                  <c:v>270</c:v>
                </c:pt>
                <c:pt idx="20">
                  <c:v>230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230</c:v>
                </c:pt>
                <c:pt idx="25">
                  <c:v>230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250</c:v>
                </c:pt>
                <c:pt idx="30">
                  <c:v>230</c:v>
                </c:pt>
                <c:pt idx="31">
                  <c:v>260</c:v>
                </c:pt>
                <c:pt idx="32">
                  <c:v>220</c:v>
                </c:pt>
                <c:pt idx="33">
                  <c:v>240</c:v>
                </c:pt>
                <c:pt idx="34">
                  <c:v>240</c:v>
                </c:pt>
                <c:pt idx="35">
                  <c:v>220</c:v>
                </c:pt>
                <c:pt idx="36">
                  <c:v>230</c:v>
                </c:pt>
                <c:pt idx="37">
                  <c:v>230</c:v>
                </c:pt>
                <c:pt idx="38">
                  <c:v>230</c:v>
                </c:pt>
                <c:pt idx="39">
                  <c:v>220</c:v>
                </c:pt>
                <c:pt idx="40">
                  <c:v>230</c:v>
                </c:pt>
                <c:pt idx="41">
                  <c:v>220</c:v>
                </c:pt>
                <c:pt idx="42">
                  <c:v>220</c:v>
                </c:pt>
                <c:pt idx="43">
                  <c:v>210</c:v>
                </c:pt>
                <c:pt idx="44">
                  <c:v>210</c:v>
                </c:pt>
                <c:pt idx="45">
                  <c:v>280</c:v>
                </c:pt>
                <c:pt idx="46">
                  <c:v>230</c:v>
                </c:pt>
                <c:pt idx="47">
                  <c:v>240</c:v>
                </c:pt>
                <c:pt idx="48">
                  <c:v>230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'2024年・全体グラフ'!$BA$2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'2024年・全体グラフ'!$BA$3:$BA$52</c:f>
              <c:numCache>
                <c:formatCode>General</c:formatCode>
                <c:ptCount val="5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55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60</c:v>
                </c:pt>
                <c:pt idx="10">
                  <c:v>65</c:v>
                </c:pt>
                <c:pt idx="11">
                  <c:v>60</c:v>
                </c:pt>
                <c:pt idx="12">
                  <c:v>55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70</c:v>
                </c:pt>
                <c:pt idx="17">
                  <c:v>70</c:v>
                </c:pt>
                <c:pt idx="18">
                  <c:v>60</c:v>
                </c:pt>
                <c:pt idx="19">
                  <c:v>60</c:v>
                </c:pt>
                <c:pt idx="20">
                  <c:v>50</c:v>
                </c:pt>
                <c:pt idx="21">
                  <c:v>55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  <c:pt idx="25">
                  <c:v>55</c:v>
                </c:pt>
                <c:pt idx="26">
                  <c:v>55</c:v>
                </c:pt>
                <c:pt idx="27">
                  <c:v>70</c:v>
                </c:pt>
                <c:pt idx="28">
                  <c:v>60</c:v>
                </c:pt>
                <c:pt idx="29">
                  <c:v>60</c:v>
                </c:pt>
                <c:pt idx="30">
                  <c:v>75</c:v>
                </c:pt>
                <c:pt idx="31">
                  <c:v>70</c:v>
                </c:pt>
                <c:pt idx="32">
                  <c:v>60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75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50</c:v>
                </c:pt>
                <c:pt idx="41">
                  <c:v>50</c:v>
                </c:pt>
                <c:pt idx="42">
                  <c:v>55</c:v>
                </c:pt>
                <c:pt idx="43">
                  <c:v>50</c:v>
                </c:pt>
                <c:pt idx="44">
                  <c:v>60</c:v>
                </c:pt>
                <c:pt idx="45">
                  <c:v>75</c:v>
                </c:pt>
                <c:pt idx="46">
                  <c:v>75</c:v>
                </c:pt>
                <c:pt idx="47">
                  <c:v>55</c:v>
                </c:pt>
                <c:pt idx="48">
                  <c:v>60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'2024年・全体グラフ'!$BB$2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'2024年・全体グラフ'!$BB$3:$BB$52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20</c:v>
                </c:pt>
                <c:pt idx="4">
                  <c:v>15</c:v>
                </c:pt>
                <c:pt idx="5">
                  <c:v>30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30</c:v>
                </c:pt>
                <c:pt idx="13">
                  <c:v>30</c:v>
                </c:pt>
                <c:pt idx="14">
                  <c:v>35</c:v>
                </c:pt>
                <c:pt idx="15">
                  <c:v>30</c:v>
                </c:pt>
                <c:pt idx="16">
                  <c:v>35</c:v>
                </c:pt>
                <c:pt idx="17">
                  <c:v>30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35</c:v>
                </c:pt>
                <c:pt idx="23">
                  <c:v>30</c:v>
                </c:pt>
                <c:pt idx="24">
                  <c:v>25</c:v>
                </c:pt>
                <c:pt idx="25">
                  <c:v>25</c:v>
                </c:pt>
                <c:pt idx="26">
                  <c:v>40</c:v>
                </c:pt>
                <c:pt idx="27">
                  <c:v>30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25</c:v>
                </c:pt>
                <c:pt idx="37">
                  <c:v>35</c:v>
                </c:pt>
                <c:pt idx="38">
                  <c:v>40</c:v>
                </c:pt>
                <c:pt idx="39">
                  <c:v>35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30</c:v>
                </c:pt>
                <c:pt idx="44">
                  <c:v>25</c:v>
                </c:pt>
                <c:pt idx="45">
                  <c:v>30</c:v>
                </c:pt>
                <c:pt idx="46">
                  <c:v>35</c:v>
                </c:pt>
                <c:pt idx="47">
                  <c:v>25</c:v>
                </c:pt>
                <c:pt idx="48">
                  <c:v>30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'2024年・全体グラフ'!$BC$2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'2024年・全体グラフ'!$BC$3:$BC$52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35</c:v>
                </c:pt>
                <c:pt idx="7">
                  <c:v>35</c:v>
                </c:pt>
                <c:pt idx="8">
                  <c:v>30</c:v>
                </c:pt>
                <c:pt idx="9">
                  <c:v>30</c:v>
                </c:pt>
                <c:pt idx="10">
                  <c:v>35</c:v>
                </c:pt>
                <c:pt idx="11">
                  <c:v>30</c:v>
                </c:pt>
                <c:pt idx="12">
                  <c:v>30</c:v>
                </c:pt>
                <c:pt idx="13">
                  <c:v>35</c:v>
                </c:pt>
                <c:pt idx="14">
                  <c:v>35</c:v>
                </c:pt>
                <c:pt idx="15">
                  <c:v>35</c:v>
                </c:pt>
                <c:pt idx="16">
                  <c:v>30</c:v>
                </c:pt>
                <c:pt idx="17">
                  <c:v>40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30</c:v>
                </c:pt>
                <c:pt idx="25">
                  <c:v>30</c:v>
                </c:pt>
                <c:pt idx="26">
                  <c:v>25</c:v>
                </c:pt>
                <c:pt idx="27">
                  <c:v>25</c:v>
                </c:pt>
                <c:pt idx="28">
                  <c:v>40</c:v>
                </c:pt>
                <c:pt idx="29">
                  <c:v>30</c:v>
                </c:pt>
                <c:pt idx="30">
                  <c:v>40</c:v>
                </c:pt>
                <c:pt idx="31">
                  <c:v>40</c:v>
                </c:pt>
                <c:pt idx="32">
                  <c:v>25</c:v>
                </c:pt>
                <c:pt idx="33">
                  <c:v>25</c:v>
                </c:pt>
                <c:pt idx="34">
                  <c:v>30</c:v>
                </c:pt>
                <c:pt idx="35">
                  <c:v>25</c:v>
                </c:pt>
                <c:pt idx="36">
                  <c:v>25</c:v>
                </c:pt>
                <c:pt idx="37">
                  <c:v>30</c:v>
                </c:pt>
                <c:pt idx="38">
                  <c:v>40</c:v>
                </c:pt>
                <c:pt idx="39">
                  <c:v>35</c:v>
                </c:pt>
                <c:pt idx="40">
                  <c:v>40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30</c:v>
                </c:pt>
                <c:pt idx="45">
                  <c:v>40</c:v>
                </c:pt>
                <c:pt idx="46">
                  <c:v>40</c:v>
                </c:pt>
                <c:pt idx="47">
                  <c:v>30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'2024年・全体グラフ'!$BD$2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'2024年・全体グラフ'!$BD$3:$BD$52</c:f>
              <c:numCache>
                <c:formatCode>General</c:formatCode>
                <c:ptCount val="50"/>
                <c:pt idx="0">
                  <c:v>55</c:v>
                </c:pt>
                <c:pt idx="1">
                  <c:v>50</c:v>
                </c:pt>
                <c:pt idx="2">
                  <c:v>50</c:v>
                </c:pt>
                <c:pt idx="3">
                  <c:v>30</c:v>
                </c:pt>
                <c:pt idx="4">
                  <c:v>55</c:v>
                </c:pt>
                <c:pt idx="5">
                  <c:v>45</c:v>
                </c:pt>
                <c:pt idx="6">
                  <c:v>40</c:v>
                </c:pt>
                <c:pt idx="7">
                  <c:v>50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35</c:v>
                </c:pt>
                <c:pt idx="12">
                  <c:v>60</c:v>
                </c:pt>
                <c:pt idx="13">
                  <c:v>55</c:v>
                </c:pt>
                <c:pt idx="14">
                  <c:v>55</c:v>
                </c:pt>
                <c:pt idx="15">
                  <c:v>60</c:v>
                </c:pt>
                <c:pt idx="16">
                  <c:v>70</c:v>
                </c:pt>
                <c:pt idx="17">
                  <c:v>55</c:v>
                </c:pt>
                <c:pt idx="18">
                  <c:v>50</c:v>
                </c:pt>
                <c:pt idx="19">
                  <c:v>55</c:v>
                </c:pt>
                <c:pt idx="20">
                  <c:v>50</c:v>
                </c:pt>
                <c:pt idx="21">
                  <c:v>50</c:v>
                </c:pt>
                <c:pt idx="22">
                  <c:v>70</c:v>
                </c:pt>
                <c:pt idx="23">
                  <c:v>45</c:v>
                </c:pt>
                <c:pt idx="24">
                  <c:v>55</c:v>
                </c:pt>
                <c:pt idx="25">
                  <c:v>50</c:v>
                </c:pt>
                <c:pt idx="26">
                  <c:v>60</c:v>
                </c:pt>
                <c:pt idx="27">
                  <c:v>70</c:v>
                </c:pt>
                <c:pt idx="28">
                  <c:v>55</c:v>
                </c:pt>
                <c:pt idx="29">
                  <c:v>55</c:v>
                </c:pt>
                <c:pt idx="30">
                  <c:v>60</c:v>
                </c:pt>
                <c:pt idx="31">
                  <c:v>70</c:v>
                </c:pt>
                <c:pt idx="32">
                  <c:v>70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70</c:v>
                </c:pt>
                <c:pt idx="38">
                  <c:v>50</c:v>
                </c:pt>
                <c:pt idx="39">
                  <c:v>60</c:v>
                </c:pt>
                <c:pt idx="40">
                  <c:v>50</c:v>
                </c:pt>
                <c:pt idx="41">
                  <c:v>50</c:v>
                </c:pt>
                <c:pt idx="42">
                  <c:v>55</c:v>
                </c:pt>
                <c:pt idx="43">
                  <c:v>45</c:v>
                </c:pt>
                <c:pt idx="44">
                  <c:v>50</c:v>
                </c:pt>
                <c:pt idx="45">
                  <c:v>50</c:v>
                </c:pt>
                <c:pt idx="46">
                  <c:v>60</c:v>
                </c:pt>
                <c:pt idx="47">
                  <c:v>50</c:v>
                </c:pt>
                <c:pt idx="48">
                  <c:v>55</c:v>
                </c:pt>
                <c:pt idx="49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'2024年・全体グラフ'!$BE$2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'2024年・全体グラフ'!$BE$3:$BE$52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15</c:v>
                </c:pt>
                <c:pt idx="15">
                  <c:v>12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25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10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'2024年・全体グラフ'!$BF$2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'2024年・全体グラフ'!$BF$3:$BF$52</c:f>
              <c:numCache>
                <c:formatCode>General</c:formatCode>
                <c:ptCount val="50"/>
                <c:pt idx="0">
                  <c:v>200</c:v>
                </c:pt>
                <c:pt idx="1">
                  <c:v>200</c:v>
                </c:pt>
                <c:pt idx="2">
                  <c:v>220</c:v>
                </c:pt>
                <c:pt idx="3">
                  <c:v>210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140</c:v>
                </c:pt>
                <c:pt idx="9">
                  <c:v>140</c:v>
                </c:pt>
                <c:pt idx="10">
                  <c:v>100</c:v>
                </c:pt>
                <c:pt idx="11">
                  <c:v>100</c:v>
                </c:pt>
                <c:pt idx="12">
                  <c:v>55</c:v>
                </c:pt>
                <c:pt idx="13">
                  <c:v>75</c:v>
                </c:pt>
                <c:pt idx="14">
                  <c:v>55</c:v>
                </c:pt>
                <c:pt idx="15">
                  <c:v>75</c:v>
                </c:pt>
                <c:pt idx="16">
                  <c:v>90</c:v>
                </c:pt>
                <c:pt idx="17">
                  <c:v>90</c:v>
                </c:pt>
                <c:pt idx="18">
                  <c:v>75</c:v>
                </c:pt>
                <c:pt idx="19">
                  <c:v>75</c:v>
                </c:pt>
                <c:pt idx="20">
                  <c:v>70</c:v>
                </c:pt>
                <c:pt idx="21">
                  <c:v>75</c:v>
                </c:pt>
                <c:pt idx="22">
                  <c:v>75</c:v>
                </c:pt>
                <c:pt idx="23">
                  <c:v>100</c:v>
                </c:pt>
                <c:pt idx="24">
                  <c:v>50</c:v>
                </c:pt>
                <c:pt idx="25">
                  <c:v>50</c:v>
                </c:pt>
                <c:pt idx="26">
                  <c:v>75</c:v>
                </c:pt>
                <c:pt idx="27">
                  <c:v>100</c:v>
                </c:pt>
                <c:pt idx="28">
                  <c:v>110</c:v>
                </c:pt>
                <c:pt idx="29">
                  <c:v>90</c:v>
                </c:pt>
                <c:pt idx="30">
                  <c:v>110</c:v>
                </c:pt>
                <c:pt idx="31">
                  <c:v>100</c:v>
                </c:pt>
                <c:pt idx="32">
                  <c:v>100</c:v>
                </c:pt>
                <c:pt idx="33">
                  <c:v>70</c:v>
                </c:pt>
                <c:pt idx="34">
                  <c:v>75</c:v>
                </c:pt>
                <c:pt idx="35">
                  <c:v>90</c:v>
                </c:pt>
                <c:pt idx="36">
                  <c:v>100</c:v>
                </c:pt>
                <c:pt idx="37">
                  <c:v>75</c:v>
                </c:pt>
                <c:pt idx="38">
                  <c:v>100</c:v>
                </c:pt>
                <c:pt idx="39">
                  <c:v>75</c:v>
                </c:pt>
                <c:pt idx="40">
                  <c:v>90</c:v>
                </c:pt>
                <c:pt idx="41">
                  <c:v>110</c:v>
                </c:pt>
                <c:pt idx="42">
                  <c:v>75</c:v>
                </c:pt>
                <c:pt idx="43">
                  <c:v>90</c:v>
                </c:pt>
                <c:pt idx="44">
                  <c:v>100</c:v>
                </c:pt>
                <c:pt idx="45">
                  <c:v>120</c:v>
                </c:pt>
                <c:pt idx="46">
                  <c:v>140</c:v>
                </c:pt>
                <c:pt idx="47">
                  <c:v>150</c:v>
                </c:pt>
                <c:pt idx="48">
                  <c:v>120</c:v>
                </c:pt>
                <c:pt idx="49">
                  <c:v>150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'2024年・全体グラフ'!$BG$2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'2024年・全体グラフ'!$BG$3:$BG$52</c:f>
              <c:numCache>
                <c:formatCode>General</c:formatCode>
                <c:ptCount val="50"/>
                <c:pt idx="0">
                  <c:v>120</c:v>
                </c:pt>
                <c:pt idx="1">
                  <c:v>100</c:v>
                </c:pt>
                <c:pt idx="2">
                  <c:v>90</c:v>
                </c:pt>
                <c:pt idx="3">
                  <c:v>150</c:v>
                </c:pt>
                <c:pt idx="4">
                  <c:v>150</c:v>
                </c:pt>
                <c:pt idx="5">
                  <c:v>100</c:v>
                </c:pt>
                <c:pt idx="6">
                  <c:v>110</c:v>
                </c:pt>
                <c:pt idx="7">
                  <c:v>100</c:v>
                </c:pt>
                <c:pt idx="8">
                  <c:v>110</c:v>
                </c:pt>
                <c:pt idx="9">
                  <c:v>110</c:v>
                </c:pt>
                <c:pt idx="10">
                  <c:v>100</c:v>
                </c:pt>
                <c:pt idx="11">
                  <c:v>140</c:v>
                </c:pt>
                <c:pt idx="12">
                  <c:v>110</c:v>
                </c:pt>
                <c:pt idx="13">
                  <c:v>110</c:v>
                </c:pt>
                <c:pt idx="14">
                  <c:v>100</c:v>
                </c:pt>
                <c:pt idx="15">
                  <c:v>120</c:v>
                </c:pt>
                <c:pt idx="16">
                  <c:v>100</c:v>
                </c:pt>
                <c:pt idx="17">
                  <c:v>100</c:v>
                </c:pt>
                <c:pt idx="18">
                  <c:v>120</c:v>
                </c:pt>
                <c:pt idx="19">
                  <c:v>100</c:v>
                </c:pt>
                <c:pt idx="20">
                  <c:v>120</c:v>
                </c:pt>
                <c:pt idx="21">
                  <c:v>110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110</c:v>
                </c:pt>
                <c:pt idx="28">
                  <c:v>120</c:v>
                </c:pt>
                <c:pt idx="29">
                  <c:v>100</c:v>
                </c:pt>
                <c:pt idx="30">
                  <c:v>110</c:v>
                </c:pt>
                <c:pt idx="31">
                  <c:v>150</c:v>
                </c:pt>
                <c:pt idx="32">
                  <c:v>120</c:v>
                </c:pt>
                <c:pt idx="33">
                  <c:v>100</c:v>
                </c:pt>
                <c:pt idx="34">
                  <c:v>100</c:v>
                </c:pt>
                <c:pt idx="35">
                  <c:v>90</c:v>
                </c:pt>
                <c:pt idx="36">
                  <c:v>120</c:v>
                </c:pt>
                <c:pt idx="37">
                  <c:v>110</c:v>
                </c:pt>
                <c:pt idx="38">
                  <c:v>120</c:v>
                </c:pt>
                <c:pt idx="39">
                  <c:v>110</c:v>
                </c:pt>
                <c:pt idx="40">
                  <c:v>90</c:v>
                </c:pt>
                <c:pt idx="41">
                  <c:v>100</c:v>
                </c:pt>
                <c:pt idx="42">
                  <c:v>95</c:v>
                </c:pt>
                <c:pt idx="43">
                  <c:v>100</c:v>
                </c:pt>
                <c:pt idx="44">
                  <c:v>100</c:v>
                </c:pt>
                <c:pt idx="45">
                  <c:v>120</c:v>
                </c:pt>
                <c:pt idx="46">
                  <c:v>120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'2024年・全体グラフ'!$BH$2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'2024年・全体グラフ'!$BH$3:$BH$52</c:f>
              <c:numCache>
                <c:formatCode>General</c:formatCode>
                <c:ptCount val="50"/>
                <c:pt idx="0">
                  <c:v>110</c:v>
                </c:pt>
                <c:pt idx="1">
                  <c:v>110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130</c:v>
                </c:pt>
                <c:pt idx="7">
                  <c:v>120</c:v>
                </c:pt>
                <c:pt idx="8">
                  <c:v>100</c:v>
                </c:pt>
                <c:pt idx="9">
                  <c:v>100</c:v>
                </c:pt>
                <c:pt idx="10">
                  <c:v>120</c:v>
                </c:pt>
                <c:pt idx="11">
                  <c:v>130</c:v>
                </c:pt>
                <c:pt idx="12">
                  <c:v>110</c:v>
                </c:pt>
                <c:pt idx="13">
                  <c:v>100</c:v>
                </c:pt>
                <c:pt idx="14">
                  <c:v>130</c:v>
                </c:pt>
                <c:pt idx="15">
                  <c:v>120</c:v>
                </c:pt>
                <c:pt idx="16">
                  <c:v>120</c:v>
                </c:pt>
                <c:pt idx="17">
                  <c:v>100</c:v>
                </c:pt>
                <c:pt idx="18">
                  <c:v>110</c:v>
                </c:pt>
                <c:pt idx="19">
                  <c:v>100</c:v>
                </c:pt>
                <c:pt idx="20">
                  <c:v>120</c:v>
                </c:pt>
                <c:pt idx="21">
                  <c:v>130</c:v>
                </c:pt>
                <c:pt idx="22">
                  <c:v>100</c:v>
                </c:pt>
                <c:pt idx="23">
                  <c:v>100</c:v>
                </c:pt>
                <c:pt idx="24">
                  <c:v>110</c:v>
                </c:pt>
                <c:pt idx="25">
                  <c:v>150</c:v>
                </c:pt>
                <c:pt idx="26">
                  <c:v>120</c:v>
                </c:pt>
                <c:pt idx="27">
                  <c:v>150</c:v>
                </c:pt>
                <c:pt idx="28">
                  <c:v>130</c:v>
                </c:pt>
                <c:pt idx="29">
                  <c:v>120</c:v>
                </c:pt>
                <c:pt idx="30">
                  <c:v>130</c:v>
                </c:pt>
                <c:pt idx="31">
                  <c:v>130</c:v>
                </c:pt>
                <c:pt idx="32">
                  <c:v>140</c:v>
                </c:pt>
                <c:pt idx="33">
                  <c:v>120</c:v>
                </c:pt>
                <c:pt idx="34">
                  <c:v>120</c:v>
                </c:pt>
                <c:pt idx="35">
                  <c:v>100</c:v>
                </c:pt>
                <c:pt idx="36">
                  <c:v>110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110</c:v>
                </c:pt>
                <c:pt idx="45">
                  <c:v>110</c:v>
                </c:pt>
                <c:pt idx="46">
                  <c:v>100</c:v>
                </c:pt>
                <c:pt idx="47">
                  <c:v>120</c:v>
                </c:pt>
                <c:pt idx="48">
                  <c:v>120</c:v>
                </c:pt>
                <c:pt idx="49">
                  <c:v>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'2024年・全体グラフ'!$BI$2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'2024年・全体グラフ'!$BI$3:$BI$52</c:f>
              <c:numCache>
                <c:formatCode>General</c:formatCode>
                <c:ptCount val="50"/>
                <c:pt idx="0">
                  <c:v>200</c:v>
                </c:pt>
                <c:pt idx="1">
                  <c:v>190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170</c:v>
                </c:pt>
                <c:pt idx="7">
                  <c:v>230</c:v>
                </c:pt>
                <c:pt idx="8">
                  <c:v>200</c:v>
                </c:pt>
                <c:pt idx="9">
                  <c:v>210</c:v>
                </c:pt>
                <c:pt idx="10">
                  <c:v>230</c:v>
                </c:pt>
                <c:pt idx="11">
                  <c:v>230</c:v>
                </c:pt>
                <c:pt idx="12">
                  <c:v>220</c:v>
                </c:pt>
                <c:pt idx="13">
                  <c:v>260</c:v>
                </c:pt>
                <c:pt idx="14">
                  <c:v>250</c:v>
                </c:pt>
                <c:pt idx="15">
                  <c:v>300</c:v>
                </c:pt>
                <c:pt idx="16">
                  <c:v>220</c:v>
                </c:pt>
                <c:pt idx="17">
                  <c:v>200</c:v>
                </c:pt>
                <c:pt idx="18">
                  <c:v>250</c:v>
                </c:pt>
                <c:pt idx="19">
                  <c:v>230</c:v>
                </c:pt>
                <c:pt idx="20">
                  <c:v>250</c:v>
                </c:pt>
                <c:pt idx="21">
                  <c:v>250</c:v>
                </c:pt>
                <c:pt idx="22">
                  <c:v>220</c:v>
                </c:pt>
                <c:pt idx="23">
                  <c:v>250</c:v>
                </c:pt>
                <c:pt idx="24">
                  <c:v>220</c:v>
                </c:pt>
                <c:pt idx="25">
                  <c:v>250</c:v>
                </c:pt>
                <c:pt idx="26">
                  <c:v>230</c:v>
                </c:pt>
                <c:pt idx="27">
                  <c:v>250</c:v>
                </c:pt>
                <c:pt idx="28">
                  <c:v>220</c:v>
                </c:pt>
                <c:pt idx="29">
                  <c:v>240</c:v>
                </c:pt>
                <c:pt idx="30">
                  <c:v>210</c:v>
                </c:pt>
                <c:pt idx="31">
                  <c:v>250</c:v>
                </c:pt>
                <c:pt idx="32">
                  <c:v>250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230</c:v>
                </c:pt>
                <c:pt idx="38">
                  <c:v>250</c:v>
                </c:pt>
                <c:pt idx="39">
                  <c:v>210</c:v>
                </c:pt>
                <c:pt idx="40">
                  <c:v>280</c:v>
                </c:pt>
                <c:pt idx="41">
                  <c:v>250</c:v>
                </c:pt>
                <c:pt idx="42">
                  <c:v>240</c:v>
                </c:pt>
                <c:pt idx="43">
                  <c:v>240</c:v>
                </c:pt>
                <c:pt idx="44">
                  <c:v>240</c:v>
                </c:pt>
                <c:pt idx="45">
                  <c:v>220</c:v>
                </c:pt>
                <c:pt idx="46">
                  <c:v>250</c:v>
                </c:pt>
                <c:pt idx="47">
                  <c:v>280</c:v>
                </c:pt>
                <c:pt idx="48">
                  <c:v>240</c:v>
                </c:pt>
                <c:pt idx="49">
                  <c:v>220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'2024年・全体グラフ'!$BJ$2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'2024年・全体グラフ'!$BJ$3:$BJ$52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20</c:v>
                </c:pt>
                <c:pt idx="4">
                  <c:v>10</c:v>
                </c:pt>
                <c:pt idx="5">
                  <c:v>12</c:v>
                </c:pt>
                <c:pt idx="6">
                  <c:v>20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20</c:v>
                </c:pt>
                <c:pt idx="12">
                  <c:v>15</c:v>
                </c:pt>
                <c:pt idx="13">
                  <c:v>20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15</c:v>
                </c:pt>
                <c:pt idx="32">
                  <c:v>12</c:v>
                </c:pt>
                <c:pt idx="33">
                  <c:v>10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15</c:v>
                </c:pt>
                <c:pt idx="39">
                  <c:v>20</c:v>
                </c:pt>
                <c:pt idx="40">
                  <c:v>25</c:v>
                </c:pt>
                <c:pt idx="41">
                  <c:v>10</c:v>
                </c:pt>
                <c:pt idx="42">
                  <c:v>10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'2024年・全体グラフ'!$BK$2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'2024年・全体グラフ'!$BK$3:$BK$52</c:f>
              <c:numCache>
                <c:formatCode>General</c:formatCode>
                <c:ptCount val="50"/>
                <c:pt idx="0">
                  <c:v>12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15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15</c:v>
                </c:pt>
                <c:pt idx="12">
                  <c:v>10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10</c:v>
                </c:pt>
                <c:pt idx="20">
                  <c:v>15</c:v>
                </c:pt>
                <c:pt idx="21">
                  <c:v>20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15</c:v>
                </c:pt>
                <c:pt idx="31">
                  <c:v>12</c:v>
                </c:pt>
                <c:pt idx="32">
                  <c:v>12</c:v>
                </c:pt>
                <c:pt idx="33">
                  <c:v>15</c:v>
                </c:pt>
                <c:pt idx="34">
                  <c:v>12</c:v>
                </c:pt>
                <c:pt idx="35">
                  <c:v>10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12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'2024年・全体グラフ'!$BL$2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'2024年・全体グラフ'!$BL$3:$BL$52</c:f>
              <c:numCache>
                <c:formatCode>General</c:formatCode>
                <c:ptCount val="50"/>
                <c:pt idx="0">
                  <c:v>20</c:v>
                </c:pt>
                <c:pt idx="1">
                  <c:v>12</c:v>
                </c:pt>
                <c:pt idx="2">
                  <c:v>12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10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25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12</c:v>
                </c:pt>
                <c:pt idx="36">
                  <c:v>15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15</c:v>
                </c:pt>
                <c:pt idx="41">
                  <c:v>12</c:v>
                </c:pt>
                <c:pt idx="42">
                  <c:v>12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'2024年・全体グラフ'!$BM$2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'2024年・全体グラフ'!$BM$3:$BM$52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20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15</c:v>
                </c:pt>
                <c:pt idx="21">
                  <c:v>12</c:v>
                </c:pt>
                <c:pt idx="22">
                  <c:v>20</c:v>
                </c:pt>
                <c:pt idx="23">
                  <c:v>15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20</c:v>
                </c:pt>
                <c:pt idx="28">
                  <c:v>15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12</c:v>
                </c:pt>
                <c:pt idx="42">
                  <c:v>10</c:v>
                </c:pt>
                <c:pt idx="43">
                  <c:v>12</c:v>
                </c:pt>
                <c:pt idx="44">
                  <c:v>25</c:v>
                </c:pt>
                <c:pt idx="45">
                  <c:v>15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'2024年・全体グラフ'!$BN$2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'2024年・全体グラフ'!$BN$3:$BN$52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25</c:v>
                </c:pt>
                <c:pt idx="12">
                  <c:v>12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20</c:v>
                </c:pt>
                <c:pt idx="30">
                  <c:v>25</c:v>
                </c:pt>
                <c:pt idx="31">
                  <c:v>25</c:v>
                </c:pt>
                <c:pt idx="32">
                  <c:v>15</c:v>
                </c:pt>
                <c:pt idx="33">
                  <c:v>25</c:v>
                </c:pt>
                <c:pt idx="34">
                  <c:v>20</c:v>
                </c:pt>
                <c:pt idx="35">
                  <c:v>15</c:v>
                </c:pt>
                <c:pt idx="36">
                  <c:v>15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12</c:v>
                </c:pt>
                <c:pt idx="42">
                  <c:v>20</c:v>
                </c:pt>
                <c:pt idx="43">
                  <c:v>15</c:v>
                </c:pt>
                <c:pt idx="44">
                  <c:v>12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20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'2024年・全体グラフ'!$BO$2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'2024年・全体グラフ'!$BO$3:$BO$52</c:f>
              <c:numCache>
                <c:formatCode>General</c:formatCode>
                <c:ptCount val="5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10</c:v>
                </c:pt>
                <c:pt idx="11">
                  <c:v>8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10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8</c:v>
                </c:pt>
                <c:pt idx="42">
                  <c:v>5</c:v>
                </c:pt>
                <c:pt idx="43">
                  <c:v>8</c:v>
                </c:pt>
                <c:pt idx="44">
                  <c:v>10</c:v>
                </c:pt>
                <c:pt idx="45">
                  <c:v>8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'2024年・全体グラフ'!$BP$2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'2024年・全体グラフ'!$BP$3:$BP$52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10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15</c:v>
                </c:pt>
                <c:pt idx="21">
                  <c:v>12</c:v>
                </c:pt>
                <c:pt idx="22">
                  <c:v>12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15</c:v>
                </c:pt>
                <c:pt idx="30">
                  <c:v>20</c:v>
                </c:pt>
                <c:pt idx="31">
                  <c:v>20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12</c:v>
                </c:pt>
                <c:pt idx="41">
                  <c:v>12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'2024年・全体グラフ'!$BQ$2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'2024年・全体グラフ'!$BQ$3:$BQ$52</c:f>
              <c:numCache>
                <c:formatCode>General</c:formatCode>
                <c:ptCount val="50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12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20</c:v>
                </c:pt>
                <c:pt idx="18">
                  <c:v>15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15</c:v>
                </c:pt>
                <c:pt idx="24">
                  <c:v>20</c:v>
                </c:pt>
                <c:pt idx="25">
                  <c:v>15</c:v>
                </c:pt>
                <c:pt idx="26">
                  <c:v>12</c:v>
                </c:pt>
                <c:pt idx="27">
                  <c:v>15</c:v>
                </c:pt>
                <c:pt idx="28">
                  <c:v>25</c:v>
                </c:pt>
                <c:pt idx="29">
                  <c:v>20</c:v>
                </c:pt>
                <c:pt idx="30">
                  <c:v>20</c:v>
                </c:pt>
                <c:pt idx="31">
                  <c:v>10</c:v>
                </c:pt>
                <c:pt idx="32">
                  <c:v>20</c:v>
                </c:pt>
                <c:pt idx="33">
                  <c:v>10</c:v>
                </c:pt>
                <c:pt idx="34">
                  <c:v>12</c:v>
                </c:pt>
                <c:pt idx="35">
                  <c:v>15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20</c:v>
                </c:pt>
                <c:pt idx="40">
                  <c:v>12</c:v>
                </c:pt>
                <c:pt idx="41">
                  <c:v>10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'2024年・全体グラフ'!$BR$2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'2024年・全体グラフ'!$BR$3:$BR$52</c:f>
              <c:numCache>
                <c:formatCode>General</c:formatCode>
                <c:ptCount val="5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12</c:v>
                </c:pt>
                <c:pt idx="38">
                  <c:v>8</c:v>
                </c:pt>
                <c:pt idx="39">
                  <c:v>10</c:v>
                </c:pt>
                <c:pt idx="40">
                  <c:v>8</c:v>
                </c:pt>
                <c:pt idx="41">
                  <c:v>12</c:v>
                </c:pt>
                <c:pt idx="42">
                  <c:v>8</c:v>
                </c:pt>
                <c:pt idx="43">
                  <c:v>6</c:v>
                </c:pt>
                <c:pt idx="44">
                  <c:v>10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'2024年・全体グラフ'!$BS$2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'2024年・全体グラフ'!$BS$3:$BS$52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12</c:v>
                </c:pt>
                <c:pt idx="24">
                  <c:v>20</c:v>
                </c:pt>
                <c:pt idx="25">
                  <c:v>10</c:v>
                </c:pt>
                <c:pt idx="26">
                  <c:v>15</c:v>
                </c:pt>
                <c:pt idx="27">
                  <c:v>12</c:v>
                </c:pt>
                <c:pt idx="28">
                  <c:v>20</c:v>
                </c:pt>
                <c:pt idx="29">
                  <c:v>12</c:v>
                </c:pt>
                <c:pt idx="30">
                  <c:v>20</c:v>
                </c:pt>
                <c:pt idx="31">
                  <c:v>20</c:v>
                </c:pt>
                <c:pt idx="32">
                  <c:v>10</c:v>
                </c:pt>
                <c:pt idx="33">
                  <c:v>12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12</c:v>
                </c:pt>
                <c:pt idx="44">
                  <c:v>12</c:v>
                </c:pt>
                <c:pt idx="45">
                  <c:v>15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'2024年・全体グラフ'!$BT$2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'2024年・全体グラフ'!$BT$3:$BT$52</c:f>
              <c:numCache>
                <c:formatCode>General</c:formatCode>
                <c:ptCount val="50"/>
                <c:pt idx="0">
                  <c:v>75</c:v>
                </c:pt>
                <c:pt idx="1">
                  <c:v>70</c:v>
                </c:pt>
                <c:pt idx="2">
                  <c:v>90</c:v>
                </c:pt>
                <c:pt idx="3">
                  <c:v>70</c:v>
                </c:pt>
                <c:pt idx="4">
                  <c:v>75</c:v>
                </c:pt>
                <c:pt idx="5">
                  <c:v>70</c:v>
                </c:pt>
                <c:pt idx="6">
                  <c:v>90</c:v>
                </c:pt>
                <c:pt idx="7">
                  <c:v>70</c:v>
                </c:pt>
                <c:pt idx="8">
                  <c:v>60</c:v>
                </c:pt>
                <c:pt idx="9">
                  <c:v>65</c:v>
                </c:pt>
                <c:pt idx="10">
                  <c:v>60</c:v>
                </c:pt>
                <c:pt idx="11">
                  <c:v>70</c:v>
                </c:pt>
                <c:pt idx="12">
                  <c:v>95</c:v>
                </c:pt>
                <c:pt idx="13">
                  <c:v>70</c:v>
                </c:pt>
                <c:pt idx="14">
                  <c:v>60</c:v>
                </c:pt>
                <c:pt idx="15">
                  <c:v>65</c:v>
                </c:pt>
                <c:pt idx="16">
                  <c:v>90</c:v>
                </c:pt>
                <c:pt idx="17">
                  <c:v>75</c:v>
                </c:pt>
                <c:pt idx="18">
                  <c:v>90</c:v>
                </c:pt>
                <c:pt idx="19">
                  <c:v>75</c:v>
                </c:pt>
                <c:pt idx="20">
                  <c:v>55</c:v>
                </c:pt>
                <c:pt idx="21">
                  <c:v>70</c:v>
                </c:pt>
                <c:pt idx="22">
                  <c:v>100</c:v>
                </c:pt>
                <c:pt idx="23">
                  <c:v>95</c:v>
                </c:pt>
                <c:pt idx="24">
                  <c:v>60</c:v>
                </c:pt>
                <c:pt idx="25">
                  <c:v>75</c:v>
                </c:pt>
                <c:pt idx="26">
                  <c:v>110</c:v>
                </c:pt>
                <c:pt idx="27">
                  <c:v>120</c:v>
                </c:pt>
                <c:pt idx="28">
                  <c:v>150</c:v>
                </c:pt>
                <c:pt idx="29">
                  <c:v>120</c:v>
                </c:pt>
                <c:pt idx="30">
                  <c:v>60</c:v>
                </c:pt>
                <c:pt idx="31">
                  <c:v>75</c:v>
                </c:pt>
                <c:pt idx="32">
                  <c:v>100</c:v>
                </c:pt>
                <c:pt idx="33">
                  <c:v>130</c:v>
                </c:pt>
                <c:pt idx="34">
                  <c:v>60</c:v>
                </c:pt>
                <c:pt idx="35">
                  <c:v>50</c:v>
                </c:pt>
                <c:pt idx="36">
                  <c:v>55</c:v>
                </c:pt>
                <c:pt idx="37">
                  <c:v>70</c:v>
                </c:pt>
                <c:pt idx="38">
                  <c:v>70</c:v>
                </c:pt>
                <c:pt idx="39">
                  <c:v>75</c:v>
                </c:pt>
                <c:pt idx="40">
                  <c:v>75</c:v>
                </c:pt>
                <c:pt idx="41">
                  <c:v>50</c:v>
                </c:pt>
                <c:pt idx="42">
                  <c:v>100</c:v>
                </c:pt>
                <c:pt idx="43">
                  <c:v>50</c:v>
                </c:pt>
                <c:pt idx="44">
                  <c:v>55</c:v>
                </c:pt>
                <c:pt idx="45">
                  <c:v>45</c:v>
                </c:pt>
                <c:pt idx="46">
                  <c:v>60</c:v>
                </c:pt>
                <c:pt idx="47">
                  <c:v>50</c:v>
                </c:pt>
                <c:pt idx="48">
                  <c:v>120</c:v>
                </c:pt>
                <c:pt idx="4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'2024年・全体グラフ'!$BU$2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'2024年・全体グラフ'!$BU$3:$BU$52</c:f>
              <c:numCache>
                <c:formatCode>General</c:formatCode>
                <c:ptCount val="50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30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25</c:v>
                </c:pt>
                <c:pt idx="23">
                  <c:v>20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30</c:v>
                </c:pt>
                <c:pt idx="31">
                  <c:v>30</c:v>
                </c:pt>
                <c:pt idx="32">
                  <c:v>20</c:v>
                </c:pt>
                <c:pt idx="33">
                  <c:v>20</c:v>
                </c:pt>
                <c:pt idx="34">
                  <c:v>25</c:v>
                </c:pt>
                <c:pt idx="35">
                  <c:v>20</c:v>
                </c:pt>
                <c:pt idx="36">
                  <c:v>25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30</c:v>
                </c:pt>
                <c:pt idx="47">
                  <c:v>25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'2024年・全体グラフ'!$BV$2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'2024年・全体グラフ'!$A$3:$A$52</c:f>
              <c:strCache>
                <c:ptCount val="50"/>
                <c:pt idx="0">
                  <c:v>1月9日</c:v>
                </c:pt>
                <c:pt idx="1">
                  <c:v>1月15日</c:v>
                </c:pt>
                <c:pt idx="2">
                  <c:v>1月22日</c:v>
                </c:pt>
                <c:pt idx="3">
                  <c:v>1月30日</c:v>
                </c:pt>
                <c:pt idx="4">
                  <c:v>2月5日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3月4日</c:v>
                </c:pt>
                <c:pt idx="9">
                  <c:v>3月11日</c:v>
                </c:pt>
                <c:pt idx="10">
                  <c:v>3月18日</c:v>
                </c:pt>
                <c:pt idx="11">
                  <c:v>3月25日</c:v>
                </c:pt>
                <c:pt idx="12">
                  <c:v>4月1日</c:v>
                </c:pt>
                <c:pt idx="13">
                  <c:v>4月8日</c:v>
                </c:pt>
                <c:pt idx="14">
                  <c:v>4月15日</c:v>
                </c:pt>
                <c:pt idx="15">
                  <c:v>4月22日</c:v>
                </c:pt>
                <c:pt idx="16">
                  <c:v>4月30日</c:v>
                </c:pt>
                <c:pt idx="17">
                  <c:v>5月7日</c:v>
                </c:pt>
                <c:pt idx="18">
                  <c:v>5月14日</c:v>
                </c:pt>
                <c:pt idx="19">
                  <c:v>5月20日</c:v>
                </c:pt>
                <c:pt idx="20">
                  <c:v>5月27日</c:v>
                </c:pt>
                <c:pt idx="21">
                  <c:v>6月3日</c:v>
                </c:pt>
                <c:pt idx="22">
                  <c:v>6月10日</c:v>
                </c:pt>
                <c:pt idx="23">
                  <c:v>6月17日</c:v>
                </c:pt>
                <c:pt idx="24">
                  <c:v>6月24日</c:v>
                </c:pt>
                <c:pt idx="25">
                  <c:v>7月2日</c:v>
                </c:pt>
                <c:pt idx="26">
                  <c:v>7月8日</c:v>
                </c:pt>
                <c:pt idx="27">
                  <c:v>7月16日</c:v>
                </c:pt>
                <c:pt idx="28">
                  <c:v>7月23日</c:v>
                </c:pt>
                <c:pt idx="29">
                  <c:v>7月30日</c:v>
                </c:pt>
                <c:pt idx="30">
                  <c:v>8月5日</c:v>
                </c:pt>
                <c:pt idx="31">
                  <c:v>8月19日</c:v>
                </c:pt>
                <c:pt idx="32">
                  <c:v>8月26日</c:v>
                </c:pt>
                <c:pt idx="33">
                  <c:v>9月2日</c:v>
                </c:pt>
                <c:pt idx="34">
                  <c:v>9月9日</c:v>
                </c:pt>
                <c:pt idx="35">
                  <c:v>9月17日</c:v>
                </c:pt>
                <c:pt idx="36">
                  <c:v>9月24日</c:v>
                </c:pt>
                <c:pt idx="37">
                  <c:v>9月30日</c:v>
                </c:pt>
                <c:pt idx="38">
                  <c:v>10月7日</c:v>
                </c:pt>
                <c:pt idx="39">
                  <c:v>10月16日</c:v>
                </c:pt>
                <c:pt idx="40">
                  <c:v>10月21日</c:v>
                </c:pt>
                <c:pt idx="41">
                  <c:v>10月28日</c:v>
                </c:pt>
                <c:pt idx="42">
                  <c:v>11月5日</c:v>
                </c:pt>
                <c:pt idx="43">
                  <c:v>11月11日</c:v>
                </c:pt>
                <c:pt idx="44">
                  <c:v>11月18日</c:v>
                </c:pt>
                <c:pt idx="45">
                  <c:v>11月25日</c:v>
                </c:pt>
                <c:pt idx="46">
                  <c:v>12月2日</c:v>
                </c:pt>
                <c:pt idx="47">
                  <c:v>12月9日</c:v>
                </c:pt>
                <c:pt idx="48">
                  <c:v>12月16日</c:v>
                </c:pt>
                <c:pt idx="49">
                  <c:v>12月23日</c:v>
                </c:pt>
              </c:strCache>
            </c:strRef>
          </c:cat>
          <c:val>
            <c:numRef>
              <c:f>'2024年・全体グラフ'!$BV$3:$BV$52</c:f>
              <c:numCache>
                <c:formatCode>General</c:formatCode>
                <c:ptCount val="50"/>
                <c:pt idx="0">
                  <c:v>320</c:v>
                </c:pt>
                <c:pt idx="1">
                  <c:v>400</c:v>
                </c:pt>
                <c:pt idx="2">
                  <c:v>350</c:v>
                </c:pt>
                <c:pt idx="3">
                  <c:v>300</c:v>
                </c:pt>
                <c:pt idx="4">
                  <c:v>300</c:v>
                </c:pt>
                <c:pt idx="5">
                  <c:v>450</c:v>
                </c:pt>
                <c:pt idx="6">
                  <c:v>450</c:v>
                </c:pt>
                <c:pt idx="7">
                  <c:v>500</c:v>
                </c:pt>
                <c:pt idx="8">
                  <c:v>380</c:v>
                </c:pt>
                <c:pt idx="9">
                  <c:v>380</c:v>
                </c:pt>
                <c:pt idx="10">
                  <c:v>380</c:v>
                </c:pt>
                <c:pt idx="11">
                  <c:v>350</c:v>
                </c:pt>
                <c:pt idx="12">
                  <c:v>200</c:v>
                </c:pt>
                <c:pt idx="13">
                  <c:v>380</c:v>
                </c:pt>
                <c:pt idx="14">
                  <c:v>380</c:v>
                </c:pt>
                <c:pt idx="15">
                  <c:v>300</c:v>
                </c:pt>
                <c:pt idx="16">
                  <c:v>150</c:v>
                </c:pt>
                <c:pt idx="17">
                  <c:v>300</c:v>
                </c:pt>
                <c:pt idx="18">
                  <c:v>360</c:v>
                </c:pt>
                <c:pt idx="19">
                  <c:v>200</c:v>
                </c:pt>
                <c:pt idx="20">
                  <c:v>290</c:v>
                </c:pt>
                <c:pt idx="21">
                  <c:v>290</c:v>
                </c:pt>
                <c:pt idx="22">
                  <c:v>400</c:v>
                </c:pt>
                <c:pt idx="23">
                  <c:v>550</c:v>
                </c:pt>
                <c:pt idx="24">
                  <c:v>550</c:v>
                </c:pt>
                <c:pt idx="25">
                  <c:v>900</c:v>
                </c:pt>
                <c:pt idx="26">
                  <c:v>900</c:v>
                </c:pt>
                <c:pt idx="27">
                  <c:v>700</c:v>
                </c:pt>
                <c:pt idx="28">
                  <c:v>800</c:v>
                </c:pt>
                <c:pt idx="29">
                  <c:v>850</c:v>
                </c:pt>
                <c:pt idx="30">
                  <c:v>750</c:v>
                </c:pt>
                <c:pt idx="31">
                  <c:v>700</c:v>
                </c:pt>
                <c:pt idx="32">
                  <c:v>550</c:v>
                </c:pt>
                <c:pt idx="33">
                  <c:v>550</c:v>
                </c:pt>
                <c:pt idx="34">
                  <c:v>700</c:v>
                </c:pt>
                <c:pt idx="35">
                  <c:v>550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550</c:v>
                </c:pt>
                <c:pt idx="40">
                  <c:v>650</c:v>
                </c:pt>
                <c:pt idx="41">
                  <c:v>700</c:v>
                </c:pt>
                <c:pt idx="42">
                  <c:v>600</c:v>
                </c:pt>
                <c:pt idx="43">
                  <c:v>600</c:v>
                </c:pt>
                <c:pt idx="44">
                  <c:v>600</c:v>
                </c:pt>
                <c:pt idx="45">
                  <c:v>600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450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821040"/>
        <c:axId val="479821432"/>
      </c:lineChart>
      <c:catAx>
        <c:axId val="47982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79821432"/>
        <c:crosses val="autoZero"/>
        <c:auto val="1"/>
        <c:lblAlgn val="ctr"/>
        <c:lblOffset val="100"/>
        <c:noMultiLvlLbl val="0"/>
      </c:catAx>
      <c:valAx>
        <c:axId val="479821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79821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34925</xdr:rowOff>
    </xdr:from>
    <xdr:to>
      <xdr:col>5</xdr:col>
      <xdr:colOff>331716</xdr:colOff>
      <xdr:row>78</xdr:row>
      <xdr:rowOff>116269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63</xdr:row>
      <xdr:rowOff>34925</xdr:rowOff>
    </xdr:from>
    <xdr:to>
      <xdr:col>10</xdr:col>
      <xdr:colOff>713998</xdr:colOff>
      <xdr:row>78</xdr:row>
      <xdr:rowOff>91776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63</xdr:row>
      <xdr:rowOff>48532</xdr:rowOff>
    </xdr:from>
    <xdr:to>
      <xdr:col>16</xdr:col>
      <xdr:colOff>286469</xdr:colOff>
      <xdr:row>78</xdr:row>
      <xdr:rowOff>129876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63</xdr:row>
      <xdr:rowOff>59485</xdr:rowOff>
    </xdr:from>
    <xdr:to>
      <xdr:col>20</xdr:col>
      <xdr:colOff>350184</xdr:colOff>
      <xdr:row>78</xdr:row>
      <xdr:rowOff>143484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46488</xdr:rowOff>
    </xdr:from>
    <xdr:to>
      <xdr:col>5</xdr:col>
      <xdr:colOff>331716</xdr:colOff>
      <xdr:row>94</xdr:row>
      <xdr:rowOff>130487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79</xdr:row>
      <xdr:rowOff>107719</xdr:rowOff>
    </xdr:from>
    <xdr:to>
      <xdr:col>10</xdr:col>
      <xdr:colOff>670456</xdr:colOff>
      <xdr:row>95</xdr:row>
      <xdr:rowOff>20268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770877</xdr:colOff>
      <xdr:row>78</xdr:row>
      <xdr:rowOff>167818</xdr:rowOff>
    </xdr:from>
    <xdr:to>
      <xdr:col>16</xdr:col>
      <xdr:colOff>258120</xdr:colOff>
      <xdr:row>94</xdr:row>
      <xdr:rowOff>77192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99</xdr:row>
      <xdr:rowOff>80925</xdr:rowOff>
    </xdr:from>
    <xdr:to>
      <xdr:col>5</xdr:col>
      <xdr:colOff>269124</xdr:colOff>
      <xdr:row>114</xdr:row>
      <xdr:rowOff>164924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99</xdr:row>
      <xdr:rowOff>94532</xdr:rowOff>
    </xdr:from>
    <xdr:to>
      <xdr:col>10</xdr:col>
      <xdr:colOff>553435</xdr:colOff>
      <xdr:row>115</xdr:row>
      <xdr:rowOff>7081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99</xdr:row>
      <xdr:rowOff>108139</xdr:rowOff>
    </xdr:from>
    <xdr:to>
      <xdr:col>16</xdr:col>
      <xdr:colOff>212991</xdr:colOff>
      <xdr:row>115</xdr:row>
      <xdr:rowOff>20688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99</xdr:row>
      <xdr:rowOff>94532</xdr:rowOff>
    </xdr:from>
    <xdr:to>
      <xdr:col>20</xdr:col>
      <xdr:colOff>406213</xdr:colOff>
      <xdr:row>115</xdr:row>
      <xdr:rowOff>7081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115</xdr:row>
      <xdr:rowOff>129158</xdr:rowOff>
    </xdr:from>
    <xdr:to>
      <xdr:col>5</xdr:col>
      <xdr:colOff>255516</xdr:colOff>
      <xdr:row>131</xdr:row>
      <xdr:rowOff>35876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115</xdr:row>
      <xdr:rowOff>156372</xdr:rowOff>
    </xdr:from>
    <xdr:to>
      <xdr:col>10</xdr:col>
      <xdr:colOff>567042</xdr:colOff>
      <xdr:row>131</xdr:row>
      <xdr:rowOff>63090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115</xdr:row>
      <xdr:rowOff>169980</xdr:rowOff>
    </xdr:from>
    <xdr:to>
      <xdr:col>16</xdr:col>
      <xdr:colOff>226597</xdr:colOff>
      <xdr:row>131</xdr:row>
      <xdr:rowOff>76698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460376</xdr:colOff>
      <xdr:row>79</xdr:row>
      <xdr:rowOff>33058</xdr:rowOff>
    </xdr:from>
    <xdr:to>
      <xdr:col>20</xdr:col>
      <xdr:colOff>364191</xdr:colOff>
      <xdr:row>94</xdr:row>
      <xdr:rowOff>89087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396876</xdr:colOff>
      <xdr:row>116</xdr:row>
      <xdr:rowOff>6350</xdr:rowOff>
    </xdr:from>
    <xdr:to>
      <xdr:col>20</xdr:col>
      <xdr:colOff>420222</xdr:colOff>
      <xdr:row>131</xdr:row>
      <xdr:rowOff>84518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0.22121</cdr:x>
      <cdr:y>0.84678</cdr:y>
    </cdr:from>
    <cdr:to>
      <cdr:x>0.95975</cdr:x>
      <cdr:y>0.97597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003300" y="2289175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62</xdr:row>
      <xdr:rowOff>99785</xdr:rowOff>
    </xdr:from>
    <xdr:to>
      <xdr:col>25</xdr:col>
      <xdr:colOff>765403</xdr:colOff>
      <xdr:row>112</xdr:row>
      <xdr:rowOff>44222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51029</xdr:colOff>
      <xdr:row>113</xdr:row>
      <xdr:rowOff>140606</xdr:rowOff>
    </xdr:from>
    <xdr:to>
      <xdr:col>25</xdr:col>
      <xdr:colOff>765403</xdr:colOff>
      <xdr:row>159</xdr:row>
      <xdr:rowOff>61232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8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3" sqref="A53"/>
    </sheetView>
  </sheetViews>
  <sheetFormatPr defaultRowHeight="13.5" x14ac:dyDescent="0.15"/>
  <cols>
    <col min="1" max="1" width="9" style="22" customWidth="1"/>
    <col min="2" max="2" width="11.625" style="7" customWidth="1"/>
    <col min="3" max="3" width="15.375" style="7" customWidth="1"/>
    <col min="4" max="4" width="14" style="7" customWidth="1"/>
    <col min="5" max="8" width="11.625" style="7" customWidth="1"/>
    <col min="9" max="9" width="16.125" bestFit="1" customWidth="1"/>
    <col min="10" max="15" width="11" customWidth="1"/>
    <col min="16" max="16" width="16.125" bestFit="1" customWidth="1"/>
    <col min="17" max="17" width="16.875" bestFit="1" customWidth="1"/>
    <col min="18" max="18" width="16.625" bestFit="1" customWidth="1"/>
    <col min="19" max="19" width="16.875" bestFit="1" customWidth="1"/>
    <col min="20" max="20" width="16.75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  <col min="77" max="77" width="13.625" bestFit="1" customWidth="1"/>
    <col min="78" max="79" width="16.625" bestFit="1" customWidth="1"/>
  </cols>
  <sheetData>
    <row r="1" spans="1:79" x14ac:dyDescent="0.15">
      <c r="A1" s="6" t="s">
        <v>115</v>
      </c>
      <c r="C1" s="83" t="s">
        <v>37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81" t="s">
        <v>38</v>
      </c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82"/>
      <c r="AY1" s="78" t="s">
        <v>39</v>
      </c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80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40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79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48</v>
      </c>
      <c r="Y2" s="31" t="s">
        <v>49</v>
      </c>
      <c r="Z2" s="13" t="s">
        <v>50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40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48</v>
      </c>
      <c r="AW2" s="27" t="s">
        <v>49</v>
      </c>
      <c r="AX2" s="27" t="s">
        <v>50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40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6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t="shared" ref="B3:B34" ca="1" si="0">INDIRECT(A3&amp;"!A8")</f>
        <v>45300</v>
      </c>
      <c r="C3" s="8">
        <f ca="1">IF(AA3=0,"水位なし",$CA$3-AA3)</f>
        <v>74.0227</v>
      </c>
      <c r="D3" s="8">
        <f t="shared" ref="D3:D47" ca="1" si="1">IF(AB3=0,"水位なし",$CA$4-AB3)</f>
        <v>69.121299999999991</v>
      </c>
      <c r="E3" s="8">
        <f ca="1">IF(AC3=0,"水位なし",$CA$5-AC3)</f>
        <v>58.71</v>
      </c>
      <c r="F3" s="8">
        <f ca="1">IF(AD3=0,"水位なし",$CA$6-AD3)</f>
        <v>54.787000000000006</v>
      </c>
      <c r="G3" s="8">
        <f ca="1">IF(AE3=0,"水位なし",$CA$7-AE3)</f>
        <v>53.038999999999994</v>
      </c>
      <c r="H3" s="8">
        <f ca="1">IF(AF3=0,"水位なし",$CA$8-AF3)</f>
        <v>51.705000000000005</v>
      </c>
      <c r="I3" s="8">
        <f ca="1">IF(AG3=0,"水位なし",$CA$2-AG3)</f>
        <v>51.869</v>
      </c>
      <c r="J3" s="8">
        <f ca="1">IF(AH3=0,"水位なし",$CA$10-AH3)</f>
        <v>65.068299999999994</v>
      </c>
      <c r="K3" s="8">
        <f ca="1">IF(AI3=0,"水位なし",$CA$11-AI3)</f>
        <v>59.425699999999999</v>
      </c>
      <c r="L3" s="8">
        <f ca="1">IF(AJ3=0,"水位なし",$CA$12-AJ3)</f>
        <v>57.154800000000002</v>
      </c>
      <c r="M3" s="8">
        <f ca="1">IF(AK3=0,"水位なし",$CA$13-AK3)</f>
        <v>53.952300000000008</v>
      </c>
      <c r="N3" s="8">
        <f ca="1">IF(AL3=0,"水位なし",$CA$14-AL3)</f>
        <v>52.622899999999994</v>
      </c>
      <c r="O3" s="8">
        <f ca="1">IF(AM3=0,"水位なし",$CA$15-AM3)</f>
        <v>51.307200000000002</v>
      </c>
      <c r="P3" s="8">
        <f ca="1">IF(AN3=0,"水位なし",$CA$9-AN3)</f>
        <v>50.852999999999994</v>
      </c>
      <c r="Q3" s="8">
        <f ca="1">IF(AO3=0,"水位なし",$CA$16-AO3)</f>
        <v>50.813000000000002</v>
      </c>
      <c r="R3" s="8">
        <f ca="1">IF(AP3=0,"水位なし",$CA$17-AP3)</f>
        <v>51.217999999999996</v>
      </c>
      <c r="S3" s="8">
        <f ca="1">IF(AQ3=0,"水位なし",$CA$18-AQ3)</f>
        <v>67.033999999999992</v>
      </c>
      <c r="T3" s="8">
        <f ca="1">IF(AR3=0,"水位なし",$CA$19-AR3)</f>
        <v>61.885999999999996</v>
      </c>
      <c r="U3" s="8">
        <f ca="1">IF(AS3=0,"水位なし",$CA$20-AS3)</f>
        <v>52.995999999999995</v>
      </c>
      <c r="V3" s="8">
        <f ca="1">IF(AT3=0,"水位なし",$CA$22-AT3)</f>
        <v>54.425999999999995</v>
      </c>
      <c r="W3" s="23">
        <f ca="1">IF(AU3=0,"水位なし",$CA$21-AU3)</f>
        <v>52.805999999999997</v>
      </c>
      <c r="X3" s="23">
        <f ca="1">IF(AV3=0,"水位なし",$CA$24-AV3)</f>
        <v>94.336999999999975</v>
      </c>
      <c r="Y3" s="23">
        <f ca="1">IF(AW3=0,"水位なし",$CA$25-AW3)</f>
        <v>79.625999999999976</v>
      </c>
      <c r="Z3" s="23">
        <f ca="1">IF(AX3=0,"水位なし",$CA$26-AX3)</f>
        <v>94.375</v>
      </c>
      <c r="AA3" s="24">
        <f t="shared" ref="AA3" ca="1" si="2">INDIRECT(A3&amp;"!B9")</f>
        <v>4.0999999999999996</v>
      </c>
      <c r="AB3" s="8">
        <f t="shared" ref="AB3" ca="1" si="3">INDIRECT(A3&amp;"!C9")</f>
        <v>9.09</v>
      </c>
      <c r="AC3" s="8">
        <f t="shared" ref="AC3" ca="1" si="4">INDIRECT(A3&amp;"!D9")</f>
        <v>19.46</v>
      </c>
      <c r="AD3" s="8">
        <f t="shared" ref="AD3" ca="1" si="5">INDIRECT(A3&amp;"!E9")</f>
        <v>23.395</v>
      </c>
      <c r="AE3" s="8">
        <f t="shared" ref="AE3" ca="1" si="6">INDIRECT(A3&amp;"!F9")</f>
        <v>25.15</v>
      </c>
      <c r="AF3" s="8">
        <f t="shared" ref="AF3" ca="1" si="7">INDIRECT(A3&amp;"!G9")</f>
        <v>26.445</v>
      </c>
      <c r="AG3" s="8">
        <f t="shared" ref="AG3" ca="1" si="8">INDIRECT(A3&amp;"!H9")</f>
        <v>26.324999999999999</v>
      </c>
      <c r="AH3" s="8">
        <f t="shared" ref="AH3" ca="1" si="9">INDIRECT(A3&amp;"!B16")</f>
        <v>7.5149999999999997</v>
      </c>
      <c r="AI3" s="8">
        <f t="shared" ref="AI3" ca="1" si="10">INDIRECT(A3&amp;"!C16")</f>
        <v>13.164999999999999</v>
      </c>
      <c r="AJ3" s="8">
        <f t="shared" ref="AJ3" ca="1" si="11">INDIRECT(A3&amp;"!D16")</f>
        <v>15.585000000000001</v>
      </c>
      <c r="AK3" s="8">
        <f t="shared" ref="AK3" ca="1" si="12">INDIRECT(A3&amp;"!E16")</f>
        <v>18.66</v>
      </c>
      <c r="AL3" s="8">
        <f t="shared" ref="AL3" ca="1" si="13">INDIRECT(A3&amp;"!F16")</f>
        <v>20.04</v>
      </c>
      <c r="AM3" s="8">
        <f t="shared" ref="AM3" ca="1" si="14">INDIRECT(A3&amp;"!G16")</f>
        <v>21.21</v>
      </c>
      <c r="AN3" s="8">
        <f t="shared" ref="AN3" ca="1" si="15">INDIRECT(A3&amp;"!H16")</f>
        <v>21.715</v>
      </c>
      <c r="AO3" s="8">
        <f t="shared" ref="AO3" ca="1" si="16">INDIRECT(A3&amp;"!B23")</f>
        <v>21.87</v>
      </c>
      <c r="AP3" s="8">
        <f t="shared" ref="AP3" ca="1" si="17">INDIRECT(A3&amp;"!C23")</f>
        <v>23.07</v>
      </c>
      <c r="AQ3" s="8">
        <f t="shared" ref="AQ3" ca="1" si="18">INDIRECT(A3&amp;"!D23")</f>
        <v>33.46</v>
      </c>
      <c r="AR3" s="8">
        <f t="shared" ref="AR3" ca="1" si="19">INDIRECT(A3&amp;"!E23")</f>
        <v>24.625</v>
      </c>
      <c r="AS3" s="8">
        <f t="shared" ref="AS3" ca="1" si="20">INDIRECT(A3&amp;"!F23")</f>
        <v>40.950000000000003</v>
      </c>
      <c r="AT3" s="8">
        <f t="shared" ref="AT3" ca="1" si="21">INDIRECT(A3&amp;"!Ｇ23")</f>
        <v>39.524999999999999</v>
      </c>
      <c r="AU3" s="23">
        <f t="shared" ref="AU3" ca="1" si="22">INDIRECT(A3&amp;"!Ｈ23")</f>
        <v>41.125</v>
      </c>
      <c r="AV3" s="8">
        <f t="shared" ref="AV3" ca="1" si="23">INDIRECT(A3&amp;"!B30")</f>
        <v>34.58</v>
      </c>
      <c r="AW3" s="8">
        <f t="shared" ref="AW3" ca="1" si="24">INDIRECT(A3&amp;"!C30")</f>
        <v>49.465000000000003</v>
      </c>
      <c r="AX3" s="8">
        <f t="shared" ref="AX3" ca="1" si="25">INDIRECT(A3&amp;"!D30")</f>
        <v>35.024999999999999</v>
      </c>
      <c r="AY3" s="24">
        <f t="shared" ref="AY3" ca="1" si="26">INDIRECT(A3&amp;"!B11")</f>
        <v>75</v>
      </c>
      <c r="AZ3" s="8">
        <f t="shared" ref="AZ3" ca="1" si="27">INDIRECT(A3&amp;"!C11")</f>
        <v>220</v>
      </c>
      <c r="BA3" s="8">
        <f t="shared" ref="BA3" ca="1" si="28">INDIRECT(A3&amp;"!D11")</f>
        <v>50</v>
      </c>
      <c r="BB3" s="8">
        <f t="shared" ref="BB3" ca="1" si="29">INDIRECT(A3&amp;"!E11")</f>
        <v>25</v>
      </c>
      <c r="BC3" s="8">
        <f t="shared" ref="BC3" ca="1" si="30">INDIRECT(A3&amp;"!F11")</f>
        <v>25</v>
      </c>
      <c r="BD3" s="8">
        <f t="shared" ref="BD3" ca="1" si="31">INDIRECT(A3&amp;"!G11")</f>
        <v>55</v>
      </c>
      <c r="BE3" s="8">
        <f t="shared" ref="BE3" ca="1" si="32">INDIRECT(A3&amp;"!H11")</f>
        <v>12</v>
      </c>
      <c r="BF3" s="8">
        <f t="shared" ref="BF3" ca="1" si="33">INDIRECT(A3&amp;"!B18")</f>
        <v>200</v>
      </c>
      <c r="BG3" s="8">
        <f t="shared" ref="BG3" ca="1" si="34">INDIRECT(A3&amp;"!C18")</f>
        <v>120</v>
      </c>
      <c r="BH3" s="8">
        <f t="shared" ref="BH3" ca="1" si="35">INDIRECT(A3&amp;"!D18")</f>
        <v>110</v>
      </c>
      <c r="BI3" s="8">
        <f t="shared" ref="BI3" ca="1" si="36">INDIRECT(A3&amp;"!E18")</f>
        <v>200</v>
      </c>
      <c r="BJ3" s="8">
        <f t="shared" ref="BJ3" ca="1" si="37">INDIRECT(A3&amp;"!F18")</f>
        <v>12</v>
      </c>
      <c r="BK3" s="8">
        <f t="shared" ref="BK3" ca="1" si="38">INDIRECT(A3&amp;"!G18")</f>
        <v>12</v>
      </c>
      <c r="BL3" s="8">
        <f t="shared" ref="BL3" ca="1" si="39">INDIRECT(A3&amp;"!H18")</f>
        <v>20</v>
      </c>
      <c r="BM3" s="8">
        <f t="shared" ref="BM3" ca="1" si="40">INDIRECT(A3&amp;"!B25")</f>
        <v>12</v>
      </c>
      <c r="BN3" s="8">
        <f t="shared" ref="BN3" ca="1" si="41">INDIRECT(A3&amp;"!C25")</f>
        <v>20</v>
      </c>
      <c r="BO3" s="8">
        <f t="shared" ref="BO3" ca="1" si="42">INDIRECT(A3&amp;"!D25")</f>
        <v>8</v>
      </c>
      <c r="BP3" s="8">
        <f t="shared" ref="BP3" ca="1" si="43">INDIRECT(A3&amp;"!E25")</f>
        <v>12</v>
      </c>
      <c r="BQ3" s="8">
        <f t="shared" ref="BQ3" ca="1" si="44">INDIRECT(A3&amp;"!F25")</f>
        <v>15</v>
      </c>
      <c r="BR3" s="8">
        <f t="shared" ref="BR3" ca="1" si="45">INDIRECT(A3&amp;"!G25")</f>
        <v>8</v>
      </c>
      <c r="BS3" s="23">
        <f t="shared" ref="BS3" ca="1" si="46">INDIRECT(A3&amp;"!H25")</f>
        <v>12</v>
      </c>
      <c r="BT3" s="8">
        <f t="shared" ref="BT3" ca="1" si="47">INDIRECT(A3&amp;"!B32")</f>
        <v>75</v>
      </c>
      <c r="BU3" s="8">
        <f t="shared" ref="BU3" ca="1" si="48">INDIRECT(A3&amp;"!C32")</f>
        <v>25</v>
      </c>
      <c r="BV3" s="8">
        <f t="shared" ref="BV3" ca="1" si="49">INDIRECT(A3&amp;"!D32")</f>
        <v>320</v>
      </c>
      <c r="BX3" s="86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118</v>
      </c>
      <c r="B4" s="21">
        <f t="shared" ca="1" si="0"/>
        <v>45306</v>
      </c>
      <c r="C4" s="8">
        <f t="shared" ref="C4:C54" ca="1" si="50">IF(AA4=0,"水位なし",$CA$2-AA4)</f>
        <v>74.179000000000002</v>
      </c>
      <c r="D4" s="8">
        <f t="shared" ca="1" si="1"/>
        <v>69.126299999999986</v>
      </c>
      <c r="E4" s="8">
        <f t="shared" ref="E4:E54" ca="1" si="51">IF(AC4=0,"水位なし",$CA$5-AC4)</f>
        <v>58.760000000000005</v>
      </c>
      <c r="F4" s="8">
        <f t="shared" ref="F4:F54" ca="1" si="52">IF(AD4=0,"水位なし",$CA$6-AD4)</f>
        <v>54.822000000000003</v>
      </c>
      <c r="G4" s="8">
        <f t="shared" ref="G4:G54" ca="1" si="53">IF(AE4=0,"水位なし",$CA$7-AE4)</f>
        <v>53.038999999999994</v>
      </c>
      <c r="H4" s="8">
        <f t="shared" ref="H4:H54" ca="1" si="54">IF(AF4=0,"水位なし",$CA$8-AF4)</f>
        <v>51.610000000000007</v>
      </c>
      <c r="I4" s="8">
        <f t="shared" ref="I4:I54" ca="1" si="55">IF(AG4=0,"水位なし",$CA$2-AG4)</f>
        <v>51.444000000000003</v>
      </c>
      <c r="J4" s="8">
        <f t="shared" ref="J4:J54" ca="1" si="56">IF(AH4=0,"水位なし",$CA$10-AH4)</f>
        <v>65.1233</v>
      </c>
      <c r="K4" s="8">
        <f t="shared" ref="K4:K54" ca="1" si="57">IF(AI4=0,"水位なし",$CA$11-AI4)</f>
        <v>59.415700000000001</v>
      </c>
      <c r="L4" s="8">
        <f t="shared" ref="L4:L54" ca="1" si="58">IF(AJ4=0,"水位なし",$CA$12-AJ4)</f>
        <v>57.184800000000003</v>
      </c>
      <c r="M4" s="8">
        <f t="shared" ref="M4:M54" ca="1" si="59">IF(AK4=0,"水位なし",$CA$13-AK4)</f>
        <v>53.952300000000008</v>
      </c>
      <c r="N4" s="8">
        <f t="shared" ref="N4:N54" ca="1" si="60">IF(AL4=0,"水位なし",$CA$14-AL4)</f>
        <v>52.622899999999994</v>
      </c>
      <c r="O4" s="8">
        <f t="shared" ref="O4:O54" ca="1" si="61">IF(AM4=0,"水位なし",$CA$15-AM4)</f>
        <v>51.232200000000006</v>
      </c>
      <c r="P4" s="8">
        <f t="shared" ref="P4:P54" ca="1" si="62">IF(AN4=0,"水位なし",$CA$9-AN4)</f>
        <v>50.643000000000001</v>
      </c>
      <c r="Q4" s="8">
        <f t="shared" ref="Q4:Q54" ca="1" si="63">IF(AO4=0,"水位なし",$CA$16-AO4)</f>
        <v>50.39800000000001</v>
      </c>
      <c r="R4" s="8">
        <f t="shared" ref="R4:R54" ca="1" si="64">IF(AP4=0,"水位なし",$CA$17-AP4)</f>
        <v>50.982999999999997</v>
      </c>
      <c r="S4" s="8">
        <f t="shared" ref="S4:S54" ca="1" si="65">IF(AQ4=0,"水位なし",$CA$18-AQ4)</f>
        <v>66.963999999999999</v>
      </c>
      <c r="T4" s="8">
        <f t="shared" ref="T4:T54" ca="1" si="66">IF(AR4=0,"水位なし",$CA$19-AR4)</f>
        <v>61.741</v>
      </c>
      <c r="U4" s="8">
        <f t="shared" ref="U4:U54" ca="1" si="67">IF(AS4=0,"水位なし",$CA$20-AS4)</f>
        <v>52.245999999999995</v>
      </c>
      <c r="V4" s="8">
        <f t="shared" ref="V4:V54" ca="1" si="68">IF(AT4=0,"水位なし",$CA$22-AT4)</f>
        <v>54.440999999999995</v>
      </c>
      <c r="W4" s="23">
        <f t="shared" ref="W4:W54" ca="1" si="69">IF(AU4=0,"水位なし",$CA$21-AU4)</f>
        <v>52.745999999999995</v>
      </c>
      <c r="X4" s="23">
        <f t="shared" ref="X4:X54" ca="1" si="70">IF(AV4=0,"水位なし",$CA$24-AV4)</f>
        <v>94.321999999999974</v>
      </c>
      <c r="Y4" s="23">
        <f t="shared" ref="Y4:Y54" ca="1" si="71">IF(AW4=0,"水位なし",$CA$25-AW4)</f>
        <v>79.615999999999985</v>
      </c>
      <c r="Z4" s="23">
        <f t="shared" ref="Z4:Z54" ca="1" si="72">IF(AX4=0,"水位なし",$CA$26-AX4)</f>
        <v>94.335000000000008</v>
      </c>
      <c r="AA4" s="24">
        <f t="shared" ref="AA4:AA34" ca="1" si="73">INDIRECT(A4&amp;"!B9")</f>
        <v>4.0149999999999997</v>
      </c>
      <c r="AB4" s="8">
        <f t="shared" ref="AB4:AB34" ca="1" si="74">INDIRECT(A4&amp;"!C9")</f>
        <v>9.0850000000000009</v>
      </c>
      <c r="AC4" s="8">
        <f t="shared" ref="AC4:AC34" ca="1" si="75">INDIRECT(A4&amp;"!D9")</f>
        <v>19.41</v>
      </c>
      <c r="AD4" s="8">
        <f t="shared" ref="AD4:AD34" ca="1" si="76">INDIRECT(A4&amp;"!E9")</f>
        <v>23.36</v>
      </c>
      <c r="AE4" s="8">
        <f t="shared" ref="AE4:AE34" ca="1" si="77">INDIRECT(A4&amp;"!F9")</f>
        <v>25.15</v>
      </c>
      <c r="AF4" s="8">
        <f t="shared" ref="AF4:AF34" ca="1" si="78">INDIRECT(A4&amp;"!G9")</f>
        <v>26.54</v>
      </c>
      <c r="AG4" s="8">
        <f t="shared" ref="AG4:AG34" ca="1" si="79">INDIRECT(A4&amp;"!H9")</f>
        <v>26.75</v>
      </c>
      <c r="AH4" s="8">
        <f t="shared" ref="AH4:AH34" ca="1" si="80">INDIRECT(A4&amp;"!B16")</f>
        <v>7.46</v>
      </c>
      <c r="AI4" s="8">
        <f t="shared" ref="AI4:AI34" ca="1" si="81">INDIRECT(A4&amp;"!C16")</f>
        <v>13.175000000000001</v>
      </c>
      <c r="AJ4" s="8">
        <f t="shared" ref="AJ4:AJ34" ca="1" si="82">INDIRECT(A4&amp;"!D16")</f>
        <v>15.555</v>
      </c>
      <c r="AK4" s="8">
        <f t="shared" ref="AK4:AK34" ca="1" si="83">INDIRECT(A4&amp;"!E16")</f>
        <v>18.66</v>
      </c>
      <c r="AL4" s="8">
        <f t="shared" ref="AL4:AL34" ca="1" si="84">INDIRECT(A4&amp;"!F16")</f>
        <v>20.04</v>
      </c>
      <c r="AM4" s="8">
        <f t="shared" ref="AM4:AM34" ca="1" si="85">INDIRECT(A4&amp;"!G16")</f>
        <v>21.285</v>
      </c>
      <c r="AN4" s="8">
        <f t="shared" ref="AN4:AN34" ca="1" si="86">INDIRECT(A4&amp;"!H16")</f>
        <v>21.925000000000001</v>
      </c>
      <c r="AO4" s="8">
        <f t="shared" ref="AO4:AO34" ca="1" si="87">INDIRECT(A4&amp;"!B23")</f>
        <v>22.285</v>
      </c>
      <c r="AP4" s="8">
        <f t="shared" ref="AP4:AP34" ca="1" si="88">INDIRECT(A4&amp;"!C23")</f>
        <v>23.305</v>
      </c>
      <c r="AQ4" s="8">
        <f t="shared" ref="AQ4:AQ34" ca="1" si="89">INDIRECT(A4&amp;"!D23")</f>
        <v>33.53</v>
      </c>
      <c r="AR4" s="8">
        <f t="shared" ref="AR4:AR34" ca="1" si="90">INDIRECT(A4&amp;"!E23")</f>
        <v>24.77</v>
      </c>
      <c r="AS4" s="8">
        <f t="shared" ref="AS4:AS34" ca="1" si="91">INDIRECT(A4&amp;"!F23")</f>
        <v>41.7</v>
      </c>
      <c r="AT4" s="8">
        <f t="shared" ref="AT4:AT34" ca="1" si="92">INDIRECT(A4&amp;"!Ｇ23")</f>
        <v>39.51</v>
      </c>
      <c r="AU4" s="23">
        <f t="shared" ref="AU4:AU34" ca="1" si="93">INDIRECT(A4&amp;"!Ｈ23")</f>
        <v>41.185000000000002</v>
      </c>
      <c r="AV4" s="8">
        <f t="shared" ref="AV4:AV35" ca="1" si="94">INDIRECT(A4&amp;"!B30")</f>
        <v>34.594999999999999</v>
      </c>
      <c r="AW4" s="8">
        <f t="shared" ref="AW4:AW35" ca="1" si="95">INDIRECT(A4&amp;"!C30")</f>
        <v>49.475000000000001</v>
      </c>
      <c r="AX4" s="8">
        <f t="shared" ref="AX4:AX35" ca="1" si="96">INDIRECT(A4&amp;"!D30")</f>
        <v>35.064999999999998</v>
      </c>
      <c r="AY4" s="24">
        <f t="shared" ref="AY4:AY34" ca="1" si="97">INDIRECT(A4&amp;"!B11")</f>
        <v>75</v>
      </c>
      <c r="AZ4" s="8">
        <f t="shared" ref="AZ4:AZ34" ca="1" si="98">INDIRECT(A4&amp;"!C11")</f>
        <v>220</v>
      </c>
      <c r="BA4" s="8">
        <f t="shared" ref="BA4:BA34" ca="1" si="99">INDIRECT(A4&amp;"!D11")</f>
        <v>50</v>
      </c>
      <c r="BB4" s="8">
        <f t="shared" ref="BB4:BB34" ca="1" si="100">INDIRECT(A4&amp;"!E11")</f>
        <v>25</v>
      </c>
      <c r="BC4" s="8">
        <f t="shared" ref="BC4:BC34" ca="1" si="101">INDIRECT(A4&amp;"!F11")</f>
        <v>25</v>
      </c>
      <c r="BD4" s="8">
        <f t="shared" ref="BD4:BD34" ca="1" si="102">INDIRECT(A4&amp;"!G11")</f>
        <v>50</v>
      </c>
      <c r="BE4" s="8">
        <f t="shared" ref="BE4:BE34" ca="1" si="103">INDIRECT(A4&amp;"!H11")</f>
        <v>10</v>
      </c>
      <c r="BF4" s="8">
        <f t="shared" ref="BF4:BF34" ca="1" si="104">INDIRECT(A4&amp;"!B18")</f>
        <v>200</v>
      </c>
      <c r="BG4" s="8">
        <f t="shared" ref="BG4:BG34" ca="1" si="105">INDIRECT(A4&amp;"!C18")</f>
        <v>100</v>
      </c>
      <c r="BH4" s="8">
        <f t="shared" ref="BH4:BH34" ca="1" si="106">INDIRECT(A4&amp;"!D18")</f>
        <v>110</v>
      </c>
      <c r="BI4" s="8">
        <f t="shared" ref="BI4:BI34" ca="1" si="107">INDIRECT(A4&amp;"!E18")</f>
        <v>190</v>
      </c>
      <c r="BJ4" s="8">
        <f t="shared" ref="BJ4:BJ34" ca="1" si="108">INDIRECT(A4&amp;"!F18")</f>
        <v>10</v>
      </c>
      <c r="BK4" s="8">
        <f t="shared" ref="BK4:BK34" ca="1" si="109">INDIRECT(A4&amp;"!G18")</f>
        <v>10</v>
      </c>
      <c r="BL4" s="8">
        <f t="shared" ref="BL4:BL34" ca="1" si="110">INDIRECT(A4&amp;"!H18")</f>
        <v>12</v>
      </c>
      <c r="BM4" s="8">
        <f t="shared" ref="BM4:BM34" ca="1" si="111">INDIRECT(A4&amp;"!B25")</f>
        <v>12</v>
      </c>
      <c r="BN4" s="8">
        <f t="shared" ref="BN4:BN34" ca="1" si="112">INDIRECT(A4&amp;"!C25")</f>
        <v>20</v>
      </c>
      <c r="BO4" s="8">
        <f t="shared" ref="BO4:BO34" ca="1" si="113">INDIRECT(A4&amp;"!D25")</f>
        <v>8</v>
      </c>
      <c r="BP4" s="8">
        <f t="shared" ref="BP4:BP34" ca="1" si="114">INDIRECT(A4&amp;"!E25")</f>
        <v>12</v>
      </c>
      <c r="BQ4" s="8">
        <f t="shared" ref="BQ4:BQ34" ca="1" si="115">INDIRECT(A4&amp;"!F25")</f>
        <v>12</v>
      </c>
      <c r="BR4" s="8">
        <f t="shared" ref="BR4:BR34" ca="1" si="116">INDIRECT(A4&amp;"!G25")</f>
        <v>8</v>
      </c>
      <c r="BS4" s="23">
        <f t="shared" ref="BS4:BS34" ca="1" si="117">INDIRECT(A4&amp;"!H25")</f>
        <v>12</v>
      </c>
      <c r="BT4" s="8">
        <f t="shared" ref="BT4:BT35" ca="1" si="118">INDIRECT(A4&amp;"!B32")</f>
        <v>70</v>
      </c>
      <c r="BU4" s="8">
        <f t="shared" ref="BU4:BU35" ca="1" si="119">INDIRECT(A4&amp;"!C32")</f>
        <v>20</v>
      </c>
      <c r="BV4" s="8">
        <f t="shared" ref="BV4:BV35" ca="1" si="120">INDIRECT(A4&amp;"!D32")</f>
        <v>400</v>
      </c>
      <c r="BX4" s="86"/>
      <c r="BY4" s="9" t="s">
        <v>85</v>
      </c>
      <c r="BZ4" s="8">
        <v>77.884</v>
      </c>
      <c r="CA4" s="8">
        <v>78.211299999999994</v>
      </c>
    </row>
    <row r="5" spans="1:79" x14ac:dyDescent="0.15">
      <c r="A5" s="6" t="s">
        <v>120</v>
      </c>
      <c r="B5" s="21">
        <f t="shared" ca="1" si="0"/>
        <v>45313</v>
      </c>
      <c r="C5" s="8">
        <f t="shared" ca="1" si="50"/>
        <v>75.759</v>
      </c>
      <c r="D5" s="8">
        <f t="shared" ca="1" si="1"/>
        <v>69.221299999999999</v>
      </c>
      <c r="E5" s="8">
        <f t="shared" ca="1" si="51"/>
        <v>58.725000000000001</v>
      </c>
      <c r="F5" s="8">
        <f t="shared" ca="1" si="52"/>
        <v>54.796999999999997</v>
      </c>
      <c r="G5" s="8">
        <f t="shared" ca="1" si="53"/>
        <v>53.013999999999996</v>
      </c>
      <c r="H5" s="8">
        <f t="shared" ca="1" si="54"/>
        <v>51.585000000000008</v>
      </c>
      <c r="I5" s="8">
        <f t="shared" ca="1" si="55"/>
        <v>50.433999999999997</v>
      </c>
      <c r="J5" s="8">
        <f t="shared" ca="1" si="56"/>
        <v>65.113299999999995</v>
      </c>
      <c r="K5" s="8">
        <f t="shared" ca="1" si="57"/>
        <v>59.475699999999996</v>
      </c>
      <c r="L5" s="8">
        <f t="shared" ca="1" si="58"/>
        <v>57.174800000000005</v>
      </c>
      <c r="M5" s="8">
        <f t="shared" ca="1" si="59"/>
        <v>53.942300000000003</v>
      </c>
      <c r="N5" s="8">
        <f t="shared" ca="1" si="60"/>
        <v>52.602899999999991</v>
      </c>
      <c r="O5" s="8">
        <f t="shared" ca="1" si="61"/>
        <v>51.197200000000002</v>
      </c>
      <c r="P5" s="8">
        <f t="shared" ca="1" si="62"/>
        <v>50.602999999999994</v>
      </c>
      <c r="Q5" s="8">
        <f t="shared" ca="1" si="63"/>
        <v>50.553000000000011</v>
      </c>
      <c r="R5" s="8">
        <f t="shared" ca="1" si="64"/>
        <v>50.917999999999992</v>
      </c>
      <c r="S5" s="8">
        <f t="shared" ca="1" si="65"/>
        <v>66.873999999999995</v>
      </c>
      <c r="T5" s="8">
        <f t="shared" ca="1" si="66"/>
        <v>61.590999999999994</v>
      </c>
      <c r="U5" s="8">
        <f t="shared" ca="1" si="67"/>
        <v>52.265999999999998</v>
      </c>
      <c r="V5" s="8">
        <f t="shared" ca="1" si="68"/>
        <v>54.410999999999994</v>
      </c>
      <c r="W5" s="23">
        <f t="shared" ca="1" si="69"/>
        <v>52.705999999999996</v>
      </c>
      <c r="X5" s="23">
        <f t="shared" ca="1" si="70"/>
        <v>94.241999999999976</v>
      </c>
      <c r="Y5" s="23">
        <f t="shared" ca="1" si="71"/>
        <v>79.560999999999979</v>
      </c>
      <c r="Z5" s="23">
        <f t="shared" ca="1" si="72"/>
        <v>94.140000000000015</v>
      </c>
      <c r="AA5" s="24">
        <f t="shared" ca="1" si="73"/>
        <v>2.4350000000000001</v>
      </c>
      <c r="AB5" s="8">
        <f t="shared" ca="1" si="74"/>
        <v>8.99</v>
      </c>
      <c r="AC5" s="8">
        <f t="shared" ca="1" si="75"/>
        <v>19.445</v>
      </c>
      <c r="AD5" s="8">
        <f t="shared" ca="1" si="76"/>
        <v>23.385000000000002</v>
      </c>
      <c r="AE5" s="8">
        <f t="shared" ca="1" si="77"/>
        <v>25.175000000000001</v>
      </c>
      <c r="AF5" s="8">
        <f t="shared" ca="1" si="78"/>
        <v>26.565000000000001</v>
      </c>
      <c r="AG5" s="8">
        <f t="shared" ca="1" si="79"/>
        <v>27.76</v>
      </c>
      <c r="AH5" s="8">
        <f t="shared" ca="1" si="80"/>
        <v>7.47</v>
      </c>
      <c r="AI5" s="8">
        <f t="shared" ca="1" si="81"/>
        <v>13.115</v>
      </c>
      <c r="AJ5" s="8">
        <f t="shared" ca="1" si="82"/>
        <v>15.565</v>
      </c>
      <c r="AK5" s="8">
        <f t="shared" ca="1" si="83"/>
        <v>18.670000000000002</v>
      </c>
      <c r="AL5" s="8">
        <f t="shared" ca="1" si="84"/>
        <v>20.059999999999999</v>
      </c>
      <c r="AM5" s="8">
        <f t="shared" ca="1" si="85"/>
        <v>21.32</v>
      </c>
      <c r="AN5" s="8">
        <f t="shared" ca="1" si="86"/>
        <v>21.965</v>
      </c>
      <c r="AO5" s="8">
        <f t="shared" ca="1" si="87"/>
        <v>22.13</v>
      </c>
      <c r="AP5" s="8">
        <f t="shared" ca="1" si="88"/>
        <v>23.37</v>
      </c>
      <c r="AQ5" s="8">
        <f t="shared" ca="1" si="89"/>
        <v>33.619999999999997</v>
      </c>
      <c r="AR5" s="8">
        <f t="shared" ca="1" si="90"/>
        <v>24.92</v>
      </c>
      <c r="AS5" s="8">
        <f t="shared" ca="1" si="91"/>
        <v>41.68</v>
      </c>
      <c r="AT5" s="8">
        <f t="shared" ca="1" si="92"/>
        <v>39.54</v>
      </c>
      <c r="AU5" s="23">
        <f t="shared" ca="1" si="93"/>
        <v>41.225000000000001</v>
      </c>
      <c r="AV5" s="8">
        <f t="shared" ca="1" si="94"/>
        <v>34.674999999999997</v>
      </c>
      <c r="AW5" s="8">
        <f t="shared" ca="1" si="95"/>
        <v>49.53</v>
      </c>
      <c r="AX5" s="8">
        <f t="shared" ca="1" si="96"/>
        <v>35.26</v>
      </c>
      <c r="AY5" s="24">
        <f t="shared" ca="1" si="97"/>
        <v>70</v>
      </c>
      <c r="AZ5" s="8">
        <f t="shared" ca="1" si="98"/>
        <v>220</v>
      </c>
      <c r="BA5" s="8">
        <f t="shared" ca="1" si="99"/>
        <v>50</v>
      </c>
      <c r="BB5" s="8">
        <f t="shared" ca="1" si="100"/>
        <v>30</v>
      </c>
      <c r="BC5" s="8">
        <f t="shared" ca="1" si="101"/>
        <v>30</v>
      </c>
      <c r="BD5" s="8">
        <f t="shared" ca="1" si="102"/>
        <v>50</v>
      </c>
      <c r="BE5" s="8">
        <f t="shared" ca="1" si="103"/>
        <v>12</v>
      </c>
      <c r="BF5" s="8">
        <f t="shared" ca="1" si="104"/>
        <v>220</v>
      </c>
      <c r="BG5" s="8">
        <f t="shared" ca="1" si="105"/>
        <v>90</v>
      </c>
      <c r="BH5" s="8">
        <f t="shared" ca="1" si="106"/>
        <v>100</v>
      </c>
      <c r="BI5" s="8">
        <f t="shared" ca="1" si="107"/>
        <v>200</v>
      </c>
      <c r="BJ5" s="8">
        <f t="shared" ca="1" si="108"/>
        <v>12</v>
      </c>
      <c r="BK5" s="8">
        <f t="shared" ca="1" si="109"/>
        <v>12</v>
      </c>
      <c r="BL5" s="8">
        <f t="shared" ca="1" si="110"/>
        <v>12</v>
      </c>
      <c r="BM5" s="8">
        <f t="shared" ca="1" si="111"/>
        <v>15</v>
      </c>
      <c r="BN5" s="8">
        <f t="shared" ca="1" si="112"/>
        <v>20</v>
      </c>
      <c r="BO5" s="8">
        <f t="shared" ca="1" si="113"/>
        <v>8</v>
      </c>
      <c r="BP5" s="8">
        <f t="shared" ca="1" si="114"/>
        <v>15</v>
      </c>
      <c r="BQ5" s="8">
        <f t="shared" ca="1" si="115"/>
        <v>12</v>
      </c>
      <c r="BR5" s="8">
        <f t="shared" ca="1" si="116"/>
        <v>8</v>
      </c>
      <c r="BS5" s="23">
        <f t="shared" ca="1" si="117"/>
        <v>12</v>
      </c>
      <c r="BT5" s="8">
        <f t="shared" ca="1" si="118"/>
        <v>90</v>
      </c>
      <c r="BU5" s="8">
        <f t="shared" ca="1" si="119"/>
        <v>20</v>
      </c>
      <c r="BV5" s="8">
        <f t="shared" ca="1" si="120"/>
        <v>350</v>
      </c>
      <c r="BX5" s="86"/>
      <c r="BY5" s="9" t="s">
        <v>86</v>
      </c>
      <c r="BZ5" s="8">
        <v>77.884</v>
      </c>
      <c r="CA5" s="8">
        <v>78.17</v>
      </c>
    </row>
    <row r="6" spans="1:79" x14ac:dyDescent="0.15">
      <c r="A6" s="6" t="s">
        <v>121</v>
      </c>
      <c r="B6" s="21">
        <f t="shared" ca="1" si="0"/>
        <v>45321</v>
      </c>
      <c r="C6" s="8">
        <f t="shared" ca="1" si="50"/>
        <v>74.123999999999995</v>
      </c>
      <c r="D6" s="46">
        <f t="shared" ca="1" si="1"/>
        <v>69.051299999999998</v>
      </c>
      <c r="E6" s="46">
        <f t="shared" ca="1" si="51"/>
        <v>58.605000000000004</v>
      </c>
      <c r="F6" s="8">
        <f t="shared" ca="1" si="52"/>
        <v>54.727000000000004</v>
      </c>
      <c r="G6" s="8">
        <f t="shared" ca="1" si="53"/>
        <v>52.963999999999992</v>
      </c>
      <c r="H6" s="46">
        <f t="shared" ca="1" si="54"/>
        <v>51.610000000000007</v>
      </c>
      <c r="I6" s="8">
        <f t="shared" ca="1" si="55"/>
        <v>51.734000000000002</v>
      </c>
      <c r="J6" s="46">
        <f t="shared" ca="1" si="56"/>
        <v>64.758299999999991</v>
      </c>
      <c r="K6" s="46">
        <f t="shared" ca="1" si="57"/>
        <v>59.380699999999997</v>
      </c>
      <c r="L6" s="46">
        <f t="shared" ca="1" si="58"/>
        <v>57.074800000000003</v>
      </c>
      <c r="M6" s="46">
        <f t="shared" ca="1" si="59"/>
        <v>53.897300000000001</v>
      </c>
      <c r="N6" s="46">
        <f t="shared" ca="1" si="60"/>
        <v>52.542899999999989</v>
      </c>
      <c r="O6" s="46">
        <f t="shared" ca="1" si="61"/>
        <v>51.212200000000003</v>
      </c>
      <c r="P6" s="8">
        <f t="shared" ca="1" si="62"/>
        <v>50.727999999999994</v>
      </c>
      <c r="Q6" s="8">
        <f t="shared" ca="1" si="63"/>
        <v>50.688000000000002</v>
      </c>
      <c r="R6" s="8">
        <f t="shared" ca="1" si="64"/>
        <v>51.173000000000002</v>
      </c>
      <c r="S6" s="8">
        <f t="shared" ca="1" si="65"/>
        <v>66.829000000000008</v>
      </c>
      <c r="T6" s="8">
        <f t="shared" ca="1" si="66"/>
        <v>61.735999999999997</v>
      </c>
      <c r="U6" s="8">
        <f t="shared" ca="1" si="67"/>
        <v>52.850999999999999</v>
      </c>
      <c r="V6" s="8">
        <f t="shared" ca="1" si="68"/>
        <v>54.310999999999993</v>
      </c>
      <c r="W6" s="23">
        <f t="shared" ca="1" si="69"/>
        <v>52.705999999999996</v>
      </c>
      <c r="X6" s="23">
        <f t="shared" ca="1" si="70"/>
        <v>94.046999999999969</v>
      </c>
      <c r="Y6" s="23">
        <f t="shared" ca="1" si="71"/>
        <v>79.415999999999983</v>
      </c>
      <c r="Z6" s="71">
        <f t="shared" ca="1" si="72"/>
        <v>93.72</v>
      </c>
      <c r="AA6" s="24">
        <f t="shared" ca="1" si="73"/>
        <v>4.07</v>
      </c>
      <c r="AB6" s="8">
        <f t="shared" ca="1" si="74"/>
        <v>9.16</v>
      </c>
      <c r="AC6" s="8">
        <f t="shared" ca="1" si="75"/>
        <v>19.565000000000001</v>
      </c>
      <c r="AD6" s="8">
        <f t="shared" ca="1" si="76"/>
        <v>23.454999999999998</v>
      </c>
      <c r="AE6" s="8">
        <f t="shared" ca="1" si="77"/>
        <v>25.225000000000001</v>
      </c>
      <c r="AF6" s="8">
        <f t="shared" ca="1" si="78"/>
        <v>26.54</v>
      </c>
      <c r="AG6" s="8">
        <f t="shared" ca="1" si="79"/>
        <v>26.46</v>
      </c>
      <c r="AH6" s="8">
        <f t="shared" ca="1" si="80"/>
        <v>7.8250000000000002</v>
      </c>
      <c r="AI6" s="8">
        <f t="shared" ca="1" si="81"/>
        <v>13.21</v>
      </c>
      <c r="AJ6" s="8">
        <f t="shared" ca="1" si="82"/>
        <v>15.664999999999999</v>
      </c>
      <c r="AK6" s="8">
        <f t="shared" ca="1" si="83"/>
        <v>18.715</v>
      </c>
      <c r="AL6" s="8">
        <f t="shared" ca="1" si="84"/>
        <v>20.12</v>
      </c>
      <c r="AM6" s="8">
        <f t="shared" ca="1" si="85"/>
        <v>21.305</v>
      </c>
      <c r="AN6" s="8">
        <f t="shared" ca="1" si="86"/>
        <v>21.84</v>
      </c>
      <c r="AO6" s="8">
        <f t="shared" ca="1" si="87"/>
        <v>21.995000000000001</v>
      </c>
      <c r="AP6" s="8">
        <f t="shared" ca="1" si="88"/>
        <v>23.114999999999998</v>
      </c>
      <c r="AQ6" s="8">
        <f t="shared" ca="1" si="89"/>
        <v>33.664999999999999</v>
      </c>
      <c r="AR6" s="8">
        <f t="shared" ca="1" si="90"/>
        <v>24.774999999999999</v>
      </c>
      <c r="AS6" s="8">
        <f t="shared" ca="1" si="91"/>
        <v>41.094999999999999</v>
      </c>
      <c r="AT6" s="8">
        <f t="shared" ca="1" si="92"/>
        <v>39.64</v>
      </c>
      <c r="AU6" s="23">
        <f t="shared" ca="1" si="93"/>
        <v>41.225000000000001</v>
      </c>
      <c r="AV6" s="8">
        <f t="shared" ca="1" si="94"/>
        <v>34.869999999999997</v>
      </c>
      <c r="AW6" s="8">
        <f t="shared" ca="1" si="95"/>
        <v>49.674999999999997</v>
      </c>
      <c r="AX6" s="8">
        <f t="shared" ca="1" si="96"/>
        <v>35.68</v>
      </c>
      <c r="AY6" s="24">
        <f t="shared" ca="1" si="97"/>
        <v>75</v>
      </c>
      <c r="AZ6" s="8">
        <f t="shared" ca="1" si="98"/>
        <v>220</v>
      </c>
      <c r="BA6" s="8">
        <f t="shared" ca="1" si="99"/>
        <v>55</v>
      </c>
      <c r="BB6" s="8">
        <f t="shared" ca="1" si="100"/>
        <v>20</v>
      </c>
      <c r="BC6" s="8">
        <f t="shared" ca="1" si="101"/>
        <v>30</v>
      </c>
      <c r="BD6" s="8">
        <f t="shared" ca="1" si="102"/>
        <v>30</v>
      </c>
      <c r="BE6" s="8">
        <f t="shared" ca="1" si="103"/>
        <v>12</v>
      </c>
      <c r="BF6" s="8">
        <f t="shared" ca="1" si="104"/>
        <v>210</v>
      </c>
      <c r="BG6" s="8">
        <f t="shared" ca="1" si="105"/>
        <v>150</v>
      </c>
      <c r="BH6" s="8">
        <f t="shared" ca="1" si="106"/>
        <v>100</v>
      </c>
      <c r="BI6" s="8">
        <f t="shared" ca="1" si="107"/>
        <v>200</v>
      </c>
      <c r="BJ6" s="8">
        <f t="shared" ca="1" si="108"/>
        <v>20</v>
      </c>
      <c r="BK6" s="8">
        <f t="shared" ca="1" si="109"/>
        <v>10</v>
      </c>
      <c r="BL6" s="8">
        <f t="shared" ca="1" si="110"/>
        <v>20</v>
      </c>
      <c r="BM6" s="8">
        <f t="shared" ca="1" si="111"/>
        <v>12</v>
      </c>
      <c r="BN6" s="8">
        <f t="shared" ca="1" si="112"/>
        <v>20</v>
      </c>
      <c r="BO6" s="8">
        <f t="shared" ca="1" si="113"/>
        <v>8</v>
      </c>
      <c r="BP6" s="8">
        <f t="shared" ca="1" si="114"/>
        <v>12</v>
      </c>
      <c r="BQ6" s="8">
        <f t="shared" ca="1" si="115"/>
        <v>12</v>
      </c>
      <c r="BR6" s="8">
        <f t="shared" ca="1" si="116"/>
        <v>8</v>
      </c>
      <c r="BS6" s="23">
        <f t="shared" ca="1" si="117"/>
        <v>12</v>
      </c>
      <c r="BT6" s="8">
        <f t="shared" ca="1" si="118"/>
        <v>70</v>
      </c>
      <c r="BU6" s="8">
        <f t="shared" ca="1" si="119"/>
        <v>25</v>
      </c>
      <c r="BV6" s="8">
        <f t="shared" ca="1" si="120"/>
        <v>300</v>
      </c>
      <c r="BX6" s="86"/>
      <c r="BY6" s="9" t="s">
        <v>87</v>
      </c>
      <c r="BZ6" s="8">
        <v>77.884</v>
      </c>
      <c r="CA6" s="8">
        <v>78.182000000000002</v>
      </c>
    </row>
    <row r="7" spans="1:79" x14ac:dyDescent="0.15">
      <c r="A7" s="6" t="s">
        <v>122</v>
      </c>
      <c r="B7" s="21">
        <f t="shared" ca="1" si="0"/>
        <v>45327</v>
      </c>
      <c r="C7" s="8">
        <f t="shared" ca="1" si="50"/>
        <v>75.424000000000007</v>
      </c>
      <c r="D7" s="46">
        <f t="shared" ca="1" si="1"/>
        <v>69.176299999999998</v>
      </c>
      <c r="E7" s="46">
        <f t="shared" ca="1" si="51"/>
        <v>58.66</v>
      </c>
      <c r="F7" s="8">
        <f t="shared" ca="1" si="52"/>
        <v>54.716999999999999</v>
      </c>
      <c r="G7" s="8">
        <f t="shared" ca="1" si="53"/>
        <v>52.968999999999994</v>
      </c>
      <c r="H7" s="46">
        <f t="shared" ca="1" si="54"/>
        <v>51.575000000000003</v>
      </c>
      <c r="I7" s="8">
        <f t="shared" ca="1" si="55"/>
        <v>51.484000000000002</v>
      </c>
      <c r="J7" s="46">
        <f t="shared" ca="1" si="56"/>
        <v>64.823299999999989</v>
      </c>
      <c r="K7" s="46">
        <f t="shared" ca="1" si="57"/>
        <v>59.380699999999997</v>
      </c>
      <c r="L7" s="46">
        <f t="shared" ca="1" si="58"/>
        <v>57.099800000000002</v>
      </c>
      <c r="M7" s="46">
        <f t="shared" ca="1" si="59"/>
        <v>53.892300000000006</v>
      </c>
      <c r="N7" s="46">
        <f t="shared" ca="1" si="60"/>
        <v>52.542899999999989</v>
      </c>
      <c r="O7" s="46">
        <f t="shared" ca="1" si="61"/>
        <v>51.187200000000004</v>
      </c>
      <c r="P7" s="8">
        <f t="shared" ca="1" si="62"/>
        <v>50.628</v>
      </c>
      <c r="Q7" s="8">
        <f t="shared" ca="1" si="63"/>
        <v>50.583000000000006</v>
      </c>
      <c r="R7" s="8">
        <f t="shared" ca="1" si="64"/>
        <v>51.007999999999996</v>
      </c>
      <c r="S7" s="8">
        <f t="shared" ca="1" si="65"/>
        <v>66.834000000000003</v>
      </c>
      <c r="T7" s="8">
        <f t="shared" ca="1" si="66"/>
        <v>61.620999999999995</v>
      </c>
      <c r="U7" s="8">
        <f t="shared" ca="1" si="67"/>
        <v>52.345999999999997</v>
      </c>
      <c r="V7" s="8">
        <f t="shared" ca="1" si="68"/>
        <v>54.365999999999993</v>
      </c>
      <c r="W7" s="23">
        <f t="shared" ca="1" si="69"/>
        <v>52.675999999999995</v>
      </c>
      <c r="X7" s="23">
        <f t="shared" ca="1" si="70"/>
        <v>94.016999999999967</v>
      </c>
      <c r="Y7" s="23">
        <f t="shared" ca="1" si="71"/>
        <v>79.425999999999988</v>
      </c>
      <c r="Z7" s="71">
        <f t="shared" ca="1" si="72"/>
        <v>93.710499999999996</v>
      </c>
      <c r="AA7" s="24">
        <f t="shared" ca="1" si="73"/>
        <v>2.77</v>
      </c>
      <c r="AB7" s="8">
        <f t="shared" ca="1" si="74"/>
        <v>9.0350000000000001</v>
      </c>
      <c r="AC7" s="8">
        <f t="shared" ca="1" si="75"/>
        <v>19.510000000000002</v>
      </c>
      <c r="AD7" s="8">
        <f t="shared" ca="1" si="76"/>
        <v>23.465</v>
      </c>
      <c r="AE7" s="8">
        <f t="shared" ca="1" si="77"/>
        <v>25.22</v>
      </c>
      <c r="AF7" s="8">
        <f t="shared" ca="1" si="78"/>
        <v>26.574999999999999</v>
      </c>
      <c r="AG7" s="8">
        <f t="shared" ca="1" si="79"/>
        <v>26.71</v>
      </c>
      <c r="AH7" s="8">
        <f t="shared" ca="1" si="80"/>
        <v>7.76</v>
      </c>
      <c r="AI7" s="8">
        <f t="shared" ca="1" si="81"/>
        <v>13.21</v>
      </c>
      <c r="AJ7" s="8">
        <f t="shared" ca="1" si="82"/>
        <v>15.64</v>
      </c>
      <c r="AK7" s="8">
        <f t="shared" ca="1" si="83"/>
        <v>18.72</v>
      </c>
      <c r="AL7" s="8">
        <f t="shared" ca="1" si="84"/>
        <v>20.12</v>
      </c>
      <c r="AM7" s="8">
        <f t="shared" ca="1" si="85"/>
        <v>21.33</v>
      </c>
      <c r="AN7" s="8">
        <f t="shared" ca="1" si="86"/>
        <v>21.94</v>
      </c>
      <c r="AO7" s="8">
        <f t="shared" ca="1" si="87"/>
        <v>22.1</v>
      </c>
      <c r="AP7" s="8">
        <f t="shared" ca="1" si="88"/>
        <v>23.28</v>
      </c>
      <c r="AQ7" s="8">
        <f t="shared" ca="1" si="89"/>
        <v>33.659999999999997</v>
      </c>
      <c r="AR7" s="8">
        <f t="shared" ca="1" si="90"/>
        <v>24.89</v>
      </c>
      <c r="AS7" s="8">
        <f t="shared" ca="1" si="91"/>
        <v>41.6</v>
      </c>
      <c r="AT7" s="8">
        <f t="shared" ca="1" si="92"/>
        <v>39.585000000000001</v>
      </c>
      <c r="AU7" s="23">
        <f t="shared" ca="1" si="93"/>
        <v>41.255000000000003</v>
      </c>
      <c r="AV7" s="8">
        <f t="shared" ca="1" si="94"/>
        <v>34.9</v>
      </c>
      <c r="AW7" s="8">
        <f t="shared" ca="1" si="95"/>
        <v>49.664999999999999</v>
      </c>
      <c r="AX7" s="8">
        <f t="shared" ca="1" si="96"/>
        <v>35.689500000000002</v>
      </c>
      <c r="AY7" s="24">
        <f t="shared" ca="1" si="97"/>
        <v>50</v>
      </c>
      <c r="AZ7" s="8">
        <f t="shared" ca="1" si="98"/>
        <v>220</v>
      </c>
      <c r="BA7" s="8">
        <f t="shared" ca="1" si="99"/>
        <v>50</v>
      </c>
      <c r="BB7" s="8">
        <f t="shared" ca="1" si="100"/>
        <v>15</v>
      </c>
      <c r="BC7" s="8">
        <f t="shared" ca="1" si="101"/>
        <v>30</v>
      </c>
      <c r="BD7" s="8">
        <f t="shared" ca="1" si="102"/>
        <v>55</v>
      </c>
      <c r="BE7" s="8">
        <f t="shared" ca="1" si="103"/>
        <v>12</v>
      </c>
      <c r="BF7" s="8">
        <f t="shared" ca="1" si="104"/>
        <v>200</v>
      </c>
      <c r="BG7" s="8">
        <f t="shared" ca="1" si="105"/>
        <v>150</v>
      </c>
      <c r="BH7" s="8">
        <f t="shared" ca="1" si="106"/>
        <v>100</v>
      </c>
      <c r="BI7" s="8">
        <f t="shared" ca="1" si="107"/>
        <v>200</v>
      </c>
      <c r="BJ7" s="8">
        <f t="shared" ca="1" si="108"/>
        <v>10</v>
      </c>
      <c r="BK7" s="8">
        <f t="shared" ca="1" si="109"/>
        <v>12</v>
      </c>
      <c r="BL7" s="8">
        <f t="shared" ca="1" si="110"/>
        <v>12</v>
      </c>
      <c r="BM7" s="8">
        <f t="shared" ca="1" si="111"/>
        <v>12</v>
      </c>
      <c r="BN7" s="8">
        <f t="shared" ca="1" si="112"/>
        <v>15</v>
      </c>
      <c r="BO7" s="8">
        <f t="shared" ca="1" si="113"/>
        <v>8</v>
      </c>
      <c r="BP7" s="8">
        <f t="shared" ca="1" si="114"/>
        <v>12</v>
      </c>
      <c r="BQ7" s="8">
        <f t="shared" ca="1" si="115"/>
        <v>20</v>
      </c>
      <c r="BR7" s="8">
        <f t="shared" ca="1" si="116"/>
        <v>8</v>
      </c>
      <c r="BS7" s="23">
        <f t="shared" ca="1" si="117"/>
        <v>10</v>
      </c>
      <c r="BT7" s="8">
        <f t="shared" ca="1" si="118"/>
        <v>75</v>
      </c>
      <c r="BU7" s="8">
        <f t="shared" ca="1" si="119"/>
        <v>20</v>
      </c>
      <c r="BV7" s="8">
        <f t="shared" ca="1" si="120"/>
        <v>300</v>
      </c>
      <c r="BX7" s="86"/>
      <c r="BY7" s="9" t="s">
        <v>88</v>
      </c>
      <c r="BZ7" s="8">
        <v>77.884</v>
      </c>
      <c r="CA7" s="8">
        <v>78.188999999999993</v>
      </c>
    </row>
    <row r="8" spans="1:79" x14ac:dyDescent="0.15">
      <c r="A8" s="6" t="s">
        <v>124</v>
      </c>
      <c r="B8" s="21">
        <f t="shared" ca="1" si="0"/>
        <v>45335</v>
      </c>
      <c r="C8" s="8">
        <f t="shared" ca="1" si="50"/>
        <v>74.364000000000004</v>
      </c>
      <c r="D8" s="46">
        <f t="shared" ca="1" si="1"/>
        <v>69.321299999999994</v>
      </c>
      <c r="E8" s="46">
        <f t="shared" ca="1" si="51"/>
        <v>58.585000000000001</v>
      </c>
      <c r="F8" s="8">
        <f t="shared" ca="1" si="52"/>
        <v>54.697000000000003</v>
      </c>
      <c r="G8" s="8">
        <f t="shared" ca="1" si="53"/>
        <v>52.948999999999998</v>
      </c>
      <c r="H8" s="46">
        <f t="shared" ca="1" si="54"/>
        <v>51.540000000000006</v>
      </c>
      <c r="I8" s="8">
        <f t="shared" ca="1" si="55"/>
        <v>51.499000000000002</v>
      </c>
      <c r="J8" s="46">
        <f t="shared" ca="1" si="56"/>
        <v>64.903300000000002</v>
      </c>
      <c r="K8" s="46">
        <f t="shared" ca="1" si="57"/>
        <v>59.4557</v>
      </c>
      <c r="L8" s="46">
        <f t="shared" ca="1" si="58"/>
        <v>57.069800000000001</v>
      </c>
      <c r="M8" s="46">
        <f t="shared" ca="1" si="59"/>
        <v>53.877300000000005</v>
      </c>
      <c r="N8" s="46">
        <f t="shared" ca="1" si="60"/>
        <v>52.527899999999988</v>
      </c>
      <c r="O8" s="46">
        <f t="shared" ca="1" si="61"/>
        <v>51.162199999999999</v>
      </c>
      <c r="P8" s="8">
        <f t="shared" ca="1" si="62"/>
        <v>50.613</v>
      </c>
      <c r="Q8" s="8">
        <f t="shared" ca="1" si="63"/>
        <v>50.573000000000008</v>
      </c>
      <c r="R8" s="8">
        <f t="shared" ca="1" si="64"/>
        <v>50.988</v>
      </c>
      <c r="S8" s="8">
        <f t="shared" ca="1" si="65"/>
        <v>66.778999999999996</v>
      </c>
      <c r="T8" s="8">
        <f t="shared" ca="1" si="66"/>
        <v>61.660999999999994</v>
      </c>
      <c r="U8" s="8">
        <f t="shared" ca="1" si="67"/>
        <v>52.420999999999999</v>
      </c>
      <c r="V8" s="8">
        <f t="shared" ca="1" si="68"/>
        <v>54.295999999999992</v>
      </c>
      <c r="W8" s="23">
        <f t="shared" ca="1" si="69"/>
        <v>52.646000000000001</v>
      </c>
      <c r="X8" s="23">
        <f t="shared" ca="1" si="70"/>
        <v>93.896999999999963</v>
      </c>
      <c r="Y8" s="23">
        <f t="shared" ca="1" si="71"/>
        <v>79.350999999999971</v>
      </c>
      <c r="Z8" s="71">
        <f t="shared" ca="1" si="72"/>
        <v>93.504999999999995</v>
      </c>
      <c r="AA8" s="24">
        <f t="shared" ca="1" si="73"/>
        <v>3.83</v>
      </c>
      <c r="AB8" s="8">
        <f t="shared" ca="1" si="74"/>
        <v>8.89</v>
      </c>
      <c r="AC8" s="8">
        <f t="shared" ca="1" si="75"/>
        <v>19.585000000000001</v>
      </c>
      <c r="AD8" s="8">
        <f t="shared" ca="1" si="76"/>
        <v>23.484999999999999</v>
      </c>
      <c r="AE8" s="8">
        <f t="shared" ca="1" si="77"/>
        <v>25.24</v>
      </c>
      <c r="AF8" s="8">
        <f t="shared" ca="1" si="78"/>
        <v>26.61</v>
      </c>
      <c r="AG8" s="8">
        <f t="shared" ca="1" si="79"/>
        <v>26.695</v>
      </c>
      <c r="AH8" s="8">
        <f t="shared" ca="1" si="80"/>
        <v>7.68</v>
      </c>
      <c r="AI8" s="8">
        <f t="shared" ca="1" si="81"/>
        <v>13.135</v>
      </c>
      <c r="AJ8" s="8">
        <f t="shared" ca="1" si="82"/>
        <v>15.67</v>
      </c>
      <c r="AK8" s="8">
        <f t="shared" ca="1" si="83"/>
        <v>18.734999999999999</v>
      </c>
      <c r="AL8" s="8">
        <f t="shared" ca="1" si="84"/>
        <v>20.135000000000002</v>
      </c>
      <c r="AM8" s="8">
        <f t="shared" ca="1" si="85"/>
        <v>21.355</v>
      </c>
      <c r="AN8" s="8">
        <f t="shared" ca="1" si="86"/>
        <v>21.954999999999998</v>
      </c>
      <c r="AO8" s="8">
        <f t="shared" ca="1" si="87"/>
        <v>22.11</v>
      </c>
      <c r="AP8" s="8">
        <f t="shared" ca="1" si="88"/>
        <v>23.3</v>
      </c>
      <c r="AQ8" s="8">
        <f t="shared" ca="1" si="89"/>
        <v>33.715000000000003</v>
      </c>
      <c r="AR8" s="8">
        <f t="shared" ca="1" si="90"/>
        <v>24.85</v>
      </c>
      <c r="AS8" s="8">
        <f t="shared" ca="1" si="91"/>
        <v>41.524999999999999</v>
      </c>
      <c r="AT8" s="8">
        <f t="shared" ca="1" si="92"/>
        <v>39.655000000000001</v>
      </c>
      <c r="AU8" s="23">
        <f t="shared" ca="1" si="93"/>
        <v>41.284999999999997</v>
      </c>
      <c r="AV8" s="8">
        <f t="shared" ca="1" si="94"/>
        <v>35.020000000000003</v>
      </c>
      <c r="AW8" s="8">
        <f t="shared" ca="1" si="95"/>
        <v>49.74</v>
      </c>
      <c r="AX8" s="8">
        <f t="shared" ca="1" si="96"/>
        <v>35.895000000000003</v>
      </c>
      <c r="AY8" s="24">
        <f t="shared" ca="1" si="97"/>
        <v>70</v>
      </c>
      <c r="AZ8" s="8">
        <f t="shared" ca="1" si="98"/>
        <v>210</v>
      </c>
      <c r="BA8" s="8">
        <f t="shared" ca="1" si="99"/>
        <v>50</v>
      </c>
      <c r="BB8" s="8">
        <f t="shared" ca="1" si="100"/>
        <v>30</v>
      </c>
      <c r="BC8" s="8">
        <f t="shared" ca="1" si="101"/>
        <v>30</v>
      </c>
      <c r="BD8" s="8">
        <f t="shared" ca="1" si="102"/>
        <v>45</v>
      </c>
      <c r="BE8" s="8">
        <f t="shared" ca="1" si="103"/>
        <v>10</v>
      </c>
      <c r="BF8" s="8">
        <f t="shared" ca="1" si="104"/>
        <v>200</v>
      </c>
      <c r="BG8" s="8">
        <f t="shared" ca="1" si="105"/>
        <v>100</v>
      </c>
      <c r="BH8" s="8">
        <f t="shared" ca="1" si="106"/>
        <v>100</v>
      </c>
      <c r="BI8" s="8">
        <f t="shared" ca="1" si="107"/>
        <v>200</v>
      </c>
      <c r="BJ8" s="8">
        <f t="shared" ca="1" si="108"/>
        <v>12</v>
      </c>
      <c r="BK8" s="8">
        <f t="shared" ca="1" si="109"/>
        <v>10</v>
      </c>
      <c r="BL8" s="8">
        <f t="shared" ca="1" si="110"/>
        <v>20</v>
      </c>
      <c r="BM8" s="8">
        <f t="shared" ca="1" si="111"/>
        <v>20</v>
      </c>
      <c r="BN8" s="8">
        <f t="shared" ca="1" si="112"/>
        <v>20</v>
      </c>
      <c r="BO8" s="8">
        <f t="shared" ca="1" si="113"/>
        <v>8</v>
      </c>
      <c r="BP8" s="8">
        <f t="shared" ca="1" si="114"/>
        <v>12</v>
      </c>
      <c r="BQ8" s="8">
        <f t="shared" ca="1" si="115"/>
        <v>15</v>
      </c>
      <c r="BR8" s="8">
        <f t="shared" ca="1" si="116"/>
        <v>8</v>
      </c>
      <c r="BS8" s="23">
        <f t="shared" ca="1" si="117"/>
        <v>10</v>
      </c>
      <c r="BT8" s="8">
        <f t="shared" ca="1" si="118"/>
        <v>70</v>
      </c>
      <c r="BU8" s="8">
        <f t="shared" ca="1" si="119"/>
        <v>20</v>
      </c>
      <c r="BV8" s="8">
        <f t="shared" ca="1" si="120"/>
        <v>450</v>
      </c>
      <c r="BX8" s="86"/>
      <c r="BY8" s="9" t="s">
        <v>89</v>
      </c>
      <c r="BZ8" s="8">
        <v>77.884</v>
      </c>
      <c r="CA8" s="8">
        <v>78.150000000000006</v>
      </c>
    </row>
    <row r="9" spans="1:79" x14ac:dyDescent="0.15">
      <c r="A9" s="6" t="s">
        <v>125</v>
      </c>
      <c r="B9" s="21">
        <f t="shared" ca="1" si="0"/>
        <v>45341</v>
      </c>
      <c r="C9" s="8">
        <f t="shared" ca="1" si="50"/>
        <v>74.369</v>
      </c>
      <c r="D9" s="46">
        <f t="shared" ca="1" si="1"/>
        <v>69.371299999999991</v>
      </c>
      <c r="E9" s="46">
        <f t="shared" ca="1" si="51"/>
        <v>58.635000000000005</v>
      </c>
      <c r="F9" s="8">
        <f t="shared" ca="1" si="52"/>
        <v>54.716999999999999</v>
      </c>
      <c r="G9" s="8">
        <f t="shared" ca="1" si="53"/>
        <v>52.968999999999994</v>
      </c>
      <c r="H9" s="46">
        <f t="shared" ca="1" si="54"/>
        <v>51.555000000000007</v>
      </c>
      <c r="I9" s="8">
        <f t="shared" ca="1" si="55"/>
        <v>51.489000000000004</v>
      </c>
      <c r="J9" s="46">
        <f t="shared" ca="1" si="56"/>
        <v>64.948299999999989</v>
      </c>
      <c r="K9" s="46">
        <f t="shared" ca="1" si="57"/>
        <v>59.475699999999996</v>
      </c>
      <c r="L9" s="46">
        <f t="shared" ca="1" si="58"/>
        <v>57.099800000000002</v>
      </c>
      <c r="M9" s="46">
        <f t="shared" ca="1" si="59"/>
        <v>53.877300000000005</v>
      </c>
      <c r="N9" s="46">
        <f t="shared" ca="1" si="60"/>
        <v>52.552899999999994</v>
      </c>
      <c r="O9" s="46">
        <f t="shared" ca="1" si="61"/>
        <v>51.177199999999999</v>
      </c>
      <c r="P9" s="8">
        <f t="shared" ca="1" si="62"/>
        <v>50.628</v>
      </c>
      <c r="Q9" s="8">
        <f t="shared" ca="1" si="63"/>
        <v>50.583000000000006</v>
      </c>
      <c r="R9" s="8">
        <f t="shared" ca="1" si="64"/>
        <v>50.967999999999996</v>
      </c>
      <c r="S9" s="8">
        <f t="shared" ca="1" si="65"/>
        <v>66.783999999999992</v>
      </c>
      <c r="T9" s="8">
        <f t="shared" ca="1" si="66"/>
        <v>61.620999999999995</v>
      </c>
      <c r="U9" s="8">
        <f t="shared" ca="1" si="67"/>
        <v>52.360999999999997</v>
      </c>
      <c r="V9" s="8">
        <f t="shared" ca="1" si="68"/>
        <v>54.335999999999991</v>
      </c>
      <c r="W9" s="23">
        <f t="shared" ca="1" si="69"/>
        <v>52.670999999999999</v>
      </c>
      <c r="X9" s="23">
        <f t="shared" ca="1" si="70"/>
        <v>93.906999999999982</v>
      </c>
      <c r="Y9" s="23">
        <f t="shared" ca="1" si="71"/>
        <v>79.34099999999998</v>
      </c>
      <c r="Z9" s="71">
        <f t="shared" ca="1" si="72"/>
        <v>93.52000000000001</v>
      </c>
      <c r="AA9" s="24">
        <f t="shared" ca="1" si="73"/>
        <v>3.8250000000000002</v>
      </c>
      <c r="AB9" s="8">
        <f t="shared" ca="1" si="74"/>
        <v>8.84</v>
      </c>
      <c r="AC9" s="8">
        <f t="shared" ca="1" si="75"/>
        <v>19.535</v>
      </c>
      <c r="AD9" s="8">
        <f t="shared" ca="1" si="76"/>
        <v>23.465</v>
      </c>
      <c r="AE9" s="8">
        <f t="shared" ca="1" si="77"/>
        <v>25.22</v>
      </c>
      <c r="AF9" s="8">
        <f t="shared" ca="1" si="78"/>
        <v>26.594999999999999</v>
      </c>
      <c r="AG9" s="8">
        <f t="shared" ca="1" si="79"/>
        <v>26.704999999999998</v>
      </c>
      <c r="AH9" s="8">
        <f t="shared" ca="1" si="80"/>
        <v>7.6349999999999998</v>
      </c>
      <c r="AI9" s="8">
        <f t="shared" ca="1" si="81"/>
        <v>13.115</v>
      </c>
      <c r="AJ9" s="8">
        <f t="shared" ca="1" si="82"/>
        <v>15.64</v>
      </c>
      <c r="AK9" s="8">
        <f t="shared" ca="1" si="83"/>
        <v>18.734999999999999</v>
      </c>
      <c r="AL9" s="8">
        <f t="shared" ca="1" si="84"/>
        <v>20.11</v>
      </c>
      <c r="AM9" s="8">
        <f t="shared" ca="1" si="85"/>
        <v>21.34</v>
      </c>
      <c r="AN9" s="8">
        <f t="shared" ca="1" si="86"/>
        <v>21.94</v>
      </c>
      <c r="AO9" s="8">
        <f t="shared" ca="1" si="87"/>
        <v>22.1</v>
      </c>
      <c r="AP9" s="8">
        <f t="shared" ca="1" si="88"/>
        <v>23.32</v>
      </c>
      <c r="AQ9" s="8">
        <f t="shared" ca="1" si="89"/>
        <v>33.71</v>
      </c>
      <c r="AR9" s="8">
        <f t="shared" ca="1" si="90"/>
        <v>24.89</v>
      </c>
      <c r="AS9" s="8">
        <f t="shared" ca="1" si="91"/>
        <v>41.585000000000001</v>
      </c>
      <c r="AT9" s="8">
        <f t="shared" ca="1" si="92"/>
        <v>39.615000000000002</v>
      </c>
      <c r="AU9" s="23">
        <f t="shared" ca="1" si="93"/>
        <v>41.26</v>
      </c>
      <c r="AV9" s="8">
        <f t="shared" ca="1" si="94"/>
        <v>35.01</v>
      </c>
      <c r="AW9" s="8">
        <f t="shared" ca="1" si="95"/>
        <v>49.75</v>
      </c>
      <c r="AX9" s="8">
        <f t="shared" ca="1" si="96"/>
        <v>35.880000000000003</v>
      </c>
      <c r="AY9" s="24">
        <f t="shared" ca="1" si="97"/>
        <v>80</v>
      </c>
      <c r="AZ9" s="8">
        <f t="shared" ca="1" si="98"/>
        <v>250</v>
      </c>
      <c r="BA9" s="8">
        <f t="shared" ca="1" si="99"/>
        <v>50</v>
      </c>
      <c r="BB9" s="8">
        <f t="shared" ca="1" si="100"/>
        <v>25</v>
      </c>
      <c r="BC9" s="8">
        <f t="shared" ca="1" si="101"/>
        <v>35</v>
      </c>
      <c r="BD9" s="8">
        <f t="shared" ca="1" si="102"/>
        <v>40</v>
      </c>
      <c r="BE9" s="8">
        <f t="shared" ca="1" si="103"/>
        <v>10</v>
      </c>
      <c r="BF9" s="8">
        <f t="shared" ca="1" si="104"/>
        <v>200</v>
      </c>
      <c r="BG9" s="8">
        <f t="shared" ca="1" si="105"/>
        <v>110</v>
      </c>
      <c r="BH9" s="8">
        <f t="shared" ca="1" si="106"/>
        <v>130</v>
      </c>
      <c r="BI9" s="8">
        <f t="shared" ca="1" si="107"/>
        <v>170</v>
      </c>
      <c r="BJ9" s="8">
        <f t="shared" ca="1" si="108"/>
        <v>20</v>
      </c>
      <c r="BK9" s="8">
        <f t="shared" ca="1" si="109"/>
        <v>15</v>
      </c>
      <c r="BL9" s="8">
        <f t="shared" ca="1" si="110"/>
        <v>20</v>
      </c>
      <c r="BM9" s="8">
        <f t="shared" ca="1" si="111"/>
        <v>15</v>
      </c>
      <c r="BN9" s="8">
        <f t="shared" ca="1" si="112"/>
        <v>20</v>
      </c>
      <c r="BO9" s="8">
        <f t="shared" ca="1" si="113"/>
        <v>10</v>
      </c>
      <c r="BP9" s="8">
        <f t="shared" ca="1" si="114"/>
        <v>15</v>
      </c>
      <c r="BQ9" s="8">
        <f t="shared" ca="1" si="115"/>
        <v>15</v>
      </c>
      <c r="BR9" s="8">
        <f t="shared" ca="1" si="116"/>
        <v>10</v>
      </c>
      <c r="BS9" s="23">
        <f t="shared" ca="1" si="117"/>
        <v>12</v>
      </c>
      <c r="BT9" s="8">
        <f t="shared" ca="1" si="118"/>
        <v>90</v>
      </c>
      <c r="BU9" s="8">
        <f t="shared" ca="1" si="119"/>
        <v>25</v>
      </c>
      <c r="BV9" s="8">
        <f t="shared" ca="1" si="120"/>
        <v>450</v>
      </c>
      <c r="BX9" s="75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 t="s">
        <v>126</v>
      </c>
      <c r="B10" s="21">
        <f t="shared" ca="1" si="0"/>
        <v>45348</v>
      </c>
      <c r="C10" s="8">
        <f t="shared" ca="1" si="50"/>
        <v>77.179000000000002</v>
      </c>
      <c r="D10" s="46">
        <f t="shared" ca="1" si="1"/>
        <v>69.696299999999994</v>
      </c>
      <c r="E10" s="46">
        <f t="shared" ca="1" si="51"/>
        <v>58.734999999999999</v>
      </c>
      <c r="F10" s="8">
        <f t="shared" ca="1" si="52"/>
        <v>54.716999999999999</v>
      </c>
      <c r="G10" s="8">
        <f t="shared" ca="1" si="53"/>
        <v>53.043999999999997</v>
      </c>
      <c r="H10" s="46">
        <f t="shared" ca="1" si="54"/>
        <v>51.635000000000005</v>
      </c>
      <c r="I10" s="8">
        <f t="shared" ca="1" si="55"/>
        <v>51.609000000000002</v>
      </c>
      <c r="J10" s="46">
        <f t="shared" ca="1" si="56"/>
        <v>65.893299999999996</v>
      </c>
      <c r="K10" s="46">
        <f t="shared" ca="1" si="57"/>
        <v>59.570700000000002</v>
      </c>
      <c r="L10" s="46">
        <f t="shared" ca="1" si="58"/>
        <v>57.184800000000003</v>
      </c>
      <c r="M10" s="46">
        <f t="shared" ca="1" si="59"/>
        <v>53.907300000000006</v>
      </c>
      <c r="N10" s="46">
        <f t="shared" ca="1" si="60"/>
        <v>52.637899999999995</v>
      </c>
      <c r="O10" s="46">
        <f t="shared" ca="1" si="61"/>
        <v>51.272199999999998</v>
      </c>
      <c r="P10" s="8">
        <f t="shared" ca="1" si="62"/>
        <v>50.722999999999999</v>
      </c>
      <c r="Q10" s="8">
        <f t="shared" ca="1" si="63"/>
        <v>50.673000000000002</v>
      </c>
      <c r="R10" s="8">
        <f t="shared" ca="1" si="64"/>
        <v>51.033000000000001</v>
      </c>
      <c r="S10" s="8">
        <f t="shared" ca="1" si="65"/>
        <v>66.808999999999997</v>
      </c>
      <c r="T10" s="8">
        <f t="shared" ca="1" si="66"/>
        <v>61.670999999999992</v>
      </c>
      <c r="U10" s="8">
        <f t="shared" ca="1" si="67"/>
        <v>52.500999999999998</v>
      </c>
      <c r="V10" s="8">
        <f t="shared" ca="1" si="68"/>
        <v>54.420999999999992</v>
      </c>
      <c r="W10" s="23">
        <f t="shared" ca="1" si="69"/>
        <v>52.715999999999994</v>
      </c>
      <c r="X10" s="23">
        <f t="shared" ca="1" si="70"/>
        <v>93.926999999999964</v>
      </c>
      <c r="Y10" s="23">
        <f t="shared" ca="1" si="71"/>
        <v>79.390999999999977</v>
      </c>
      <c r="Z10" s="71">
        <f t="shared" ca="1" si="72"/>
        <v>93.615000000000009</v>
      </c>
      <c r="AA10" s="24">
        <f t="shared" ca="1" si="73"/>
        <v>1.0149999999999999</v>
      </c>
      <c r="AB10" s="8">
        <f t="shared" ca="1" si="74"/>
        <v>8.5150000000000006</v>
      </c>
      <c r="AC10" s="8">
        <f t="shared" ca="1" si="75"/>
        <v>19.434999999999999</v>
      </c>
      <c r="AD10" s="8">
        <f t="shared" ca="1" si="76"/>
        <v>23.465</v>
      </c>
      <c r="AE10" s="8">
        <f t="shared" ca="1" si="77"/>
        <v>25.145</v>
      </c>
      <c r="AF10" s="8">
        <f t="shared" ca="1" si="78"/>
        <v>26.515000000000001</v>
      </c>
      <c r="AG10" s="8">
        <f t="shared" ca="1" si="79"/>
        <v>26.585000000000001</v>
      </c>
      <c r="AH10" s="8">
        <f t="shared" ca="1" si="80"/>
        <v>6.69</v>
      </c>
      <c r="AI10" s="8">
        <f t="shared" ca="1" si="81"/>
        <v>13.02</v>
      </c>
      <c r="AJ10" s="8">
        <f t="shared" ca="1" si="82"/>
        <v>15.555</v>
      </c>
      <c r="AK10" s="8">
        <f t="shared" ca="1" si="83"/>
        <v>18.704999999999998</v>
      </c>
      <c r="AL10" s="8">
        <f t="shared" ca="1" si="84"/>
        <v>20.024999999999999</v>
      </c>
      <c r="AM10" s="8">
        <f t="shared" ca="1" si="85"/>
        <v>21.245000000000001</v>
      </c>
      <c r="AN10" s="8">
        <f t="shared" ca="1" si="86"/>
        <v>21.844999999999999</v>
      </c>
      <c r="AO10" s="8">
        <f t="shared" ca="1" si="87"/>
        <v>22.01</v>
      </c>
      <c r="AP10" s="8">
        <f t="shared" ca="1" si="88"/>
        <v>23.254999999999999</v>
      </c>
      <c r="AQ10" s="8">
        <f t="shared" ca="1" si="89"/>
        <v>33.685000000000002</v>
      </c>
      <c r="AR10" s="8">
        <f t="shared" ca="1" si="90"/>
        <v>24.84</v>
      </c>
      <c r="AS10" s="8">
        <f t="shared" ca="1" si="91"/>
        <v>41.445</v>
      </c>
      <c r="AT10" s="8">
        <f t="shared" ca="1" si="92"/>
        <v>39.53</v>
      </c>
      <c r="AU10" s="23">
        <f t="shared" ca="1" si="93"/>
        <v>41.215000000000003</v>
      </c>
      <c r="AV10" s="8">
        <f t="shared" ca="1" si="94"/>
        <v>34.99</v>
      </c>
      <c r="AW10" s="8">
        <f t="shared" ca="1" si="95"/>
        <v>49.7</v>
      </c>
      <c r="AX10" s="8">
        <f t="shared" ca="1" si="96"/>
        <v>35.784999999999997</v>
      </c>
      <c r="AY10" s="24">
        <f t="shared" ca="1" si="97"/>
        <v>110</v>
      </c>
      <c r="AZ10" s="8">
        <f t="shared" ca="1" si="98"/>
        <v>250</v>
      </c>
      <c r="BA10" s="8">
        <f t="shared" ca="1" si="99"/>
        <v>60</v>
      </c>
      <c r="BB10" s="8">
        <f t="shared" ca="1" si="100"/>
        <v>25</v>
      </c>
      <c r="BC10" s="8">
        <f t="shared" ca="1" si="101"/>
        <v>35</v>
      </c>
      <c r="BD10" s="8">
        <f t="shared" ca="1" si="102"/>
        <v>50</v>
      </c>
      <c r="BE10" s="8">
        <f t="shared" ca="1" si="103"/>
        <v>12</v>
      </c>
      <c r="BF10" s="8">
        <f t="shared" ca="1" si="104"/>
        <v>200</v>
      </c>
      <c r="BG10" s="8">
        <f t="shared" ca="1" si="105"/>
        <v>100</v>
      </c>
      <c r="BH10" s="8">
        <f t="shared" ca="1" si="106"/>
        <v>120</v>
      </c>
      <c r="BI10" s="8">
        <f t="shared" ca="1" si="107"/>
        <v>230</v>
      </c>
      <c r="BJ10" s="8">
        <f t="shared" ca="1" si="108"/>
        <v>20</v>
      </c>
      <c r="BK10" s="8">
        <f t="shared" ca="1" si="109"/>
        <v>20</v>
      </c>
      <c r="BL10" s="8">
        <f t="shared" ca="1" si="110"/>
        <v>20</v>
      </c>
      <c r="BM10" s="8">
        <f t="shared" ca="1" si="111"/>
        <v>20</v>
      </c>
      <c r="BN10" s="8">
        <f t="shared" ca="1" si="112"/>
        <v>25</v>
      </c>
      <c r="BO10" s="8">
        <f t="shared" ca="1" si="113"/>
        <v>8</v>
      </c>
      <c r="BP10" s="8">
        <f t="shared" ca="1" si="114"/>
        <v>20</v>
      </c>
      <c r="BQ10" s="8">
        <f t="shared" ca="1" si="115"/>
        <v>20</v>
      </c>
      <c r="BR10" s="8">
        <f t="shared" ca="1" si="116"/>
        <v>8</v>
      </c>
      <c r="BS10" s="23">
        <f t="shared" ca="1" si="117"/>
        <v>12</v>
      </c>
      <c r="BT10" s="8">
        <f t="shared" ca="1" si="118"/>
        <v>70</v>
      </c>
      <c r="BU10" s="8">
        <f t="shared" ca="1" si="119"/>
        <v>25</v>
      </c>
      <c r="BV10" s="8">
        <f t="shared" ca="1" si="120"/>
        <v>500</v>
      </c>
      <c r="BX10" s="76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 t="s">
        <v>127</v>
      </c>
      <c r="B11" s="21">
        <f t="shared" ca="1" si="0"/>
        <v>45355</v>
      </c>
      <c r="C11" s="8">
        <f t="shared" ca="1" si="50"/>
        <v>74.579000000000008</v>
      </c>
      <c r="D11" s="46">
        <f t="shared" ca="1" si="1"/>
        <v>69.636299999999991</v>
      </c>
      <c r="E11" s="46">
        <f t="shared" ca="1" si="51"/>
        <v>58.655000000000001</v>
      </c>
      <c r="F11" s="8">
        <f t="shared" ca="1" si="52"/>
        <v>54.737000000000002</v>
      </c>
      <c r="G11" s="8">
        <f t="shared" ca="1" si="53"/>
        <v>53.003999999999991</v>
      </c>
      <c r="H11" s="46">
        <f t="shared" ca="1" si="54"/>
        <v>51.63000000000001</v>
      </c>
      <c r="I11" s="8">
        <f t="shared" ca="1" si="55"/>
        <v>51.654000000000003</v>
      </c>
      <c r="J11" s="46">
        <f t="shared" ca="1" si="56"/>
        <v>65.348299999999995</v>
      </c>
      <c r="K11" s="46">
        <f t="shared" ca="1" si="57"/>
        <v>59.6357</v>
      </c>
      <c r="L11" s="46">
        <f t="shared" ca="1" si="58"/>
        <v>57.139800000000001</v>
      </c>
      <c r="M11" s="46">
        <f t="shared" ca="1" si="59"/>
        <v>53.887300000000003</v>
      </c>
      <c r="N11" s="46">
        <f t="shared" ca="1" si="60"/>
        <v>52.597899999999996</v>
      </c>
      <c r="O11" s="46">
        <f t="shared" ca="1" si="61"/>
        <v>51.247200000000007</v>
      </c>
      <c r="P11" s="8">
        <f t="shared" ca="1" si="62"/>
        <v>50.738</v>
      </c>
      <c r="Q11" s="8">
        <f t="shared" ca="1" si="63"/>
        <v>50.688000000000002</v>
      </c>
      <c r="R11" s="8">
        <f t="shared" ca="1" si="64"/>
        <v>51.173000000000002</v>
      </c>
      <c r="S11" s="8">
        <f t="shared" ca="1" si="65"/>
        <v>66.819000000000003</v>
      </c>
      <c r="T11" s="8">
        <f t="shared" ca="1" si="66"/>
        <v>61.690999999999995</v>
      </c>
      <c r="U11" s="8">
        <f t="shared" ca="1" si="67"/>
        <v>52.616</v>
      </c>
      <c r="V11" s="8">
        <f t="shared" ca="1" si="68"/>
        <v>54.36099999999999</v>
      </c>
      <c r="W11" s="23">
        <f t="shared" ca="1" si="69"/>
        <v>52.715999999999994</v>
      </c>
      <c r="X11" s="23">
        <f t="shared" ca="1" si="70"/>
        <v>93.811999999999983</v>
      </c>
      <c r="Y11" s="23">
        <f t="shared" ca="1" si="71"/>
        <v>79.350999999999971</v>
      </c>
      <c r="Z11" s="71">
        <f t="shared" ca="1" si="72"/>
        <v>93.460000000000008</v>
      </c>
      <c r="AA11" s="24">
        <f t="shared" ca="1" si="73"/>
        <v>3.6150000000000002</v>
      </c>
      <c r="AB11" s="8">
        <f t="shared" ca="1" si="74"/>
        <v>8.5749999999999993</v>
      </c>
      <c r="AC11" s="8">
        <f t="shared" ca="1" si="75"/>
        <v>19.515000000000001</v>
      </c>
      <c r="AD11" s="8">
        <f t="shared" ca="1" si="76"/>
        <v>23.445</v>
      </c>
      <c r="AE11" s="8">
        <f t="shared" ca="1" si="77"/>
        <v>25.184999999999999</v>
      </c>
      <c r="AF11" s="8">
        <f t="shared" ca="1" si="78"/>
        <v>26.52</v>
      </c>
      <c r="AG11" s="8">
        <f t="shared" ca="1" si="79"/>
        <v>26.54</v>
      </c>
      <c r="AH11" s="8">
        <f t="shared" ca="1" si="80"/>
        <v>7.2350000000000003</v>
      </c>
      <c r="AI11" s="8">
        <f t="shared" ca="1" si="81"/>
        <v>12.955</v>
      </c>
      <c r="AJ11" s="8">
        <f t="shared" ca="1" si="82"/>
        <v>15.6</v>
      </c>
      <c r="AK11" s="8">
        <f t="shared" ca="1" si="83"/>
        <v>18.725000000000001</v>
      </c>
      <c r="AL11" s="8">
        <f t="shared" ca="1" si="84"/>
        <v>20.065000000000001</v>
      </c>
      <c r="AM11" s="8">
        <f t="shared" ca="1" si="85"/>
        <v>21.27</v>
      </c>
      <c r="AN11" s="8">
        <f t="shared" ca="1" si="86"/>
        <v>21.83</v>
      </c>
      <c r="AO11" s="8">
        <f t="shared" ca="1" si="87"/>
        <v>21.995000000000001</v>
      </c>
      <c r="AP11" s="8">
        <f t="shared" ca="1" si="88"/>
        <v>23.114999999999998</v>
      </c>
      <c r="AQ11" s="8">
        <f t="shared" ca="1" si="89"/>
        <v>33.674999999999997</v>
      </c>
      <c r="AR11" s="8">
        <f t="shared" ca="1" si="90"/>
        <v>24.82</v>
      </c>
      <c r="AS11" s="8">
        <f t="shared" ca="1" si="91"/>
        <v>41.33</v>
      </c>
      <c r="AT11" s="8">
        <f t="shared" ca="1" si="92"/>
        <v>39.590000000000003</v>
      </c>
      <c r="AU11" s="23">
        <f t="shared" ca="1" si="93"/>
        <v>41.215000000000003</v>
      </c>
      <c r="AV11" s="8">
        <f t="shared" ca="1" si="94"/>
        <v>35.104999999999997</v>
      </c>
      <c r="AW11" s="8">
        <f t="shared" ca="1" si="95"/>
        <v>49.74</v>
      </c>
      <c r="AX11" s="8">
        <f t="shared" ca="1" si="96"/>
        <v>35.94</v>
      </c>
      <c r="AY11" s="24">
        <f t="shared" ca="1" si="97"/>
        <v>75</v>
      </c>
      <c r="AZ11" s="8">
        <f t="shared" ca="1" si="98"/>
        <v>280</v>
      </c>
      <c r="BA11" s="8">
        <f t="shared" ca="1" si="99"/>
        <v>70</v>
      </c>
      <c r="BB11" s="8">
        <f t="shared" ca="1" si="100"/>
        <v>30</v>
      </c>
      <c r="BC11" s="8">
        <f t="shared" ca="1" si="101"/>
        <v>30</v>
      </c>
      <c r="BD11" s="8">
        <f t="shared" ca="1" si="102"/>
        <v>40</v>
      </c>
      <c r="BE11" s="8">
        <f t="shared" ca="1" si="103"/>
        <v>20</v>
      </c>
      <c r="BF11" s="8">
        <f t="shared" ca="1" si="104"/>
        <v>140</v>
      </c>
      <c r="BG11" s="8">
        <f t="shared" ca="1" si="105"/>
        <v>110</v>
      </c>
      <c r="BH11" s="8">
        <f t="shared" ca="1" si="106"/>
        <v>100</v>
      </c>
      <c r="BI11" s="8">
        <f t="shared" ca="1" si="107"/>
        <v>200</v>
      </c>
      <c r="BJ11" s="8">
        <f t="shared" ca="1" si="108"/>
        <v>12</v>
      </c>
      <c r="BK11" s="8">
        <f t="shared" ca="1" si="109"/>
        <v>15</v>
      </c>
      <c r="BL11" s="8">
        <f t="shared" ca="1" si="110"/>
        <v>20</v>
      </c>
      <c r="BM11" s="8">
        <f t="shared" ca="1" si="111"/>
        <v>12</v>
      </c>
      <c r="BN11" s="8">
        <f t="shared" ca="1" si="112"/>
        <v>20</v>
      </c>
      <c r="BO11" s="8">
        <f t="shared" ca="1" si="113"/>
        <v>8</v>
      </c>
      <c r="BP11" s="8">
        <f t="shared" ca="1" si="114"/>
        <v>10</v>
      </c>
      <c r="BQ11" s="8">
        <f t="shared" ca="1" si="115"/>
        <v>20</v>
      </c>
      <c r="BR11" s="8">
        <f t="shared" ca="1" si="116"/>
        <v>8</v>
      </c>
      <c r="BS11" s="23">
        <f t="shared" ca="1" si="117"/>
        <v>10</v>
      </c>
      <c r="BT11" s="8">
        <f t="shared" ca="1" si="118"/>
        <v>60</v>
      </c>
      <c r="BU11" s="8">
        <f t="shared" ca="1" si="119"/>
        <v>25</v>
      </c>
      <c r="BV11" s="8">
        <f t="shared" ca="1" si="120"/>
        <v>380</v>
      </c>
      <c r="BX11" s="76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 t="s">
        <v>128</v>
      </c>
      <c r="B12" s="21">
        <f t="shared" ca="1" si="0"/>
        <v>45362</v>
      </c>
      <c r="C12" s="8">
        <f t="shared" ca="1" si="50"/>
        <v>74.694000000000003</v>
      </c>
      <c r="D12" s="46">
        <f t="shared" ca="1" si="1"/>
        <v>69.631299999999996</v>
      </c>
      <c r="E12" s="46">
        <f t="shared" ca="1" si="51"/>
        <v>58.59</v>
      </c>
      <c r="F12" s="8">
        <f t="shared" ca="1" si="52"/>
        <v>54.716999999999999</v>
      </c>
      <c r="G12" s="8">
        <f t="shared" ca="1" si="53"/>
        <v>52.993999999999993</v>
      </c>
      <c r="H12" s="46">
        <f t="shared" ca="1" si="54"/>
        <v>51.585000000000008</v>
      </c>
      <c r="I12" s="8">
        <f t="shared" ca="1" si="55"/>
        <v>51.728999999999999</v>
      </c>
      <c r="J12" s="46">
        <f t="shared" ca="1" si="56"/>
        <v>65.283299999999997</v>
      </c>
      <c r="K12" s="46">
        <f t="shared" ca="1" si="57"/>
        <v>59.695700000000002</v>
      </c>
      <c r="L12" s="46">
        <f t="shared" ca="1" si="58"/>
        <v>57.094800000000006</v>
      </c>
      <c r="M12" s="46">
        <f t="shared" ca="1" si="59"/>
        <v>53.892300000000006</v>
      </c>
      <c r="N12" s="46">
        <f t="shared" ca="1" si="60"/>
        <v>52.587899999999991</v>
      </c>
      <c r="O12" s="46">
        <f t="shared" ca="1" si="61"/>
        <v>51.257199999999997</v>
      </c>
      <c r="P12" s="8">
        <f t="shared" ca="1" si="62"/>
        <v>50.762999999999998</v>
      </c>
      <c r="Q12" s="8">
        <f t="shared" ca="1" si="63"/>
        <v>50.728000000000009</v>
      </c>
      <c r="R12" s="8">
        <f t="shared" ca="1" si="64"/>
        <v>51.117999999999995</v>
      </c>
      <c r="S12" s="8">
        <f t="shared" ca="1" si="65"/>
        <v>66.813999999999993</v>
      </c>
      <c r="T12" s="8">
        <f t="shared" ca="1" si="66"/>
        <v>61.685999999999993</v>
      </c>
      <c r="U12" s="8">
        <f t="shared" ca="1" si="67"/>
        <v>52.750999999999998</v>
      </c>
      <c r="V12" s="8">
        <f t="shared" ca="1" si="68"/>
        <v>54.36099999999999</v>
      </c>
      <c r="W12" s="23">
        <f t="shared" ca="1" si="69"/>
        <v>52.756</v>
      </c>
      <c r="X12" s="23">
        <f t="shared" ca="1" si="70"/>
        <v>93.746999999999971</v>
      </c>
      <c r="Y12" s="23">
        <f t="shared" ca="1" si="71"/>
        <v>79.305999999999983</v>
      </c>
      <c r="Z12" s="71">
        <f t="shared" ca="1" si="72"/>
        <v>93.300000000000011</v>
      </c>
      <c r="AA12" s="24">
        <f t="shared" ca="1" si="73"/>
        <v>3.5</v>
      </c>
      <c r="AB12" s="8">
        <f t="shared" ca="1" si="74"/>
        <v>8.58</v>
      </c>
      <c r="AC12" s="8">
        <f t="shared" ca="1" si="75"/>
        <v>19.579999999999998</v>
      </c>
      <c r="AD12" s="8">
        <f t="shared" ca="1" si="76"/>
        <v>23.465</v>
      </c>
      <c r="AE12" s="8">
        <f t="shared" ca="1" si="77"/>
        <v>25.195</v>
      </c>
      <c r="AF12" s="8">
        <f t="shared" ca="1" si="78"/>
        <v>26.565000000000001</v>
      </c>
      <c r="AG12" s="8">
        <f t="shared" ca="1" si="79"/>
        <v>26.465</v>
      </c>
      <c r="AH12" s="8">
        <f t="shared" ca="1" si="80"/>
        <v>7.3</v>
      </c>
      <c r="AI12" s="8">
        <f t="shared" ca="1" si="81"/>
        <v>12.895</v>
      </c>
      <c r="AJ12" s="8">
        <f t="shared" ca="1" si="82"/>
        <v>15.645</v>
      </c>
      <c r="AK12" s="8">
        <f t="shared" ca="1" si="83"/>
        <v>18.72</v>
      </c>
      <c r="AL12" s="8">
        <f t="shared" ca="1" si="84"/>
        <v>20.074999999999999</v>
      </c>
      <c r="AM12" s="8">
        <f t="shared" ca="1" si="85"/>
        <v>21.26</v>
      </c>
      <c r="AN12" s="8">
        <f t="shared" ca="1" si="86"/>
        <v>21.805</v>
      </c>
      <c r="AO12" s="8">
        <f t="shared" ca="1" si="87"/>
        <v>21.954999999999998</v>
      </c>
      <c r="AP12" s="8">
        <f t="shared" ca="1" si="88"/>
        <v>23.17</v>
      </c>
      <c r="AQ12" s="8">
        <f t="shared" ca="1" si="89"/>
        <v>33.68</v>
      </c>
      <c r="AR12" s="8">
        <f t="shared" ca="1" si="90"/>
        <v>24.824999999999999</v>
      </c>
      <c r="AS12" s="8">
        <f t="shared" ca="1" si="91"/>
        <v>41.195</v>
      </c>
      <c r="AT12" s="8">
        <f t="shared" ca="1" si="92"/>
        <v>39.590000000000003</v>
      </c>
      <c r="AU12" s="23">
        <f t="shared" ca="1" si="93"/>
        <v>41.174999999999997</v>
      </c>
      <c r="AV12" s="8">
        <f t="shared" ca="1" si="94"/>
        <v>35.17</v>
      </c>
      <c r="AW12" s="8">
        <f t="shared" ca="1" si="95"/>
        <v>49.784999999999997</v>
      </c>
      <c r="AX12" s="8">
        <f t="shared" ca="1" si="96"/>
        <v>36.1</v>
      </c>
      <c r="AY12" s="24">
        <f t="shared" ca="1" si="97"/>
        <v>90</v>
      </c>
      <c r="AZ12" s="8">
        <f t="shared" ca="1" si="98"/>
        <v>280</v>
      </c>
      <c r="BA12" s="8">
        <f t="shared" ca="1" si="99"/>
        <v>60</v>
      </c>
      <c r="BB12" s="8">
        <f t="shared" ca="1" si="100"/>
        <v>25</v>
      </c>
      <c r="BC12" s="8">
        <f t="shared" ca="1" si="101"/>
        <v>30</v>
      </c>
      <c r="BD12" s="8">
        <f t="shared" ca="1" si="102"/>
        <v>35</v>
      </c>
      <c r="BE12" s="8">
        <f t="shared" ca="1" si="103"/>
        <v>15</v>
      </c>
      <c r="BF12" s="8">
        <f t="shared" ca="1" si="104"/>
        <v>140</v>
      </c>
      <c r="BG12" s="8">
        <f t="shared" ca="1" si="105"/>
        <v>110</v>
      </c>
      <c r="BH12" s="8">
        <f t="shared" ca="1" si="106"/>
        <v>100</v>
      </c>
      <c r="BI12" s="8">
        <f t="shared" ca="1" si="107"/>
        <v>210</v>
      </c>
      <c r="BJ12" s="8">
        <f t="shared" ca="1" si="108"/>
        <v>12</v>
      </c>
      <c r="BK12" s="8">
        <f t="shared" ca="1" si="109"/>
        <v>12</v>
      </c>
      <c r="BL12" s="8">
        <f t="shared" ca="1" si="110"/>
        <v>20</v>
      </c>
      <c r="BM12" s="8">
        <f t="shared" ca="1" si="111"/>
        <v>12</v>
      </c>
      <c r="BN12" s="8">
        <f t="shared" ca="1" si="112"/>
        <v>20</v>
      </c>
      <c r="BO12" s="8">
        <f t="shared" ca="1" si="113"/>
        <v>8</v>
      </c>
      <c r="BP12" s="8">
        <f t="shared" ca="1" si="114"/>
        <v>15</v>
      </c>
      <c r="BQ12" s="8">
        <f t="shared" ca="1" si="115"/>
        <v>12</v>
      </c>
      <c r="BR12" s="8">
        <f t="shared" ca="1" si="116"/>
        <v>8</v>
      </c>
      <c r="BS12" s="23">
        <f t="shared" ca="1" si="117"/>
        <v>10</v>
      </c>
      <c r="BT12" s="8">
        <f t="shared" ca="1" si="118"/>
        <v>65</v>
      </c>
      <c r="BU12" s="8">
        <f t="shared" ca="1" si="119"/>
        <v>25</v>
      </c>
      <c r="BV12" s="8">
        <f t="shared" ca="1" si="120"/>
        <v>380</v>
      </c>
      <c r="BX12" s="76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 t="s">
        <v>129</v>
      </c>
      <c r="B13" s="21">
        <f t="shared" ca="1" si="0"/>
        <v>45369</v>
      </c>
      <c r="C13" s="8">
        <f t="shared" ca="1" si="50"/>
        <v>74.609000000000009</v>
      </c>
      <c r="D13" s="46">
        <f t="shared" ca="1" si="1"/>
        <v>69.781299999999987</v>
      </c>
      <c r="E13" s="46">
        <f t="shared" ca="1" si="51"/>
        <v>58.715000000000003</v>
      </c>
      <c r="F13" s="8">
        <f t="shared" ca="1" si="52"/>
        <v>54.811999999999998</v>
      </c>
      <c r="G13" s="8">
        <f t="shared" ca="1" si="53"/>
        <v>53.118999999999993</v>
      </c>
      <c r="H13" s="46">
        <f t="shared" ca="1" si="54"/>
        <v>51.785000000000011</v>
      </c>
      <c r="I13" s="8">
        <f t="shared" ca="1" si="55"/>
        <v>51.823999999999998</v>
      </c>
      <c r="J13" s="46">
        <f t="shared" ca="1" si="56"/>
        <v>65.163299999999992</v>
      </c>
      <c r="K13" s="46">
        <f t="shared" ca="1" si="57"/>
        <v>59.765699999999995</v>
      </c>
      <c r="L13" s="46">
        <f t="shared" ca="1" si="58"/>
        <v>57.089800000000004</v>
      </c>
      <c r="M13" s="46">
        <f t="shared" ca="1" si="59"/>
        <v>53.972300000000004</v>
      </c>
      <c r="N13" s="46">
        <f t="shared" ca="1" si="60"/>
        <v>52.722899999999996</v>
      </c>
      <c r="O13" s="46">
        <f t="shared" ca="1" si="61"/>
        <v>51.382199999999997</v>
      </c>
      <c r="P13" s="8">
        <f t="shared" ca="1" si="62"/>
        <v>50.872999999999998</v>
      </c>
      <c r="Q13" s="8">
        <f t="shared" ca="1" si="63"/>
        <v>50.853000000000009</v>
      </c>
      <c r="R13" s="8">
        <f t="shared" ca="1" si="64"/>
        <v>51.222999999999999</v>
      </c>
      <c r="S13" s="8">
        <f t="shared" ca="1" si="65"/>
        <v>66.924000000000007</v>
      </c>
      <c r="T13" s="8">
        <f t="shared" ca="1" si="66"/>
        <v>61.785999999999994</v>
      </c>
      <c r="U13" s="8">
        <f t="shared" ca="1" si="67"/>
        <v>53.480999999999995</v>
      </c>
      <c r="V13" s="8">
        <f t="shared" ca="1" si="68"/>
        <v>54.55599999999999</v>
      </c>
      <c r="W13" s="23">
        <f t="shared" ca="1" si="69"/>
        <v>52.915999999999997</v>
      </c>
      <c r="X13" s="23">
        <f t="shared" ca="1" si="70"/>
        <v>93.941999999999979</v>
      </c>
      <c r="Y13" s="23">
        <f t="shared" ca="1" si="71"/>
        <v>79.440999999999974</v>
      </c>
      <c r="Z13" s="71">
        <f t="shared" ca="1" si="72"/>
        <v>93.515000000000015</v>
      </c>
      <c r="AA13" s="24">
        <f t="shared" ca="1" si="73"/>
        <v>3.585</v>
      </c>
      <c r="AB13" s="8">
        <f t="shared" ca="1" si="74"/>
        <v>8.43</v>
      </c>
      <c r="AC13" s="8">
        <f t="shared" ca="1" si="75"/>
        <v>19.454999999999998</v>
      </c>
      <c r="AD13" s="8">
        <f t="shared" ca="1" si="76"/>
        <v>23.37</v>
      </c>
      <c r="AE13" s="8">
        <f t="shared" ca="1" si="77"/>
        <v>25.07</v>
      </c>
      <c r="AF13" s="8">
        <f t="shared" ca="1" si="78"/>
        <v>26.364999999999998</v>
      </c>
      <c r="AG13" s="8">
        <f t="shared" ca="1" si="79"/>
        <v>26.37</v>
      </c>
      <c r="AH13" s="8">
        <f t="shared" ca="1" si="80"/>
        <v>7.42</v>
      </c>
      <c r="AI13" s="8">
        <f t="shared" ca="1" si="81"/>
        <v>12.824999999999999</v>
      </c>
      <c r="AJ13" s="8">
        <f t="shared" ca="1" si="82"/>
        <v>15.65</v>
      </c>
      <c r="AK13" s="8">
        <f t="shared" ca="1" si="83"/>
        <v>18.64</v>
      </c>
      <c r="AL13" s="8">
        <f t="shared" ca="1" si="84"/>
        <v>19.940000000000001</v>
      </c>
      <c r="AM13" s="8">
        <f t="shared" ca="1" si="85"/>
        <v>21.135000000000002</v>
      </c>
      <c r="AN13" s="8">
        <f t="shared" ca="1" si="86"/>
        <v>21.695</v>
      </c>
      <c r="AO13" s="8">
        <f t="shared" ca="1" si="87"/>
        <v>21.83</v>
      </c>
      <c r="AP13" s="8">
        <f t="shared" ca="1" si="88"/>
        <v>23.065000000000001</v>
      </c>
      <c r="AQ13" s="8">
        <f t="shared" ca="1" si="89"/>
        <v>33.57</v>
      </c>
      <c r="AR13" s="8">
        <f t="shared" ca="1" si="90"/>
        <v>24.725000000000001</v>
      </c>
      <c r="AS13" s="8">
        <f t="shared" ca="1" si="91"/>
        <v>40.465000000000003</v>
      </c>
      <c r="AT13" s="8">
        <f t="shared" ca="1" si="92"/>
        <v>39.395000000000003</v>
      </c>
      <c r="AU13" s="23">
        <f t="shared" ca="1" si="93"/>
        <v>41.015000000000001</v>
      </c>
      <c r="AV13" s="8">
        <f t="shared" ca="1" si="94"/>
        <v>34.975000000000001</v>
      </c>
      <c r="AW13" s="8">
        <f t="shared" ca="1" si="95"/>
        <v>49.65</v>
      </c>
      <c r="AX13" s="8">
        <f t="shared" ca="1" si="96"/>
        <v>35.884999999999998</v>
      </c>
      <c r="AY13" s="24">
        <f t="shared" ca="1" si="97"/>
        <v>60</v>
      </c>
      <c r="AZ13" s="8">
        <f t="shared" ca="1" si="98"/>
        <v>250</v>
      </c>
      <c r="BA13" s="8">
        <f t="shared" ca="1" si="99"/>
        <v>65</v>
      </c>
      <c r="BB13" s="8">
        <f t="shared" ca="1" si="100"/>
        <v>30</v>
      </c>
      <c r="BC13" s="8">
        <f t="shared" ca="1" si="101"/>
        <v>35</v>
      </c>
      <c r="BD13" s="8">
        <f t="shared" ca="1" si="102"/>
        <v>35</v>
      </c>
      <c r="BE13" s="8">
        <f t="shared" ca="1" si="103"/>
        <v>15</v>
      </c>
      <c r="BF13" s="8">
        <f t="shared" ca="1" si="104"/>
        <v>100</v>
      </c>
      <c r="BG13" s="8">
        <f t="shared" ca="1" si="105"/>
        <v>100</v>
      </c>
      <c r="BH13" s="8">
        <f t="shared" ca="1" si="106"/>
        <v>120</v>
      </c>
      <c r="BI13" s="8">
        <f t="shared" ca="1" si="107"/>
        <v>230</v>
      </c>
      <c r="BJ13" s="8">
        <f t="shared" ca="1" si="108"/>
        <v>12</v>
      </c>
      <c r="BK13" s="8">
        <f t="shared" ca="1" si="109"/>
        <v>20</v>
      </c>
      <c r="BL13" s="8">
        <f t="shared" ca="1" si="110"/>
        <v>20</v>
      </c>
      <c r="BM13" s="8">
        <f t="shared" ca="1" si="111"/>
        <v>15</v>
      </c>
      <c r="BN13" s="8">
        <f t="shared" ca="1" si="112"/>
        <v>20</v>
      </c>
      <c r="BO13" s="8">
        <f t="shared" ca="1" si="113"/>
        <v>10</v>
      </c>
      <c r="BP13" s="8">
        <f t="shared" ca="1" si="114"/>
        <v>15</v>
      </c>
      <c r="BQ13" s="8">
        <f t="shared" ca="1" si="115"/>
        <v>15</v>
      </c>
      <c r="BR13" s="8">
        <f t="shared" ca="1" si="116"/>
        <v>8</v>
      </c>
      <c r="BS13" s="23">
        <f t="shared" ca="1" si="117"/>
        <v>15</v>
      </c>
      <c r="BT13" s="8">
        <f t="shared" ca="1" si="118"/>
        <v>60</v>
      </c>
      <c r="BU13" s="8">
        <f t="shared" ca="1" si="119"/>
        <v>25</v>
      </c>
      <c r="BV13" s="8">
        <f t="shared" ca="1" si="120"/>
        <v>380</v>
      </c>
      <c r="BX13" s="76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 t="s">
        <v>130</v>
      </c>
      <c r="B14" s="21">
        <f t="shared" ca="1" si="0"/>
        <v>45376</v>
      </c>
      <c r="C14" s="8">
        <f t="shared" ca="1" si="50"/>
        <v>75.674000000000007</v>
      </c>
      <c r="D14" s="46">
        <f t="shared" ca="1" si="1"/>
        <v>69.626299999999986</v>
      </c>
      <c r="E14" s="46">
        <f t="shared" ca="1" si="51"/>
        <v>58.680000000000007</v>
      </c>
      <c r="F14" s="8">
        <f t="shared" ca="1" si="52"/>
        <v>54.897000000000006</v>
      </c>
      <c r="G14" s="8">
        <f t="shared" ca="1" si="53"/>
        <v>53.143999999999991</v>
      </c>
      <c r="H14" s="46">
        <f t="shared" ca="1" si="54"/>
        <v>51.750000000000007</v>
      </c>
      <c r="I14" s="8">
        <f t="shared" ca="1" si="55"/>
        <v>51.823999999999998</v>
      </c>
      <c r="J14" s="46">
        <f t="shared" ca="1" si="56"/>
        <v>64.823299999999989</v>
      </c>
      <c r="K14" s="46">
        <f t="shared" ca="1" si="57"/>
        <v>59.570700000000002</v>
      </c>
      <c r="L14" s="46">
        <f t="shared" ca="1" si="58"/>
        <v>57.134799999999998</v>
      </c>
      <c r="M14" s="46">
        <f t="shared" ca="1" si="59"/>
        <v>54.1023</v>
      </c>
      <c r="N14" s="46">
        <f t="shared" ca="1" si="60"/>
        <v>52.727899999999991</v>
      </c>
      <c r="O14" s="46">
        <f t="shared" ca="1" si="61"/>
        <v>51.387200000000007</v>
      </c>
      <c r="P14" s="8">
        <f t="shared" ca="1" si="62"/>
        <v>50.847999999999999</v>
      </c>
      <c r="Q14" s="8">
        <f t="shared" ca="1" si="63"/>
        <v>50.838000000000008</v>
      </c>
      <c r="R14" s="8">
        <f t="shared" ca="1" si="64"/>
        <v>51.187999999999995</v>
      </c>
      <c r="S14" s="8">
        <f t="shared" ca="1" si="65"/>
        <v>66.918999999999997</v>
      </c>
      <c r="T14" s="8">
        <f t="shared" ca="1" si="66"/>
        <v>61.750999999999991</v>
      </c>
      <c r="U14" s="8">
        <f t="shared" ca="1" si="67"/>
        <v>53.000999999999998</v>
      </c>
      <c r="V14" s="8">
        <f t="shared" ca="1" si="68"/>
        <v>54.590999999999994</v>
      </c>
      <c r="W14" s="23">
        <f t="shared" ca="1" si="69"/>
        <v>52.885999999999996</v>
      </c>
      <c r="X14" s="23">
        <f t="shared" ca="1" si="70"/>
        <v>93.981999999999971</v>
      </c>
      <c r="Y14" s="23">
        <f t="shared" ca="1" si="71"/>
        <v>79.400999999999982</v>
      </c>
      <c r="Z14" s="71">
        <f t="shared" ca="1" si="72"/>
        <v>93.415000000000006</v>
      </c>
      <c r="AA14" s="24">
        <f t="shared" ca="1" si="73"/>
        <v>2.52</v>
      </c>
      <c r="AB14" s="8">
        <f t="shared" ca="1" si="74"/>
        <v>8.5850000000000009</v>
      </c>
      <c r="AC14" s="8">
        <f t="shared" ca="1" si="75"/>
        <v>19.489999999999998</v>
      </c>
      <c r="AD14" s="8">
        <f t="shared" ca="1" si="76"/>
        <v>23.285</v>
      </c>
      <c r="AE14" s="8">
        <f t="shared" ca="1" si="77"/>
        <v>25.045000000000002</v>
      </c>
      <c r="AF14" s="8">
        <f t="shared" ca="1" si="78"/>
        <v>26.4</v>
      </c>
      <c r="AG14" s="8">
        <f t="shared" ca="1" si="79"/>
        <v>26.37</v>
      </c>
      <c r="AH14" s="8">
        <f t="shared" ca="1" si="80"/>
        <v>7.76</v>
      </c>
      <c r="AI14" s="8">
        <f t="shared" ca="1" si="81"/>
        <v>13.02</v>
      </c>
      <c r="AJ14" s="8">
        <f t="shared" ca="1" si="82"/>
        <v>15.605</v>
      </c>
      <c r="AK14" s="8">
        <f t="shared" ca="1" si="83"/>
        <v>18.510000000000002</v>
      </c>
      <c r="AL14" s="8">
        <f t="shared" ca="1" si="84"/>
        <v>19.934999999999999</v>
      </c>
      <c r="AM14" s="8">
        <f t="shared" ca="1" si="85"/>
        <v>21.13</v>
      </c>
      <c r="AN14" s="8">
        <f t="shared" ca="1" si="86"/>
        <v>21.72</v>
      </c>
      <c r="AO14" s="8">
        <f t="shared" ca="1" si="87"/>
        <v>21.844999999999999</v>
      </c>
      <c r="AP14" s="8">
        <f t="shared" ca="1" si="88"/>
        <v>23.1</v>
      </c>
      <c r="AQ14" s="8">
        <f t="shared" ca="1" si="89"/>
        <v>33.575000000000003</v>
      </c>
      <c r="AR14" s="8">
        <f t="shared" ca="1" si="90"/>
        <v>24.76</v>
      </c>
      <c r="AS14" s="8">
        <f t="shared" ca="1" si="91"/>
        <v>40.945</v>
      </c>
      <c r="AT14" s="8">
        <f t="shared" ca="1" si="92"/>
        <v>39.36</v>
      </c>
      <c r="AU14" s="23">
        <f t="shared" ca="1" si="93"/>
        <v>41.045000000000002</v>
      </c>
      <c r="AV14" s="8">
        <f t="shared" ca="1" si="94"/>
        <v>34.935000000000002</v>
      </c>
      <c r="AW14" s="8">
        <f t="shared" ca="1" si="95"/>
        <v>49.69</v>
      </c>
      <c r="AX14" s="8">
        <f t="shared" ca="1" si="96"/>
        <v>35.984999999999999</v>
      </c>
      <c r="AY14" s="24">
        <f t="shared" ca="1" si="97"/>
        <v>45</v>
      </c>
      <c r="AZ14" s="8">
        <f t="shared" ca="1" si="98"/>
        <v>250</v>
      </c>
      <c r="BA14" s="8">
        <f t="shared" ca="1" si="99"/>
        <v>60</v>
      </c>
      <c r="BB14" s="8">
        <f t="shared" ca="1" si="100"/>
        <v>35</v>
      </c>
      <c r="BC14" s="8">
        <f t="shared" ca="1" si="101"/>
        <v>30</v>
      </c>
      <c r="BD14" s="8">
        <f t="shared" ca="1" si="102"/>
        <v>35</v>
      </c>
      <c r="BE14" s="8">
        <f t="shared" ca="1" si="103"/>
        <v>15</v>
      </c>
      <c r="BF14" s="8">
        <f t="shared" ca="1" si="104"/>
        <v>100</v>
      </c>
      <c r="BG14" s="8">
        <f t="shared" ca="1" si="105"/>
        <v>140</v>
      </c>
      <c r="BH14" s="8">
        <f t="shared" ca="1" si="106"/>
        <v>130</v>
      </c>
      <c r="BI14" s="8">
        <f t="shared" ca="1" si="107"/>
        <v>230</v>
      </c>
      <c r="BJ14" s="8">
        <f t="shared" ca="1" si="108"/>
        <v>20</v>
      </c>
      <c r="BK14" s="8">
        <f t="shared" ca="1" si="109"/>
        <v>15</v>
      </c>
      <c r="BL14" s="8">
        <f t="shared" ca="1" si="110"/>
        <v>20</v>
      </c>
      <c r="BM14" s="8">
        <f t="shared" ca="1" si="111"/>
        <v>15</v>
      </c>
      <c r="BN14" s="8">
        <f t="shared" ca="1" si="112"/>
        <v>25</v>
      </c>
      <c r="BO14" s="8">
        <f t="shared" ca="1" si="113"/>
        <v>8</v>
      </c>
      <c r="BP14" s="8">
        <f t="shared" ca="1" si="114"/>
        <v>15</v>
      </c>
      <c r="BQ14" s="8">
        <f t="shared" ca="1" si="115"/>
        <v>20</v>
      </c>
      <c r="BR14" s="8">
        <f t="shared" ca="1" si="116"/>
        <v>10</v>
      </c>
      <c r="BS14" s="23">
        <f t="shared" ca="1" si="117"/>
        <v>12</v>
      </c>
      <c r="BT14" s="8">
        <f t="shared" ca="1" si="118"/>
        <v>70</v>
      </c>
      <c r="BU14" s="8">
        <f t="shared" ca="1" si="119"/>
        <v>25</v>
      </c>
      <c r="BV14" s="8">
        <f t="shared" ca="1" si="120"/>
        <v>350</v>
      </c>
      <c r="BX14" s="76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 t="s">
        <v>131</v>
      </c>
      <c r="B15" s="21">
        <f t="shared" ca="1" si="0"/>
        <v>45383</v>
      </c>
      <c r="C15" s="8">
        <f t="shared" ca="1" si="50"/>
        <v>74.844000000000008</v>
      </c>
      <c r="D15" s="46">
        <f t="shared" ca="1" si="1"/>
        <v>69.821299999999994</v>
      </c>
      <c r="E15" s="46">
        <f t="shared" ca="1" si="51"/>
        <v>58.75</v>
      </c>
      <c r="F15" s="8">
        <f t="shared" ca="1" si="52"/>
        <v>54.942000000000007</v>
      </c>
      <c r="G15" s="8">
        <f t="shared" ca="1" si="53"/>
        <v>53.118999999999993</v>
      </c>
      <c r="H15" s="46">
        <f t="shared" ca="1" si="54"/>
        <v>51.820000000000007</v>
      </c>
      <c r="I15" s="8">
        <f t="shared" ca="1" si="55"/>
        <v>51.808999999999997</v>
      </c>
      <c r="J15" s="46">
        <f t="shared" ca="1" si="56"/>
        <v>65.663299999999992</v>
      </c>
      <c r="K15" s="46">
        <f t="shared" ca="1" si="57"/>
        <v>59.8157</v>
      </c>
      <c r="L15" s="46">
        <f t="shared" ca="1" si="58"/>
        <v>57.2348</v>
      </c>
      <c r="M15" s="46">
        <f t="shared" ca="1" si="59"/>
        <v>54.112300000000005</v>
      </c>
      <c r="N15" s="46">
        <f t="shared" ca="1" si="60"/>
        <v>52.797899999999998</v>
      </c>
      <c r="O15" s="46">
        <f t="shared" ca="1" si="61"/>
        <v>51.432200000000002</v>
      </c>
      <c r="P15" s="8">
        <f t="shared" ca="1" si="62"/>
        <v>50.893000000000001</v>
      </c>
      <c r="Q15" s="8">
        <f t="shared" ca="1" si="63"/>
        <v>50.853000000000009</v>
      </c>
      <c r="R15" s="8">
        <f t="shared" ca="1" si="64"/>
        <v>51.232999999999997</v>
      </c>
      <c r="S15" s="8">
        <f t="shared" ca="1" si="65"/>
        <v>67.003999999999991</v>
      </c>
      <c r="T15" s="8">
        <f t="shared" ca="1" si="66"/>
        <v>61.850999999999999</v>
      </c>
      <c r="U15" s="8">
        <f t="shared" ca="1" si="67"/>
        <v>53.540999999999997</v>
      </c>
      <c r="V15" s="8">
        <f t="shared" ca="1" si="68"/>
        <v>54.685999999999993</v>
      </c>
      <c r="W15" s="23">
        <f t="shared" ca="1" si="69"/>
        <v>52.980999999999995</v>
      </c>
      <c r="X15" s="23">
        <f t="shared" ca="1" si="70"/>
        <v>94.141999999999967</v>
      </c>
      <c r="Y15" s="23">
        <f t="shared" ca="1" si="71"/>
        <v>79.505999999999972</v>
      </c>
      <c r="Z15" s="71">
        <f t="shared" ca="1" si="72"/>
        <v>93.485000000000014</v>
      </c>
      <c r="AA15" s="24">
        <f t="shared" ca="1" si="73"/>
        <v>3.35</v>
      </c>
      <c r="AB15" s="8">
        <f t="shared" ca="1" si="74"/>
        <v>8.39</v>
      </c>
      <c r="AC15" s="8">
        <f t="shared" ca="1" si="75"/>
        <v>19.420000000000002</v>
      </c>
      <c r="AD15" s="8">
        <f t="shared" ca="1" si="76"/>
        <v>23.24</v>
      </c>
      <c r="AE15" s="8">
        <f t="shared" ca="1" si="77"/>
        <v>25.07</v>
      </c>
      <c r="AF15" s="8">
        <f t="shared" ca="1" si="78"/>
        <v>26.33</v>
      </c>
      <c r="AG15" s="8">
        <f t="shared" ca="1" si="79"/>
        <v>26.385000000000002</v>
      </c>
      <c r="AH15" s="8">
        <f t="shared" ca="1" si="80"/>
        <v>6.92</v>
      </c>
      <c r="AI15" s="8">
        <f t="shared" ca="1" si="81"/>
        <v>12.775</v>
      </c>
      <c r="AJ15" s="8">
        <f t="shared" ca="1" si="82"/>
        <v>15.505000000000001</v>
      </c>
      <c r="AK15" s="8">
        <f t="shared" ca="1" si="83"/>
        <v>18.5</v>
      </c>
      <c r="AL15" s="8">
        <f t="shared" ca="1" si="84"/>
        <v>19.864999999999998</v>
      </c>
      <c r="AM15" s="8">
        <f t="shared" ca="1" si="85"/>
        <v>21.085000000000001</v>
      </c>
      <c r="AN15" s="8">
        <f t="shared" ca="1" si="86"/>
        <v>21.675000000000001</v>
      </c>
      <c r="AO15" s="8">
        <f t="shared" ca="1" si="87"/>
        <v>21.83</v>
      </c>
      <c r="AP15" s="8">
        <f t="shared" ca="1" si="88"/>
        <v>23.055</v>
      </c>
      <c r="AQ15" s="8">
        <f t="shared" ca="1" si="89"/>
        <v>33.49</v>
      </c>
      <c r="AR15" s="8">
        <f t="shared" ca="1" si="90"/>
        <v>24.66</v>
      </c>
      <c r="AS15" s="8">
        <f t="shared" ca="1" si="91"/>
        <v>40.405000000000001</v>
      </c>
      <c r="AT15" s="8">
        <f t="shared" ca="1" si="92"/>
        <v>39.265000000000001</v>
      </c>
      <c r="AU15" s="23">
        <f t="shared" ca="1" si="93"/>
        <v>40.950000000000003</v>
      </c>
      <c r="AV15" s="8">
        <f t="shared" ca="1" si="94"/>
        <v>34.774999999999999</v>
      </c>
      <c r="AW15" s="8">
        <f t="shared" ca="1" si="95"/>
        <v>49.585000000000001</v>
      </c>
      <c r="AX15" s="8">
        <f t="shared" ca="1" si="96"/>
        <v>35.914999999999999</v>
      </c>
      <c r="AY15" s="24">
        <f t="shared" ca="1" si="97"/>
        <v>45</v>
      </c>
      <c r="AZ15" s="8">
        <f t="shared" ca="1" si="98"/>
        <v>200</v>
      </c>
      <c r="BA15" s="8">
        <f t="shared" ca="1" si="99"/>
        <v>55</v>
      </c>
      <c r="BB15" s="8">
        <f t="shared" ca="1" si="100"/>
        <v>30</v>
      </c>
      <c r="BC15" s="8">
        <f t="shared" ca="1" si="101"/>
        <v>30</v>
      </c>
      <c r="BD15" s="8">
        <f t="shared" ca="1" si="102"/>
        <v>60</v>
      </c>
      <c r="BE15" s="8">
        <f t="shared" ca="1" si="103"/>
        <v>15</v>
      </c>
      <c r="BF15" s="8">
        <f t="shared" ca="1" si="104"/>
        <v>55</v>
      </c>
      <c r="BG15" s="8">
        <f t="shared" ca="1" si="105"/>
        <v>110</v>
      </c>
      <c r="BH15" s="8">
        <f t="shared" ca="1" si="106"/>
        <v>110</v>
      </c>
      <c r="BI15" s="8">
        <f t="shared" ca="1" si="107"/>
        <v>220</v>
      </c>
      <c r="BJ15" s="8">
        <f t="shared" ca="1" si="108"/>
        <v>15</v>
      </c>
      <c r="BK15" s="8">
        <f t="shared" ca="1" si="109"/>
        <v>10</v>
      </c>
      <c r="BL15" s="8">
        <f t="shared" ca="1" si="110"/>
        <v>20</v>
      </c>
      <c r="BM15" s="8">
        <f t="shared" ca="1" si="111"/>
        <v>12</v>
      </c>
      <c r="BN15" s="8">
        <f t="shared" ca="1" si="112"/>
        <v>12</v>
      </c>
      <c r="BO15" s="8">
        <f t="shared" ca="1" si="113"/>
        <v>8</v>
      </c>
      <c r="BP15" s="8">
        <f t="shared" ca="1" si="114"/>
        <v>12</v>
      </c>
      <c r="BQ15" s="8">
        <f t="shared" ca="1" si="115"/>
        <v>20</v>
      </c>
      <c r="BR15" s="8">
        <f t="shared" ca="1" si="116"/>
        <v>8</v>
      </c>
      <c r="BS15" s="23">
        <f t="shared" ca="1" si="117"/>
        <v>12</v>
      </c>
      <c r="BT15" s="8">
        <f t="shared" ca="1" si="118"/>
        <v>95</v>
      </c>
      <c r="BU15" s="8">
        <f t="shared" ca="1" si="119"/>
        <v>25</v>
      </c>
      <c r="BV15" s="8">
        <f t="shared" ca="1" si="120"/>
        <v>200</v>
      </c>
      <c r="BX15" s="77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 t="s">
        <v>132</v>
      </c>
      <c r="B16" s="21">
        <f t="shared" ca="1" si="0"/>
        <v>45390</v>
      </c>
      <c r="C16" s="8">
        <f t="shared" ca="1" si="50"/>
        <v>77.149000000000001</v>
      </c>
      <c r="D16" s="46">
        <f t="shared" ca="1" si="1"/>
        <v>69.801299999999998</v>
      </c>
      <c r="E16" s="46">
        <f t="shared" ca="1" si="51"/>
        <v>58.674999999999997</v>
      </c>
      <c r="F16" s="8">
        <f t="shared" ca="1" si="52"/>
        <v>54.962000000000003</v>
      </c>
      <c r="G16" s="8">
        <f t="shared" ca="1" si="53"/>
        <v>53.213999999999992</v>
      </c>
      <c r="H16" s="46">
        <f t="shared" ca="1" si="54"/>
        <v>51.785000000000011</v>
      </c>
      <c r="I16" s="8">
        <f t="shared" ca="1" si="55"/>
        <v>51.764000000000003</v>
      </c>
      <c r="J16" s="46">
        <f t="shared" ca="1" si="56"/>
        <v>65.598299999999995</v>
      </c>
      <c r="K16" s="46">
        <f t="shared" ca="1" si="57"/>
        <v>59.795699999999997</v>
      </c>
      <c r="L16" s="46">
        <f t="shared" ca="1" si="58"/>
        <v>57.199800000000003</v>
      </c>
      <c r="M16" s="46">
        <f t="shared" ca="1" si="59"/>
        <v>54.162300000000002</v>
      </c>
      <c r="N16" s="46">
        <f t="shared" ca="1" si="60"/>
        <v>52.797899999999998</v>
      </c>
      <c r="O16" s="46">
        <f t="shared" ca="1" si="61"/>
        <v>51.397199999999998</v>
      </c>
      <c r="P16" s="8">
        <f t="shared" ca="1" si="62"/>
        <v>50.857999999999997</v>
      </c>
      <c r="Q16" s="8">
        <f t="shared" ca="1" si="63"/>
        <v>50.818000000000012</v>
      </c>
      <c r="R16" s="8">
        <f t="shared" ca="1" si="64"/>
        <v>51.262999999999998</v>
      </c>
      <c r="S16" s="8">
        <f t="shared" ca="1" si="65"/>
        <v>66.968999999999994</v>
      </c>
      <c r="T16" s="8">
        <f t="shared" ca="1" si="66"/>
        <v>61.830999999999996</v>
      </c>
      <c r="U16" s="8">
        <f t="shared" ca="1" si="67"/>
        <v>52.936</v>
      </c>
      <c r="V16" s="8">
        <f t="shared" ca="1" si="68"/>
        <v>54.655999999999992</v>
      </c>
      <c r="W16" s="23">
        <f t="shared" ca="1" si="69"/>
        <v>52.915999999999997</v>
      </c>
      <c r="X16" s="23">
        <f t="shared" ca="1" si="70"/>
        <v>94.236999999999966</v>
      </c>
      <c r="Y16" s="23">
        <f t="shared" ca="1" si="71"/>
        <v>79.495999999999981</v>
      </c>
      <c r="Z16" s="71">
        <f t="shared" ca="1" si="72"/>
        <v>93.385000000000005</v>
      </c>
      <c r="AA16" s="24">
        <f t="shared" ca="1" si="73"/>
        <v>1.0449999999999999</v>
      </c>
      <c r="AB16" s="8">
        <f t="shared" ca="1" si="74"/>
        <v>8.41</v>
      </c>
      <c r="AC16" s="8">
        <f t="shared" ca="1" si="75"/>
        <v>19.495000000000001</v>
      </c>
      <c r="AD16" s="8">
        <f t="shared" ca="1" si="76"/>
        <v>23.22</v>
      </c>
      <c r="AE16" s="8">
        <f t="shared" ca="1" si="77"/>
        <v>24.975000000000001</v>
      </c>
      <c r="AF16" s="8">
        <f t="shared" ca="1" si="78"/>
        <v>26.364999999999998</v>
      </c>
      <c r="AG16" s="8">
        <f t="shared" ca="1" si="79"/>
        <v>26.43</v>
      </c>
      <c r="AH16" s="8">
        <f t="shared" ca="1" si="80"/>
        <v>6.9850000000000003</v>
      </c>
      <c r="AI16" s="8">
        <f t="shared" ca="1" si="81"/>
        <v>12.795</v>
      </c>
      <c r="AJ16" s="8">
        <f t="shared" ca="1" si="82"/>
        <v>15.54</v>
      </c>
      <c r="AK16" s="8">
        <f t="shared" ca="1" si="83"/>
        <v>18.45</v>
      </c>
      <c r="AL16" s="8">
        <f t="shared" ca="1" si="84"/>
        <v>19.864999999999998</v>
      </c>
      <c r="AM16" s="8">
        <f t="shared" ca="1" si="85"/>
        <v>21.12</v>
      </c>
      <c r="AN16" s="8">
        <f t="shared" ca="1" si="86"/>
        <v>21.71</v>
      </c>
      <c r="AO16" s="8">
        <f t="shared" ca="1" si="87"/>
        <v>21.864999999999998</v>
      </c>
      <c r="AP16" s="8">
        <f t="shared" ca="1" si="88"/>
        <v>23.024999999999999</v>
      </c>
      <c r="AQ16" s="8">
        <f t="shared" ca="1" si="89"/>
        <v>33.524999999999999</v>
      </c>
      <c r="AR16" s="8">
        <f t="shared" ca="1" si="90"/>
        <v>24.68</v>
      </c>
      <c r="AS16" s="8">
        <f t="shared" ca="1" si="91"/>
        <v>41.01</v>
      </c>
      <c r="AT16" s="8">
        <f t="shared" ca="1" si="92"/>
        <v>39.295000000000002</v>
      </c>
      <c r="AU16" s="23">
        <f t="shared" ca="1" si="93"/>
        <v>41.015000000000001</v>
      </c>
      <c r="AV16" s="8">
        <f t="shared" ca="1" si="94"/>
        <v>34.68</v>
      </c>
      <c r="AW16" s="8">
        <f t="shared" ca="1" si="95"/>
        <v>49.594999999999999</v>
      </c>
      <c r="AX16" s="8">
        <f t="shared" ca="1" si="96"/>
        <v>36.015000000000001</v>
      </c>
      <c r="AY16" s="24">
        <f t="shared" ca="1" si="97"/>
        <v>100</v>
      </c>
      <c r="AZ16" s="8">
        <f t="shared" ca="1" si="98"/>
        <v>220</v>
      </c>
      <c r="BA16" s="8">
        <f t="shared" ca="1" si="99"/>
        <v>60</v>
      </c>
      <c r="BB16" s="8">
        <f t="shared" ca="1" si="100"/>
        <v>30</v>
      </c>
      <c r="BC16" s="8">
        <f t="shared" ca="1" si="101"/>
        <v>35</v>
      </c>
      <c r="BD16" s="8">
        <f t="shared" ca="1" si="102"/>
        <v>55</v>
      </c>
      <c r="BE16" s="8">
        <f t="shared" ca="1" si="103"/>
        <v>12</v>
      </c>
      <c r="BF16" s="8">
        <f t="shared" ca="1" si="104"/>
        <v>75</v>
      </c>
      <c r="BG16" s="8">
        <f t="shared" ca="1" si="105"/>
        <v>110</v>
      </c>
      <c r="BH16" s="8">
        <f t="shared" ca="1" si="106"/>
        <v>100</v>
      </c>
      <c r="BI16" s="8">
        <f t="shared" ca="1" si="107"/>
        <v>260</v>
      </c>
      <c r="BJ16" s="8">
        <f t="shared" ca="1" si="108"/>
        <v>20</v>
      </c>
      <c r="BK16" s="8">
        <f t="shared" ca="1" si="109"/>
        <v>12</v>
      </c>
      <c r="BL16" s="8">
        <f t="shared" ca="1" si="110"/>
        <v>20</v>
      </c>
      <c r="BM16" s="8">
        <f t="shared" ca="1" si="111"/>
        <v>20</v>
      </c>
      <c r="BN16" s="8">
        <f t="shared" ca="1" si="112"/>
        <v>20</v>
      </c>
      <c r="BO16" s="8">
        <f t="shared" ca="1" si="113"/>
        <v>12</v>
      </c>
      <c r="BP16" s="8">
        <f t="shared" ca="1" si="114"/>
        <v>15</v>
      </c>
      <c r="BQ16" s="8">
        <f t="shared" ca="1" si="115"/>
        <v>15</v>
      </c>
      <c r="BR16" s="8">
        <f t="shared" ca="1" si="116"/>
        <v>8</v>
      </c>
      <c r="BS16" s="23">
        <f t="shared" ca="1" si="117"/>
        <v>12</v>
      </c>
      <c r="BT16" s="8">
        <f t="shared" ca="1" si="118"/>
        <v>70</v>
      </c>
      <c r="BU16" s="8">
        <f t="shared" ca="1" si="119"/>
        <v>30</v>
      </c>
      <c r="BV16" s="8">
        <f t="shared" ca="1" si="120"/>
        <v>380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 t="s">
        <v>134</v>
      </c>
      <c r="B17" s="21">
        <f t="shared" ca="1" si="0"/>
        <v>45397</v>
      </c>
      <c r="C17" s="8">
        <f t="shared" ca="1" si="50"/>
        <v>76.009</v>
      </c>
      <c r="D17" s="46">
        <f t="shared" ca="1" si="1"/>
        <v>69.816299999999998</v>
      </c>
      <c r="E17" s="46">
        <f t="shared" ca="1" si="51"/>
        <v>58.69</v>
      </c>
      <c r="F17" s="8">
        <f t="shared" ca="1" si="52"/>
        <v>55.037000000000006</v>
      </c>
      <c r="G17" s="8">
        <f t="shared" ca="1" si="53"/>
        <v>53.273999999999994</v>
      </c>
      <c r="H17" s="46">
        <f t="shared" ca="1" si="54"/>
        <v>51.825000000000003</v>
      </c>
      <c r="I17" s="8">
        <f t="shared" ca="1" si="55"/>
        <v>51.808999999999997</v>
      </c>
      <c r="J17" s="46">
        <f t="shared" ca="1" si="56"/>
        <v>65.208299999999994</v>
      </c>
      <c r="K17" s="46">
        <f t="shared" ca="1" si="57"/>
        <v>59.750699999999995</v>
      </c>
      <c r="L17" s="46">
        <f t="shared" ca="1" si="58"/>
        <v>57.199800000000003</v>
      </c>
      <c r="M17" s="46">
        <f t="shared" ca="1" si="59"/>
        <v>54.2423</v>
      </c>
      <c r="N17" s="46">
        <f t="shared" ca="1" si="60"/>
        <v>52.847899999999996</v>
      </c>
      <c r="O17" s="46">
        <f t="shared" ca="1" si="61"/>
        <v>51.437200000000004</v>
      </c>
      <c r="P17" s="8">
        <f t="shared" ca="1" si="62"/>
        <v>50.893000000000001</v>
      </c>
      <c r="Q17" s="8">
        <f t="shared" ca="1" si="63"/>
        <v>50.858000000000004</v>
      </c>
      <c r="R17" s="8">
        <f t="shared" ca="1" si="64"/>
        <v>51.242999999999995</v>
      </c>
      <c r="S17" s="8">
        <f t="shared" ca="1" si="65"/>
        <v>67.043999999999997</v>
      </c>
      <c r="T17" s="8">
        <f t="shared" ca="1" si="66"/>
        <v>61.875999999999991</v>
      </c>
      <c r="U17" s="8">
        <f t="shared" ca="1" si="67"/>
        <v>53.070999999999998</v>
      </c>
      <c r="V17" s="8">
        <f t="shared" ca="1" si="68"/>
        <v>54.770999999999994</v>
      </c>
      <c r="W17" s="23">
        <f t="shared" ca="1" si="69"/>
        <v>52.975999999999999</v>
      </c>
      <c r="X17" s="23">
        <f t="shared" ca="1" si="70"/>
        <v>94.501999999999981</v>
      </c>
      <c r="Y17" s="23">
        <f t="shared" ca="1" si="71"/>
        <v>79.595999999999975</v>
      </c>
      <c r="Z17" s="71">
        <f t="shared" ca="1" si="72"/>
        <v>93.52000000000001</v>
      </c>
      <c r="AA17" s="24">
        <f t="shared" ca="1" si="73"/>
        <v>2.1850000000000001</v>
      </c>
      <c r="AB17" s="8">
        <f t="shared" ca="1" si="74"/>
        <v>8.3949999999999996</v>
      </c>
      <c r="AC17" s="8">
        <f t="shared" ca="1" si="75"/>
        <v>19.48</v>
      </c>
      <c r="AD17" s="8">
        <f t="shared" ca="1" si="76"/>
        <v>23.145</v>
      </c>
      <c r="AE17" s="8">
        <f t="shared" ca="1" si="77"/>
        <v>24.914999999999999</v>
      </c>
      <c r="AF17" s="8">
        <f t="shared" ca="1" si="78"/>
        <v>26.324999999999999</v>
      </c>
      <c r="AG17" s="8">
        <f t="shared" ca="1" si="79"/>
        <v>26.385000000000002</v>
      </c>
      <c r="AH17" s="8">
        <f t="shared" ca="1" si="80"/>
        <v>7.375</v>
      </c>
      <c r="AI17" s="8">
        <f t="shared" ca="1" si="81"/>
        <v>12.84</v>
      </c>
      <c r="AJ17" s="8">
        <f t="shared" ca="1" si="82"/>
        <v>15.54</v>
      </c>
      <c r="AK17" s="8">
        <f t="shared" ca="1" si="83"/>
        <v>18.37</v>
      </c>
      <c r="AL17" s="8">
        <f t="shared" ca="1" si="84"/>
        <v>19.815000000000001</v>
      </c>
      <c r="AM17" s="8">
        <f t="shared" ca="1" si="85"/>
        <v>21.08</v>
      </c>
      <c r="AN17" s="8">
        <f t="shared" ca="1" si="86"/>
        <v>21.675000000000001</v>
      </c>
      <c r="AO17" s="8">
        <f t="shared" ca="1" si="87"/>
        <v>21.824999999999999</v>
      </c>
      <c r="AP17" s="8">
        <f t="shared" ca="1" si="88"/>
        <v>23.045000000000002</v>
      </c>
      <c r="AQ17" s="8">
        <f t="shared" ca="1" si="89"/>
        <v>33.450000000000003</v>
      </c>
      <c r="AR17" s="8">
        <f t="shared" ca="1" si="90"/>
        <v>24.635000000000002</v>
      </c>
      <c r="AS17" s="8">
        <f t="shared" ca="1" si="91"/>
        <v>40.875</v>
      </c>
      <c r="AT17" s="8">
        <f t="shared" ca="1" si="92"/>
        <v>39.18</v>
      </c>
      <c r="AU17" s="23">
        <f t="shared" ca="1" si="93"/>
        <v>40.954999999999998</v>
      </c>
      <c r="AV17" s="8">
        <f t="shared" ca="1" si="94"/>
        <v>34.414999999999999</v>
      </c>
      <c r="AW17" s="8">
        <f t="shared" ca="1" si="95"/>
        <v>49.494999999999997</v>
      </c>
      <c r="AX17" s="8">
        <f t="shared" ca="1" si="96"/>
        <v>35.880000000000003</v>
      </c>
      <c r="AY17" s="24">
        <f t="shared" ca="1" si="97"/>
        <v>150</v>
      </c>
      <c r="AZ17" s="8">
        <f t="shared" ca="1" si="98"/>
        <v>220</v>
      </c>
      <c r="BA17" s="8">
        <f t="shared" ca="1" si="99"/>
        <v>60</v>
      </c>
      <c r="BB17" s="8">
        <f t="shared" ca="1" si="100"/>
        <v>35</v>
      </c>
      <c r="BC17" s="8">
        <f t="shared" ca="1" si="101"/>
        <v>35</v>
      </c>
      <c r="BD17" s="8">
        <f t="shared" ca="1" si="102"/>
        <v>55</v>
      </c>
      <c r="BE17" s="8">
        <f t="shared" ca="1" si="103"/>
        <v>15</v>
      </c>
      <c r="BF17" s="8">
        <f t="shared" ca="1" si="104"/>
        <v>55</v>
      </c>
      <c r="BG17" s="8">
        <f t="shared" ca="1" si="105"/>
        <v>100</v>
      </c>
      <c r="BH17" s="8">
        <f t="shared" ca="1" si="106"/>
        <v>130</v>
      </c>
      <c r="BI17" s="8">
        <f t="shared" ca="1" si="107"/>
        <v>250</v>
      </c>
      <c r="BJ17" s="8">
        <f t="shared" ca="1" si="108"/>
        <v>13</v>
      </c>
      <c r="BK17" s="8">
        <f t="shared" ca="1" si="109"/>
        <v>15</v>
      </c>
      <c r="BL17" s="8">
        <f t="shared" ca="1" si="110"/>
        <v>20</v>
      </c>
      <c r="BM17" s="8">
        <f t="shared" ca="1" si="111"/>
        <v>12</v>
      </c>
      <c r="BN17" s="8">
        <f t="shared" ca="1" si="112"/>
        <v>20</v>
      </c>
      <c r="BO17" s="8">
        <f t="shared" ca="1" si="113"/>
        <v>10</v>
      </c>
      <c r="BP17" s="8">
        <f t="shared" ca="1" si="114"/>
        <v>12</v>
      </c>
      <c r="BQ17" s="8">
        <f t="shared" ca="1" si="115"/>
        <v>20</v>
      </c>
      <c r="BR17" s="8">
        <f t="shared" ca="1" si="116"/>
        <v>8</v>
      </c>
      <c r="BS17" s="23">
        <f t="shared" ca="1" si="117"/>
        <v>10</v>
      </c>
      <c r="BT17" s="8">
        <f t="shared" ca="1" si="118"/>
        <v>60</v>
      </c>
      <c r="BU17" s="8">
        <f t="shared" ca="1" si="119"/>
        <v>25</v>
      </c>
      <c r="BV17" s="8">
        <f t="shared" ca="1" si="120"/>
        <v>380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 t="s">
        <v>135</v>
      </c>
      <c r="B18" s="21">
        <f t="shared" ca="1" si="0"/>
        <v>45404</v>
      </c>
      <c r="C18" s="8">
        <f t="shared" ca="1" si="50"/>
        <v>75.224000000000004</v>
      </c>
      <c r="D18" s="46">
        <f t="shared" ca="1" si="1"/>
        <v>69.751299999999986</v>
      </c>
      <c r="E18" s="46">
        <f t="shared" ca="1" si="51"/>
        <v>58.74</v>
      </c>
      <c r="F18" s="8">
        <f t="shared" ca="1" si="52"/>
        <v>55.132000000000005</v>
      </c>
      <c r="G18" s="8">
        <f t="shared" ca="1" si="53"/>
        <v>53.328999999999994</v>
      </c>
      <c r="H18" s="46">
        <f t="shared" ca="1" si="54"/>
        <v>51.885000000000005</v>
      </c>
      <c r="I18" s="8">
        <f t="shared" ca="1" si="55"/>
        <v>51.994</v>
      </c>
      <c r="J18" s="46">
        <f t="shared" ca="1" si="56"/>
        <v>65.113299999999995</v>
      </c>
      <c r="K18" s="46">
        <f t="shared" ca="1" si="57"/>
        <v>59.640699999999995</v>
      </c>
      <c r="L18" s="46">
        <f t="shared" ca="1" si="58"/>
        <v>57.184800000000003</v>
      </c>
      <c r="M18" s="46">
        <f t="shared" ca="1" si="59"/>
        <v>54.347300000000004</v>
      </c>
      <c r="N18" s="46">
        <f t="shared" ca="1" si="60"/>
        <v>52.902899999999988</v>
      </c>
      <c r="O18" s="46">
        <f t="shared" ca="1" si="61"/>
        <v>51.487200000000001</v>
      </c>
      <c r="P18" s="8">
        <f t="shared" ca="1" si="62"/>
        <v>50.988</v>
      </c>
      <c r="Q18" s="8">
        <f t="shared" ca="1" si="63"/>
        <v>50.953000000000003</v>
      </c>
      <c r="R18" s="8">
        <f t="shared" ca="1" si="64"/>
        <v>51.423000000000002</v>
      </c>
      <c r="S18" s="8">
        <f t="shared" ca="1" si="65"/>
        <v>67.144000000000005</v>
      </c>
      <c r="T18" s="8">
        <f t="shared" ca="1" si="66"/>
        <v>61.985999999999997</v>
      </c>
      <c r="U18" s="8">
        <f t="shared" ca="1" si="67"/>
        <v>53.175999999999995</v>
      </c>
      <c r="V18" s="8">
        <f t="shared" ca="1" si="68"/>
        <v>54.820999999999991</v>
      </c>
      <c r="W18" s="23">
        <f t="shared" ca="1" si="69"/>
        <v>53.010999999999996</v>
      </c>
      <c r="X18" s="23">
        <f t="shared" ca="1" si="70"/>
        <v>94.726999999999975</v>
      </c>
      <c r="Y18" s="23">
        <f t="shared" ca="1" si="71"/>
        <v>79.710999999999984</v>
      </c>
      <c r="Z18" s="71">
        <f t="shared" ca="1" si="72"/>
        <v>93.62</v>
      </c>
      <c r="AA18" s="24">
        <f t="shared" ca="1" si="73"/>
        <v>2.97</v>
      </c>
      <c r="AB18" s="8">
        <f t="shared" ca="1" si="74"/>
        <v>8.4600000000000009</v>
      </c>
      <c r="AC18" s="8">
        <f t="shared" ca="1" si="75"/>
        <v>19.43</v>
      </c>
      <c r="AD18" s="8">
        <f t="shared" ca="1" si="76"/>
        <v>23.05</v>
      </c>
      <c r="AE18" s="8">
        <f t="shared" ca="1" si="77"/>
        <v>24.86</v>
      </c>
      <c r="AF18" s="8">
        <f t="shared" ca="1" si="78"/>
        <v>26.265000000000001</v>
      </c>
      <c r="AG18" s="8">
        <f t="shared" ca="1" si="79"/>
        <v>26.2</v>
      </c>
      <c r="AH18" s="8">
        <f t="shared" ca="1" si="80"/>
        <v>7.47</v>
      </c>
      <c r="AI18" s="8">
        <f t="shared" ca="1" si="81"/>
        <v>12.95</v>
      </c>
      <c r="AJ18" s="8">
        <f t="shared" ca="1" si="82"/>
        <v>15.555</v>
      </c>
      <c r="AK18" s="8">
        <f t="shared" ca="1" si="83"/>
        <v>18.265000000000001</v>
      </c>
      <c r="AL18" s="8">
        <f t="shared" ca="1" si="84"/>
        <v>19.760000000000002</v>
      </c>
      <c r="AM18" s="8">
        <f t="shared" ca="1" si="85"/>
        <v>21.03</v>
      </c>
      <c r="AN18" s="8">
        <f t="shared" ca="1" si="86"/>
        <v>21.58</v>
      </c>
      <c r="AO18" s="8">
        <f t="shared" ca="1" si="87"/>
        <v>21.73</v>
      </c>
      <c r="AP18" s="8">
        <f t="shared" ca="1" si="88"/>
        <v>22.864999999999998</v>
      </c>
      <c r="AQ18" s="8">
        <f t="shared" ca="1" si="89"/>
        <v>33.35</v>
      </c>
      <c r="AR18" s="8">
        <f t="shared" ca="1" si="90"/>
        <v>24.524999999999999</v>
      </c>
      <c r="AS18" s="8">
        <f t="shared" ca="1" si="91"/>
        <v>40.770000000000003</v>
      </c>
      <c r="AT18" s="8">
        <f t="shared" ca="1" si="92"/>
        <v>39.130000000000003</v>
      </c>
      <c r="AU18" s="23">
        <f t="shared" ca="1" si="93"/>
        <v>40.92</v>
      </c>
      <c r="AV18" s="8">
        <f t="shared" ca="1" si="94"/>
        <v>34.19</v>
      </c>
      <c r="AW18" s="8">
        <f t="shared" ca="1" si="95"/>
        <v>49.38</v>
      </c>
      <c r="AX18" s="8">
        <f t="shared" ca="1" si="96"/>
        <v>35.78</v>
      </c>
      <c r="AY18" s="24">
        <f t="shared" ca="1" si="97"/>
        <v>55</v>
      </c>
      <c r="AZ18" s="8">
        <f t="shared" ca="1" si="98"/>
        <v>280</v>
      </c>
      <c r="BA18" s="8">
        <f t="shared" ca="1" si="99"/>
        <v>60</v>
      </c>
      <c r="BB18" s="8">
        <f t="shared" ca="1" si="100"/>
        <v>30</v>
      </c>
      <c r="BC18" s="8">
        <f t="shared" ca="1" si="101"/>
        <v>35</v>
      </c>
      <c r="BD18" s="8">
        <f t="shared" ca="1" si="102"/>
        <v>60</v>
      </c>
      <c r="BE18" s="8">
        <f t="shared" ca="1" si="103"/>
        <v>12</v>
      </c>
      <c r="BF18" s="8">
        <f t="shared" ca="1" si="104"/>
        <v>75</v>
      </c>
      <c r="BG18" s="8">
        <f t="shared" ca="1" si="105"/>
        <v>120</v>
      </c>
      <c r="BH18" s="8">
        <f t="shared" ca="1" si="106"/>
        <v>120</v>
      </c>
      <c r="BI18" s="8">
        <f t="shared" ca="1" si="107"/>
        <v>300</v>
      </c>
      <c r="BJ18" s="8">
        <f t="shared" ca="1" si="108"/>
        <v>12</v>
      </c>
      <c r="BK18" s="8">
        <f t="shared" ca="1" si="109"/>
        <v>15</v>
      </c>
      <c r="BL18" s="8">
        <f t="shared" ca="1" si="110"/>
        <v>20</v>
      </c>
      <c r="BM18" s="8">
        <f t="shared" ca="1" si="111"/>
        <v>15</v>
      </c>
      <c r="BN18" s="8">
        <f t="shared" ca="1" si="112"/>
        <v>20</v>
      </c>
      <c r="BO18" s="8">
        <f t="shared" ca="1" si="113"/>
        <v>10</v>
      </c>
      <c r="BP18" s="8">
        <f t="shared" ca="1" si="114"/>
        <v>15</v>
      </c>
      <c r="BQ18" s="8">
        <f t="shared" ca="1" si="115"/>
        <v>15</v>
      </c>
      <c r="BR18" s="8">
        <f t="shared" ca="1" si="116"/>
        <v>8</v>
      </c>
      <c r="BS18" s="23">
        <f t="shared" ca="1" si="117"/>
        <v>12</v>
      </c>
      <c r="BT18" s="8">
        <f t="shared" ca="1" si="118"/>
        <v>65</v>
      </c>
      <c r="BU18" s="8">
        <f t="shared" ca="1" si="119"/>
        <v>25</v>
      </c>
      <c r="BV18" s="8">
        <f t="shared" ca="1" si="120"/>
        <v>300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 t="s">
        <v>136</v>
      </c>
      <c r="B19" s="21">
        <f t="shared" ca="1" si="0"/>
        <v>45412</v>
      </c>
      <c r="C19" s="8">
        <f t="shared" ca="1" si="50"/>
        <v>75.594000000000008</v>
      </c>
      <c r="D19" s="46">
        <f t="shared" ca="1" si="1"/>
        <v>69.776299999999992</v>
      </c>
      <c r="E19" s="46">
        <f t="shared" ca="1" si="51"/>
        <v>58.8</v>
      </c>
      <c r="F19" s="8">
        <f t="shared" ca="1" si="52"/>
        <v>55.102000000000004</v>
      </c>
      <c r="G19" s="8">
        <f t="shared" ca="1" si="53"/>
        <v>53.308999999999997</v>
      </c>
      <c r="H19" s="46">
        <f t="shared" ca="1" si="54"/>
        <v>51.885000000000005</v>
      </c>
      <c r="I19" s="8">
        <f t="shared" ca="1" si="55"/>
        <v>52.019000000000005</v>
      </c>
      <c r="J19" s="46">
        <f t="shared" ca="1" si="56"/>
        <v>65.273299999999992</v>
      </c>
      <c r="K19" s="46">
        <f t="shared" ca="1" si="57"/>
        <v>59.700699999999998</v>
      </c>
      <c r="L19" s="46">
        <f t="shared" ca="1" si="58"/>
        <v>57.284800000000004</v>
      </c>
      <c r="M19" s="46">
        <f t="shared" ca="1" si="59"/>
        <v>54.277300000000004</v>
      </c>
      <c r="N19" s="46">
        <f t="shared" ca="1" si="60"/>
        <v>52.907899999999998</v>
      </c>
      <c r="O19" s="46">
        <f t="shared" ca="1" si="61"/>
        <v>51.522199999999998</v>
      </c>
      <c r="P19" s="8">
        <f t="shared" ca="1" si="62"/>
        <v>51.022999999999996</v>
      </c>
      <c r="Q19" s="8">
        <f t="shared" ca="1" si="63"/>
        <v>50.978000000000009</v>
      </c>
      <c r="R19" s="8">
        <f t="shared" ca="1" si="64"/>
        <v>51.382999999999996</v>
      </c>
      <c r="S19" s="8">
        <f t="shared" ca="1" si="65"/>
        <v>67.209000000000003</v>
      </c>
      <c r="T19" s="8">
        <f t="shared" ca="1" si="66"/>
        <v>62.035999999999994</v>
      </c>
      <c r="U19" s="8">
        <f t="shared" ca="1" si="67"/>
        <v>53.150999999999996</v>
      </c>
      <c r="V19" s="8">
        <f t="shared" ca="1" si="68"/>
        <v>54.825999999999993</v>
      </c>
      <c r="W19" s="23">
        <f t="shared" ca="1" si="69"/>
        <v>53.025999999999996</v>
      </c>
      <c r="X19" s="23">
        <f t="shared" ca="1" si="70"/>
        <v>94.96699999999997</v>
      </c>
      <c r="Y19" s="23">
        <f t="shared" ca="1" si="71"/>
        <v>79.775999999999982</v>
      </c>
      <c r="Z19" s="71">
        <f t="shared" ca="1" si="72"/>
        <v>93.534999999999997</v>
      </c>
      <c r="AA19" s="24">
        <f t="shared" ca="1" si="73"/>
        <v>2.6</v>
      </c>
      <c r="AB19" s="8">
        <f t="shared" ca="1" si="74"/>
        <v>8.4350000000000005</v>
      </c>
      <c r="AC19" s="8">
        <f t="shared" ca="1" si="75"/>
        <v>19.37</v>
      </c>
      <c r="AD19" s="8">
        <f t="shared" ca="1" si="76"/>
        <v>23.08</v>
      </c>
      <c r="AE19" s="8">
        <f t="shared" ca="1" si="77"/>
        <v>24.88</v>
      </c>
      <c r="AF19" s="8">
        <f t="shared" ca="1" si="78"/>
        <v>26.265000000000001</v>
      </c>
      <c r="AG19" s="8">
        <f t="shared" ca="1" si="79"/>
        <v>26.175000000000001</v>
      </c>
      <c r="AH19" s="8">
        <f t="shared" ca="1" si="80"/>
        <v>7.31</v>
      </c>
      <c r="AI19" s="8">
        <f t="shared" ca="1" si="81"/>
        <v>12.89</v>
      </c>
      <c r="AJ19" s="8">
        <f t="shared" ca="1" si="82"/>
        <v>15.455</v>
      </c>
      <c r="AK19" s="8">
        <f t="shared" ca="1" si="83"/>
        <v>18.335000000000001</v>
      </c>
      <c r="AL19" s="8">
        <f t="shared" ca="1" si="84"/>
        <v>19.754999999999999</v>
      </c>
      <c r="AM19" s="8">
        <f t="shared" ca="1" si="85"/>
        <v>20.995000000000001</v>
      </c>
      <c r="AN19" s="8">
        <f t="shared" ca="1" si="86"/>
        <v>21.545000000000002</v>
      </c>
      <c r="AO19" s="8">
        <f t="shared" ca="1" si="87"/>
        <v>21.704999999999998</v>
      </c>
      <c r="AP19" s="8">
        <f t="shared" ca="1" si="88"/>
        <v>22.905000000000001</v>
      </c>
      <c r="AQ19" s="8">
        <f t="shared" ca="1" si="89"/>
        <v>33.284999999999997</v>
      </c>
      <c r="AR19" s="8">
        <f t="shared" ca="1" si="90"/>
        <v>24.475000000000001</v>
      </c>
      <c r="AS19" s="8">
        <f t="shared" ca="1" si="91"/>
        <v>40.795000000000002</v>
      </c>
      <c r="AT19" s="8">
        <f t="shared" ca="1" si="92"/>
        <v>39.125</v>
      </c>
      <c r="AU19" s="23">
        <f t="shared" ca="1" si="93"/>
        <v>40.905000000000001</v>
      </c>
      <c r="AV19" s="8">
        <f t="shared" ca="1" si="94"/>
        <v>33.950000000000003</v>
      </c>
      <c r="AW19" s="8">
        <f t="shared" ca="1" si="95"/>
        <v>49.314999999999998</v>
      </c>
      <c r="AX19" s="8">
        <f t="shared" ca="1" si="96"/>
        <v>35.865000000000002</v>
      </c>
      <c r="AY19" s="24">
        <f t="shared" ca="1" si="97"/>
        <v>130</v>
      </c>
      <c r="AZ19" s="8">
        <f t="shared" ca="1" si="98"/>
        <v>280</v>
      </c>
      <c r="BA19" s="8">
        <f t="shared" ca="1" si="99"/>
        <v>70</v>
      </c>
      <c r="BB19" s="8">
        <f t="shared" ca="1" si="100"/>
        <v>35</v>
      </c>
      <c r="BC19" s="8">
        <f t="shared" ca="1" si="101"/>
        <v>30</v>
      </c>
      <c r="BD19" s="8">
        <f t="shared" ca="1" si="102"/>
        <v>70</v>
      </c>
      <c r="BE19" s="8">
        <f t="shared" ca="1" si="103"/>
        <v>15</v>
      </c>
      <c r="BF19" s="8">
        <f t="shared" ca="1" si="104"/>
        <v>90</v>
      </c>
      <c r="BG19" s="8">
        <f t="shared" ca="1" si="105"/>
        <v>100</v>
      </c>
      <c r="BH19" s="8">
        <f t="shared" ca="1" si="106"/>
        <v>120</v>
      </c>
      <c r="BI19" s="8">
        <f t="shared" ca="1" si="107"/>
        <v>220</v>
      </c>
      <c r="BJ19" s="8">
        <f t="shared" ca="1" si="108"/>
        <v>12</v>
      </c>
      <c r="BK19" s="8">
        <f t="shared" ca="1" si="109"/>
        <v>20</v>
      </c>
      <c r="BL19" s="8">
        <f t="shared" ca="1" si="110"/>
        <v>20</v>
      </c>
      <c r="BM19" s="8">
        <f t="shared" ca="1" si="111"/>
        <v>15</v>
      </c>
      <c r="BN19" s="8">
        <f t="shared" ca="1" si="112"/>
        <v>12</v>
      </c>
      <c r="BO19" s="8">
        <f t="shared" ca="1" si="113"/>
        <v>12</v>
      </c>
      <c r="BP19" s="8">
        <f t="shared" ca="1" si="114"/>
        <v>12</v>
      </c>
      <c r="BQ19" s="8">
        <f t="shared" ca="1" si="115"/>
        <v>20</v>
      </c>
      <c r="BR19" s="8">
        <f t="shared" ca="1" si="116"/>
        <v>8</v>
      </c>
      <c r="BS19" s="23">
        <f t="shared" ca="1" si="117"/>
        <v>12</v>
      </c>
      <c r="BT19" s="8">
        <f t="shared" ca="1" si="118"/>
        <v>90</v>
      </c>
      <c r="BU19" s="8">
        <f t="shared" ca="1" si="119"/>
        <v>25</v>
      </c>
      <c r="BV19" s="8">
        <f t="shared" ca="1" si="120"/>
        <v>150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 t="s">
        <v>137</v>
      </c>
      <c r="B20" s="21">
        <f t="shared" ca="1" si="0"/>
        <v>45419</v>
      </c>
      <c r="C20" s="8">
        <f t="shared" ca="1" si="50"/>
        <v>74.624000000000009</v>
      </c>
      <c r="D20" s="46">
        <f t="shared" ca="1" si="1"/>
        <v>69.761299999999991</v>
      </c>
      <c r="E20" s="46">
        <f t="shared" ca="1" si="51"/>
        <v>58.77</v>
      </c>
      <c r="F20" s="8">
        <f t="shared" ca="1" si="52"/>
        <v>55.042000000000002</v>
      </c>
      <c r="G20" s="8">
        <f t="shared" ca="1" si="53"/>
        <v>53.263999999999996</v>
      </c>
      <c r="H20" s="46">
        <f t="shared" ca="1" si="54"/>
        <v>51.905000000000001</v>
      </c>
      <c r="I20" s="8">
        <f t="shared" ca="1" si="55"/>
        <v>52.119</v>
      </c>
      <c r="J20" s="46">
        <f t="shared" ca="1" si="56"/>
        <v>65.113299999999995</v>
      </c>
      <c r="K20" s="46">
        <f t="shared" ca="1" si="57"/>
        <v>59.700699999999998</v>
      </c>
      <c r="L20" s="46">
        <f t="shared" ca="1" si="58"/>
        <v>57.254800000000003</v>
      </c>
      <c r="M20" s="46">
        <f t="shared" ca="1" si="59"/>
        <v>54.202300000000008</v>
      </c>
      <c r="N20" s="46">
        <f t="shared" ca="1" si="60"/>
        <v>52.877899999999997</v>
      </c>
      <c r="O20" s="46">
        <f t="shared" ca="1" si="61"/>
        <v>51.522199999999998</v>
      </c>
      <c r="P20" s="8">
        <f t="shared" ca="1" si="62"/>
        <v>51.072999999999993</v>
      </c>
      <c r="Q20" s="8">
        <f t="shared" ca="1" si="63"/>
        <v>51.028000000000006</v>
      </c>
      <c r="R20" s="8">
        <f t="shared" ca="1" si="64"/>
        <v>51.423000000000002</v>
      </c>
      <c r="S20" s="8">
        <f t="shared" ca="1" si="65"/>
        <v>67.22399999999999</v>
      </c>
      <c r="T20" s="8">
        <f t="shared" ca="1" si="66"/>
        <v>62.065999999999995</v>
      </c>
      <c r="U20" s="8">
        <f t="shared" ca="1" si="67"/>
        <v>53.341000000000001</v>
      </c>
      <c r="V20" s="8">
        <f t="shared" ca="1" si="68"/>
        <v>54.770999999999994</v>
      </c>
      <c r="W20" s="23">
        <f t="shared" ca="1" si="69"/>
        <v>53.035999999999994</v>
      </c>
      <c r="X20" s="23">
        <f t="shared" ca="1" si="70"/>
        <v>95.111999999999966</v>
      </c>
      <c r="Y20" s="23">
        <f t="shared" ca="1" si="71"/>
        <v>79.750999999999976</v>
      </c>
      <c r="Z20" s="71">
        <f t="shared" ca="1" si="72"/>
        <v>93.44</v>
      </c>
      <c r="AA20" s="24">
        <f t="shared" ca="1" si="73"/>
        <v>3.57</v>
      </c>
      <c r="AB20" s="8">
        <f t="shared" ca="1" si="74"/>
        <v>8.4499999999999993</v>
      </c>
      <c r="AC20" s="8">
        <f t="shared" ca="1" si="75"/>
        <v>19.399999999999999</v>
      </c>
      <c r="AD20" s="8">
        <f t="shared" ca="1" si="76"/>
        <v>23.14</v>
      </c>
      <c r="AE20" s="8">
        <f t="shared" ca="1" si="77"/>
        <v>24.925000000000001</v>
      </c>
      <c r="AF20" s="8">
        <f t="shared" ca="1" si="78"/>
        <v>26.245000000000001</v>
      </c>
      <c r="AG20" s="8">
        <f t="shared" ca="1" si="79"/>
        <v>26.074999999999999</v>
      </c>
      <c r="AH20" s="8">
        <f t="shared" ca="1" si="80"/>
        <v>7.47</v>
      </c>
      <c r="AI20" s="8">
        <f t="shared" ca="1" si="81"/>
        <v>12.89</v>
      </c>
      <c r="AJ20" s="8">
        <f t="shared" ca="1" si="82"/>
        <v>15.484999999999999</v>
      </c>
      <c r="AK20" s="8">
        <f t="shared" ca="1" si="83"/>
        <v>18.41</v>
      </c>
      <c r="AL20" s="8">
        <f t="shared" ca="1" si="84"/>
        <v>19.785</v>
      </c>
      <c r="AM20" s="8">
        <f t="shared" ca="1" si="85"/>
        <v>20.995000000000001</v>
      </c>
      <c r="AN20" s="8">
        <f t="shared" ca="1" si="86"/>
        <v>21.495000000000001</v>
      </c>
      <c r="AO20" s="8">
        <f t="shared" ca="1" si="87"/>
        <v>21.655000000000001</v>
      </c>
      <c r="AP20" s="8">
        <f t="shared" ca="1" si="88"/>
        <v>22.864999999999998</v>
      </c>
      <c r="AQ20" s="8">
        <f t="shared" ca="1" si="89"/>
        <v>33.270000000000003</v>
      </c>
      <c r="AR20" s="8">
        <f t="shared" ca="1" si="90"/>
        <v>24.445</v>
      </c>
      <c r="AS20" s="8">
        <f t="shared" ca="1" si="91"/>
        <v>40.604999999999997</v>
      </c>
      <c r="AT20" s="8">
        <f t="shared" ca="1" si="92"/>
        <v>39.18</v>
      </c>
      <c r="AU20" s="23">
        <f t="shared" ca="1" si="93"/>
        <v>40.895000000000003</v>
      </c>
      <c r="AV20" s="8">
        <f t="shared" ca="1" si="94"/>
        <v>33.805</v>
      </c>
      <c r="AW20" s="8">
        <f t="shared" ca="1" si="95"/>
        <v>49.34</v>
      </c>
      <c r="AX20" s="8">
        <f t="shared" ca="1" si="96"/>
        <v>35.96</v>
      </c>
      <c r="AY20" s="24">
        <f t="shared" ca="1" si="97"/>
        <v>130</v>
      </c>
      <c r="AZ20" s="8">
        <f t="shared" ca="1" si="98"/>
        <v>220</v>
      </c>
      <c r="BA20" s="8">
        <f t="shared" ca="1" si="99"/>
        <v>70</v>
      </c>
      <c r="BB20" s="8">
        <f t="shared" ca="1" si="100"/>
        <v>30</v>
      </c>
      <c r="BC20" s="8">
        <f t="shared" ca="1" si="101"/>
        <v>40</v>
      </c>
      <c r="BD20" s="8">
        <f t="shared" ca="1" si="102"/>
        <v>55</v>
      </c>
      <c r="BE20" s="8">
        <f t="shared" ca="1" si="103"/>
        <v>15</v>
      </c>
      <c r="BF20" s="8">
        <f t="shared" ca="1" si="104"/>
        <v>90</v>
      </c>
      <c r="BG20" s="8">
        <f t="shared" ca="1" si="105"/>
        <v>100</v>
      </c>
      <c r="BH20" s="8">
        <f t="shared" ca="1" si="106"/>
        <v>100</v>
      </c>
      <c r="BI20" s="8">
        <f t="shared" ca="1" si="107"/>
        <v>200</v>
      </c>
      <c r="BJ20" s="8">
        <f t="shared" ca="1" si="108"/>
        <v>12</v>
      </c>
      <c r="BK20" s="8">
        <f t="shared" ca="1" si="109"/>
        <v>15</v>
      </c>
      <c r="BL20" s="8">
        <f t="shared" ca="1" si="110"/>
        <v>20</v>
      </c>
      <c r="BM20" s="8">
        <f t="shared" ca="1" si="111"/>
        <v>20</v>
      </c>
      <c r="BN20" s="8">
        <f t="shared" ca="1" si="112"/>
        <v>20</v>
      </c>
      <c r="BO20" s="8">
        <f t="shared" ca="1" si="113"/>
        <v>12</v>
      </c>
      <c r="BP20" s="8">
        <f t="shared" ca="1" si="114"/>
        <v>15</v>
      </c>
      <c r="BQ20" s="8">
        <f t="shared" ca="1" si="115"/>
        <v>20</v>
      </c>
      <c r="BR20" s="8">
        <f t="shared" ca="1" si="116"/>
        <v>8</v>
      </c>
      <c r="BS20" s="23">
        <f t="shared" ca="1" si="117"/>
        <v>12</v>
      </c>
      <c r="BT20" s="8">
        <f t="shared" ca="1" si="118"/>
        <v>75</v>
      </c>
      <c r="BU20" s="8">
        <f t="shared" ca="1" si="119"/>
        <v>25</v>
      </c>
      <c r="BV20" s="8">
        <f t="shared" ca="1" si="120"/>
        <v>300</v>
      </c>
      <c r="BX20" s="75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 t="s">
        <v>139</v>
      </c>
      <c r="B21" s="21">
        <f t="shared" ca="1" si="0"/>
        <v>45426</v>
      </c>
      <c r="C21" s="8">
        <f t="shared" ca="1" si="50"/>
        <v>77.183999999999997</v>
      </c>
      <c r="D21" s="46">
        <f t="shared" ca="1" si="1"/>
        <v>69.751299999999986</v>
      </c>
      <c r="E21" s="46">
        <f t="shared" ca="1" si="51"/>
        <v>58.715000000000003</v>
      </c>
      <c r="F21" s="8">
        <f t="shared" ca="1" si="52"/>
        <v>55.007000000000005</v>
      </c>
      <c r="G21" s="8">
        <f t="shared" ca="1" si="53"/>
        <v>53.273999999999994</v>
      </c>
      <c r="H21" s="46">
        <f t="shared" ca="1" si="54"/>
        <v>51.955000000000005</v>
      </c>
      <c r="I21" s="8">
        <f t="shared" ca="1" si="55"/>
        <v>52.149000000000001</v>
      </c>
      <c r="J21" s="46">
        <f t="shared" ca="1" si="56"/>
        <v>66.6233</v>
      </c>
      <c r="K21" s="46">
        <f t="shared" ca="1" si="57"/>
        <v>59.7607</v>
      </c>
      <c r="L21" s="46">
        <f t="shared" ca="1" si="58"/>
        <v>57.269800000000004</v>
      </c>
      <c r="M21" s="46">
        <f t="shared" ca="1" si="59"/>
        <v>54.172300000000007</v>
      </c>
      <c r="N21" s="46">
        <f t="shared" ca="1" si="60"/>
        <v>52.877899999999997</v>
      </c>
      <c r="O21" s="46">
        <f t="shared" ca="1" si="61"/>
        <v>51.552199999999999</v>
      </c>
      <c r="P21" s="8">
        <f t="shared" ca="1" si="62"/>
        <v>51.102999999999994</v>
      </c>
      <c r="Q21" s="8">
        <f t="shared" ca="1" si="63"/>
        <v>51.068000000000012</v>
      </c>
      <c r="R21" s="8">
        <f t="shared" ca="1" si="64"/>
        <v>51.477999999999994</v>
      </c>
      <c r="S21" s="8">
        <f t="shared" ca="1" si="65"/>
        <v>67.259</v>
      </c>
      <c r="T21" s="8">
        <f t="shared" ca="1" si="66"/>
        <v>62.090999999999994</v>
      </c>
      <c r="U21" s="8">
        <f t="shared" ca="1" si="67"/>
        <v>53.631</v>
      </c>
      <c r="V21" s="8">
        <f t="shared" ca="1" si="68"/>
        <v>54.720999999999997</v>
      </c>
      <c r="W21" s="23">
        <f t="shared" ca="1" si="69"/>
        <v>53.061</v>
      </c>
      <c r="X21" s="23">
        <f t="shared" ca="1" si="70"/>
        <v>95.22199999999998</v>
      </c>
      <c r="Y21" s="23">
        <f t="shared" ca="1" si="71"/>
        <v>79.765999999999977</v>
      </c>
      <c r="Z21" s="71">
        <f t="shared" ca="1" si="72"/>
        <v>93.490000000000009</v>
      </c>
      <c r="AA21" s="24">
        <f t="shared" ca="1" si="73"/>
        <v>1.01</v>
      </c>
      <c r="AB21" s="8">
        <f t="shared" ca="1" si="74"/>
        <v>8.4600000000000009</v>
      </c>
      <c r="AC21" s="8">
        <f t="shared" ca="1" si="75"/>
        <v>19.454999999999998</v>
      </c>
      <c r="AD21" s="8">
        <f t="shared" ca="1" si="76"/>
        <v>23.175000000000001</v>
      </c>
      <c r="AE21" s="8">
        <f t="shared" ca="1" si="77"/>
        <v>24.914999999999999</v>
      </c>
      <c r="AF21" s="8">
        <f t="shared" ca="1" si="78"/>
        <v>26.195</v>
      </c>
      <c r="AG21" s="8">
        <f t="shared" ca="1" si="79"/>
        <v>26.045000000000002</v>
      </c>
      <c r="AH21" s="8">
        <f t="shared" ca="1" si="80"/>
        <v>5.96</v>
      </c>
      <c r="AI21" s="8">
        <f t="shared" ca="1" si="81"/>
        <v>12.83</v>
      </c>
      <c r="AJ21" s="8">
        <f t="shared" ca="1" si="82"/>
        <v>15.47</v>
      </c>
      <c r="AK21" s="8">
        <f t="shared" ca="1" si="83"/>
        <v>18.440000000000001</v>
      </c>
      <c r="AL21" s="8">
        <f t="shared" ca="1" si="84"/>
        <v>19.785</v>
      </c>
      <c r="AM21" s="8">
        <f t="shared" ca="1" si="85"/>
        <v>20.965</v>
      </c>
      <c r="AN21" s="8">
        <f t="shared" ca="1" si="86"/>
        <v>21.465</v>
      </c>
      <c r="AO21" s="8">
        <f t="shared" ca="1" si="87"/>
        <v>21.614999999999998</v>
      </c>
      <c r="AP21" s="8">
        <f t="shared" ca="1" si="88"/>
        <v>22.81</v>
      </c>
      <c r="AQ21" s="8">
        <f t="shared" ca="1" si="89"/>
        <v>33.234999999999999</v>
      </c>
      <c r="AR21" s="8">
        <f t="shared" ca="1" si="90"/>
        <v>24.42</v>
      </c>
      <c r="AS21" s="8">
        <f t="shared" ca="1" si="91"/>
        <v>40.314999999999998</v>
      </c>
      <c r="AT21" s="8">
        <f t="shared" ca="1" si="92"/>
        <v>39.229999999999997</v>
      </c>
      <c r="AU21" s="23">
        <f t="shared" ca="1" si="93"/>
        <v>40.869999999999997</v>
      </c>
      <c r="AV21" s="8">
        <f t="shared" ca="1" si="94"/>
        <v>33.695</v>
      </c>
      <c r="AW21" s="8">
        <f t="shared" ca="1" si="95"/>
        <v>49.325000000000003</v>
      </c>
      <c r="AX21" s="8">
        <f t="shared" ca="1" si="96"/>
        <v>35.909999999999997</v>
      </c>
      <c r="AY21" s="24">
        <f t="shared" ca="1" si="97"/>
        <v>55</v>
      </c>
      <c r="AZ21" s="8">
        <f t="shared" ca="1" si="98"/>
        <v>260</v>
      </c>
      <c r="BA21" s="8">
        <f t="shared" ca="1" si="99"/>
        <v>60</v>
      </c>
      <c r="BB21" s="8">
        <f t="shared" ca="1" si="100"/>
        <v>25</v>
      </c>
      <c r="BC21" s="8">
        <f t="shared" ca="1" si="101"/>
        <v>30</v>
      </c>
      <c r="BD21" s="8">
        <f t="shared" ca="1" si="102"/>
        <v>50</v>
      </c>
      <c r="BE21" s="8">
        <f t="shared" ca="1" si="103"/>
        <v>15</v>
      </c>
      <c r="BF21" s="8">
        <f t="shared" ca="1" si="104"/>
        <v>75</v>
      </c>
      <c r="BG21" s="8">
        <f t="shared" ca="1" si="105"/>
        <v>120</v>
      </c>
      <c r="BH21" s="8">
        <f t="shared" ca="1" si="106"/>
        <v>110</v>
      </c>
      <c r="BI21" s="8">
        <f t="shared" ca="1" si="107"/>
        <v>250</v>
      </c>
      <c r="BJ21" s="8">
        <f t="shared" ca="1" si="108"/>
        <v>12</v>
      </c>
      <c r="BK21" s="8">
        <f t="shared" ca="1" si="109"/>
        <v>20</v>
      </c>
      <c r="BL21" s="8">
        <f t="shared" ca="1" si="110"/>
        <v>20</v>
      </c>
      <c r="BM21" s="8">
        <f t="shared" ca="1" si="111"/>
        <v>20</v>
      </c>
      <c r="BN21" s="8">
        <f t="shared" ca="1" si="112"/>
        <v>15</v>
      </c>
      <c r="BO21" s="8">
        <f t="shared" ca="1" si="113"/>
        <v>12</v>
      </c>
      <c r="BP21" s="8">
        <f t="shared" ca="1" si="114"/>
        <v>12</v>
      </c>
      <c r="BQ21" s="8">
        <f t="shared" ca="1" si="115"/>
        <v>15</v>
      </c>
      <c r="BR21" s="8">
        <f t="shared" ca="1" si="116"/>
        <v>8</v>
      </c>
      <c r="BS21" s="23">
        <f t="shared" ca="1" si="117"/>
        <v>12</v>
      </c>
      <c r="BT21" s="8">
        <f t="shared" ca="1" si="118"/>
        <v>90</v>
      </c>
      <c r="BU21" s="8">
        <f t="shared" ca="1" si="119"/>
        <v>25</v>
      </c>
      <c r="BV21" s="8">
        <f t="shared" ca="1" si="120"/>
        <v>360</v>
      </c>
      <c r="BX21" s="76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 t="s">
        <v>140</v>
      </c>
      <c r="B22" s="21">
        <f t="shared" ca="1" si="0"/>
        <v>45432</v>
      </c>
      <c r="C22" s="8">
        <f t="shared" ca="1" si="50"/>
        <v>77.198999999999998</v>
      </c>
      <c r="D22" s="46">
        <f t="shared" ca="1" si="1"/>
        <v>69.816299999999998</v>
      </c>
      <c r="E22" s="46">
        <f t="shared" ca="1" si="51"/>
        <v>58.765000000000001</v>
      </c>
      <c r="F22" s="8">
        <f t="shared" ca="1" si="52"/>
        <v>55.022000000000006</v>
      </c>
      <c r="G22" s="8">
        <f t="shared" ca="1" si="53"/>
        <v>53.288999999999994</v>
      </c>
      <c r="H22" s="46">
        <f t="shared" ca="1" si="54"/>
        <v>51.995000000000005</v>
      </c>
      <c r="I22" s="8">
        <f t="shared" ca="1" si="55"/>
        <v>52.254000000000005</v>
      </c>
      <c r="J22" s="46">
        <f t="shared" ca="1" si="56"/>
        <v>66.683299999999988</v>
      </c>
      <c r="K22" s="46">
        <f t="shared" ca="1" si="57"/>
        <v>59.765699999999995</v>
      </c>
      <c r="L22" s="46">
        <f t="shared" ca="1" si="58"/>
        <v>57.254800000000003</v>
      </c>
      <c r="M22" s="46">
        <f t="shared" ca="1" si="59"/>
        <v>54.197300000000006</v>
      </c>
      <c r="N22" s="46">
        <f t="shared" ca="1" si="60"/>
        <v>52.912899999999993</v>
      </c>
      <c r="O22" s="46">
        <f t="shared" ca="1" si="61"/>
        <v>51.602200000000003</v>
      </c>
      <c r="P22" s="8">
        <f t="shared" ca="1" si="62"/>
        <v>51.152999999999999</v>
      </c>
      <c r="Q22" s="8">
        <f t="shared" ca="1" si="63"/>
        <v>51.103000000000009</v>
      </c>
      <c r="R22" s="8">
        <f t="shared" ca="1" si="64"/>
        <v>51.503</v>
      </c>
      <c r="S22" s="8">
        <f t="shared" ca="1" si="65"/>
        <v>67.244</v>
      </c>
      <c r="T22" s="8">
        <f t="shared" ca="1" si="66"/>
        <v>62.135999999999996</v>
      </c>
      <c r="U22" s="8">
        <f t="shared" ca="1" si="67"/>
        <v>53.756</v>
      </c>
      <c r="V22" s="8">
        <f t="shared" ca="1" si="68"/>
        <v>54.800999999999995</v>
      </c>
      <c r="W22" s="23">
        <f t="shared" ca="1" si="69"/>
        <v>53.095999999999997</v>
      </c>
      <c r="X22" s="23">
        <f t="shared" ca="1" si="70"/>
        <v>95.426999999999964</v>
      </c>
      <c r="Y22" s="23">
        <f t="shared" ca="1" si="71"/>
        <v>79.850999999999971</v>
      </c>
      <c r="Z22" s="71">
        <f t="shared" ca="1" si="72"/>
        <v>93.580000000000013</v>
      </c>
      <c r="AA22" s="24">
        <f t="shared" ca="1" si="73"/>
        <v>0.995</v>
      </c>
      <c r="AB22" s="8">
        <f t="shared" ca="1" si="74"/>
        <v>8.3949999999999996</v>
      </c>
      <c r="AC22" s="8">
        <f t="shared" ca="1" si="75"/>
        <v>19.405000000000001</v>
      </c>
      <c r="AD22" s="8">
        <f t="shared" ca="1" si="76"/>
        <v>23.16</v>
      </c>
      <c r="AE22" s="8">
        <f t="shared" ca="1" si="77"/>
        <v>24.9</v>
      </c>
      <c r="AF22" s="8">
        <f t="shared" ca="1" si="78"/>
        <v>26.155000000000001</v>
      </c>
      <c r="AG22" s="8">
        <f t="shared" ca="1" si="79"/>
        <v>25.94</v>
      </c>
      <c r="AH22" s="8">
        <f t="shared" ca="1" si="80"/>
        <v>5.9</v>
      </c>
      <c r="AI22" s="8">
        <f t="shared" ca="1" si="81"/>
        <v>12.824999999999999</v>
      </c>
      <c r="AJ22" s="8">
        <f t="shared" ca="1" si="82"/>
        <v>15.484999999999999</v>
      </c>
      <c r="AK22" s="8">
        <f t="shared" ca="1" si="83"/>
        <v>18.414999999999999</v>
      </c>
      <c r="AL22" s="8">
        <f t="shared" ca="1" si="84"/>
        <v>19.75</v>
      </c>
      <c r="AM22" s="8">
        <f t="shared" ca="1" si="85"/>
        <v>20.914999999999999</v>
      </c>
      <c r="AN22" s="8">
        <f t="shared" ca="1" si="86"/>
        <v>21.414999999999999</v>
      </c>
      <c r="AO22" s="8">
        <f t="shared" ca="1" si="87"/>
        <v>21.58</v>
      </c>
      <c r="AP22" s="8">
        <f t="shared" ca="1" si="88"/>
        <v>22.785</v>
      </c>
      <c r="AQ22" s="8">
        <f t="shared" ca="1" si="89"/>
        <v>33.25</v>
      </c>
      <c r="AR22" s="8">
        <f t="shared" ca="1" si="90"/>
        <v>24.375</v>
      </c>
      <c r="AS22" s="8">
        <f t="shared" ca="1" si="91"/>
        <v>40.19</v>
      </c>
      <c r="AT22" s="8">
        <f t="shared" ca="1" si="92"/>
        <v>39.15</v>
      </c>
      <c r="AU22" s="23">
        <f t="shared" ca="1" si="93"/>
        <v>40.835000000000001</v>
      </c>
      <c r="AV22" s="8">
        <f t="shared" ca="1" si="94"/>
        <v>33.49</v>
      </c>
      <c r="AW22" s="8">
        <f t="shared" ca="1" si="95"/>
        <v>49.24</v>
      </c>
      <c r="AX22" s="8">
        <f t="shared" ca="1" si="96"/>
        <v>35.82</v>
      </c>
      <c r="AY22" s="24">
        <f t="shared" ca="1" si="97"/>
        <v>75</v>
      </c>
      <c r="AZ22" s="8">
        <f t="shared" ca="1" si="98"/>
        <v>270</v>
      </c>
      <c r="BA22" s="8">
        <f t="shared" ca="1" si="99"/>
        <v>60</v>
      </c>
      <c r="BB22" s="8">
        <f t="shared" ca="1" si="100"/>
        <v>25</v>
      </c>
      <c r="BC22" s="8">
        <f t="shared" ca="1" si="101"/>
        <v>30</v>
      </c>
      <c r="BD22" s="8">
        <f t="shared" ca="1" si="102"/>
        <v>55</v>
      </c>
      <c r="BE22" s="8">
        <f t="shared" ca="1" si="103"/>
        <v>12</v>
      </c>
      <c r="BF22" s="8">
        <f t="shared" ca="1" si="104"/>
        <v>75</v>
      </c>
      <c r="BG22" s="8">
        <f t="shared" ca="1" si="105"/>
        <v>100</v>
      </c>
      <c r="BH22" s="8">
        <f t="shared" ca="1" si="106"/>
        <v>100</v>
      </c>
      <c r="BI22" s="8">
        <f t="shared" ca="1" si="107"/>
        <v>230</v>
      </c>
      <c r="BJ22" s="8">
        <f t="shared" ca="1" si="108"/>
        <v>10</v>
      </c>
      <c r="BK22" s="8">
        <f t="shared" ca="1" si="109"/>
        <v>10</v>
      </c>
      <c r="BL22" s="8">
        <f t="shared" ca="1" si="110"/>
        <v>10</v>
      </c>
      <c r="BM22" s="8">
        <f t="shared" ca="1" si="111"/>
        <v>8</v>
      </c>
      <c r="BN22" s="8">
        <f t="shared" ca="1" si="112"/>
        <v>12</v>
      </c>
      <c r="BO22" s="8">
        <f t="shared" ca="1" si="113"/>
        <v>12</v>
      </c>
      <c r="BP22" s="8">
        <f t="shared" ca="1" si="114"/>
        <v>10</v>
      </c>
      <c r="BQ22" s="8">
        <f t="shared" ca="1" si="115"/>
        <v>15</v>
      </c>
      <c r="BR22" s="8">
        <f t="shared" ca="1" si="116"/>
        <v>8</v>
      </c>
      <c r="BS22" s="23">
        <f t="shared" ca="1" si="117"/>
        <v>10</v>
      </c>
      <c r="BT22" s="8">
        <f t="shared" ca="1" si="118"/>
        <v>75</v>
      </c>
      <c r="BU22" s="8">
        <f t="shared" ca="1" si="119"/>
        <v>25</v>
      </c>
      <c r="BV22" s="8">
        <f t="shared" ca="1" si="120"/>
        <v>200</v>
      </c>
      <c r="BX22" s="76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 t="s">
        <v>141</v>
      </c>
      <c r="B23" s="21">
        <f t="shared" ca="1" si="0"/>
        <v>45439</v>
      </c>
      <c r="C23" s="8">
        <f t="shared" ca="1" si="50"/>
        <v>74.614000000000004</v>
      </c>
      <c r="D23" s="46">
        <f t="shared" ca="1" si="1"/>
        <v>69.816299999999998</v>
      </c>
      <c r="E23" s="46">
        <f t="shared" ca="1" si="51"/>
        <v>58.805000000000007</v>
      </c>
      <c r="F23" s="8">
        <f t="shared" ca="1" si="52"/>
        <v>55.152000000000001</v>
      </c>
      <c r="G23" s="8">
        <f t="shared" ca="1" si="53"/>
        <v>53.378999999999991</v>
      </c>
      <c r="H23" s="46">
        <f t="shared" ca="1" si="54"/>
        <v>52.010000000000005</v>
      </c>
      <c r="I23" s="8">
        <f t="shared" ca="1" si="55"/>
        <v>52.264000000000003</v>
      </c>
      <c r="J23" s="46">
        <f t="shared" ca="1" si="56"/>
        <v>65.518299999999996</v>
      </c>
      <c r="K23" s="46">
        <f t="shared" ca="1" si="57"/>
        <v>59.725699999999996</v>
      </c>
      <c r="L23" s="46">
        <f t="shared" ca="1" si="58"/>
        <v>57.279800000000002</v>
      </c>
      <c r="M23" s="46">
        <f t="shared" ca="1" si="59"/>
        <v>54.337300000000006</v>
      </c>
      <c r="N23" s="46">
        <f t="shared" ca="1" si="60"/>
        <v>52.967899999999993</v>
      </c>
      <c r="O23" s="46">
        <f t="shared" ca="1" si="61"/>
        <v>51.612200000000001</v>
      </c>
      <c r="P23" s="8">
        <f t="shared" ca="1" si="62"/>
        <v>51.192999999999998</v>
      </c>
      <c r="Q23" s="8">
        <f t="shared" ca="1" si="63"/>
        <v>51.158000000000008</v>
      </c>
      <c r="R23" s="8">
        <f t="shared" ca="1" si="64"/>
        <v>51.548000000000002</v>
      </c>
      <c r="S23" s="8">
        <f t="shared" ca="1" si="65"/>
        <v>67.369</v>
      </c>
      <c r="T23" s="8">
        <f t="shared" ca="1" si="66"/>
        <v>62.200999999999993</v>
      </c>
      <c r="U23" s="8">
        <f t="shared" ca="1" si="67"/>
        <v>53.690999999999995</v>
      </c>
      <c r="V23" s="8">
        <f t="shared" ca="1" si="68"/>
        <v>54.895999999999994</v>
      </c>
      <c r="W23" s="23">
        <f t="shared" ca="1" si="69"/>
        <v>53.146000000000001</v>
      </c>
      <c r="X23" s="23">
        <f t="shared" ca="1" si="70"/>
        <v>95.711999999999975</v>
      </c>
      <c r="Y23" s="23">
        <f t="shared" ca="1" si="71"/>
        <v>79.925999999999988</v>
      </c>
      <c r="Z23" s="71">
        <f t="shared" ca="1" si="72"/>
        <v>93.830000000000013</v>
      </c>
      <c r="AA23" s="24">
        <f t="shared" ca="1" si="73"/>
        <v>3.58</v>
      </c>
      <c r="AB23" s="8">
        <f t="shared" ca="1" si="74"/>
        <v>8.3949999999999996</v>
      </c>
      <c r="AC23" s="8">
        <f t="shared" ca="1" si="75"/>
        <v>19.364999999999998</v>
      </c>
      <c r="AD23" s="8">
        <f t="shared" ca="1" si="76"/>
        <v>23.03</v>
      </c>
      <c r="AE23" s="8">
        <f t="shared" ca="1" si="77"/>
        <v>24.81</v>
      </c>
      <c r="AF23" s="8">
        <f t="shared" ca="1" si="78"/>
        <v>26.14</v>
      </c>
      <c r="AG23" s="8">
        <f t="shared" ca="1" si="79"/>
        <v>25.93</v>
      </c>
      <c r="AH23" s="8">
        <f t="shared" ca="1" si="80"/>
        <v>7.0650000000000004</v>
      </c>
      <c r="AI23" s="8">
        <f t="shared" ca="1" si="81"/>
        <v>12.865</v>
      </c>
      <c r="AJ23" s="8">
        <f t="shared" ca="1" si="82"/>
        <v>15.46</v>
      </c>
      <c r="AK23" s="8">
        <f t="shared" ca="1" si="83"/>
        <v>18.274999999999999</v>
      </c>
      <c r="AL23" s="8">
        <f t="shared" ca="1" si="84"/>
        <v>19.695</v>
      </c>
      <c r="AM23" s="8">
        <f t="shared" ca="1" si="85"/>
        <v>20.905000000000001</v>
      </c>
      <c r="AN23" s="8">
        <f t="shared" ca="1" si="86"/>
        <v>21.375</v>
      </c>
      <c r="AO23" s="8">
        <f t="shared" ca="1" si="87"/>
        <v>21.524999999999999</v>
      </c>
      <c r="AP23" s="8">
        <f t="shared" ca="1" si="88"/>
        <v>22.74</v>
      </c>
      <c r="AQ23" s="8">
        <f t="shared" ca="1" si="89"/>
        <v>33.125</v>
      </c>
      <c r="AR23" s="8">
        <f t="shared" ca="1" si="90"/>
        <v>24.31</v>
      </c>
      <c r="AS23" s="8">
        <f t="shared" ca="1" si="91"/>
        <v>40.255000000000003</v>
      </c>
      <c r="AT23" s="8">
        <f t="shared" ca="1" si="92"/>
        <v>39.055</v>
      </c>
      <c r="AU23" s="23">
        <f t="shared" ca="1" si="93"/>
        <v>40.784999999999997</v>
      </c>
      <c r="AV23" s="8">
        <f t="shared" ca="1" si="94"/>
        <v>33.204999999999998</v>
      </c>
      <c r="AW23" s="8">
        <f t="shared" ca="1" si="95"/>
        <v>49.164999999999999</v>
      </c>
      <c r="AX23" s="8">
        <f t="shared" ca="1" si="96"/>
        <v>35.57</v>
      </c>
      <c r="AY23" s="24">
        <f t="shared" ca="1" si="97"/>
        <v>150</v>
      </c>
      <c r="AZ23" s="8">
        <f t="shared" ca="1" si="98"/>
        <v>230</v>
      </c>
      <c r="BA23" s="8">
        <f t="shared" ca="1" si="99"/>
        <v>50</v>
      </c>
      <c r="BB23" s="8">
        <f t="shared" ca="1" si="100"/>
        <v>25</v>
      </c>
      <c r="BC23" s="8">
        <f t="shared" ca="1" si="101"/>
        <v>30</v>
      </c>
      <c r="BD23" s="8">
        <f t="shared" ca="1" si="102"/>
        <v>50</v>
      </c>
      <c r="BE23" s="8">
        <f t="shared" ca="1" si="103"/>
        <v>12</v>
      </c>
      <c r="BF23" s="8">
        <f t="shared" ca="1" si="104"/>
        <v>70</v>
      </c>
      <c r="BG23" s="8">
        <f t="shared" ca="1" si="105"/>
        <v>120</v>
      </c>
      <c r="BH23" s="8">
        <f t="shared" ca="1" si="106"/>
        <v>120</v>
      </c>
      <c r="BI23" s="8">
        <f t="shared" ca="1" si="107"/>
        <v>250</v>
      </c>
      <c r="BJ23" s="8">
        <f t="shared" ca="1" si="108"/>
        <v>12</v>
      </c>
      <c r="BK23" s="8">
        <f t="shared" ca="1" si="109"/>
        <v>15</v>
      </c>
      <c r="BL23" s="8">
        <f t="shared" ca="1" si="110"/>
        <v>20</v>
      </c>
      <c r="BM23" s="8">
        <f t="shared" ca="1" si="111"/>
        <v>15</v>
      </c>
      <c r="BN23" s="8">
        <f t="shared" ca="1" si="112"/>
        <v>20</v>
      </c>
      <c r="BO23" s="8">
        <f t="shared" ca="1" si="113"/>
        <v>10</v>
      </c>
      <c r="BP23" s="8">
        <f t="shared" ca="1" si="114"/>
        <v>15</v>
      </c>
      <c r="BQ23" s="8">
        <f t="shared" ca="1" si="115"/>
        <v>20</v>
      </c>
      <c r="BR23" s="8">
        <f t="shared" ca="1" si="116"/>
        <v>10</v>
      </c>
      <c r="BS23" s="23">
        <f t="shared" ca="1" si="117"/>
        <v>12</v>
      </c>
      <c r="BT23" s="8">
        <f t="shared" ca="1" si="118"/>
        <v>55</v>
      </c>
      <c r="BU23" s="8">
        <f t="shared" ca="1" si="119"/>
        <v>20</v>
      </c>
      <c r="BV23" s="8">
        <f t="shared" ca="1" si="120"/>
        <v>290</v>
      </c>
      <c r="BX23" s="76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 t="s">
        <v>142</v>
      </c>
      <c r="B24" s="21">
        <f t="shared" ca="1" si="0"/>
        <v>45446</v>
      </c>
      <c r="C24" s="8">
        <f t="shared" ca="1" si="50"/>
        <v>77.164000000000001</v>
      </c>
      <c r="D24" s="46">
        <f t="shared" ca="1" si="1"/>
        <v>69.866299999999995</v>
      </c>
      <c r="E24" s="46">
        <f t="shared" ca="1" si="51"/>
        <v>58.8</v>
      </c>
      <c r="F24" s="8">
        <f t="shared" ca="1" si="52"/>
        <v>55.167000000000002</v>
      </c>
      <c r="G24" s="8">
        <f t="shared" ca="1" si="53"/>
        <v>53.438999999999993</v>
      </c>
      <c r="H24" s="46">
        <f t="shared" ca="1" si="54"/>
        <v>52.045000000000002</v>
      </c>
      <c r="I24" s="8">
        <f t="shared" ca="1" si="55"/>
        <v>52.299000000000007</v>
      </c>
      <c r="J24" s="46">
        <f t="shared" ca="1" si="56"/>
        <v>66.048299999999998</v>
      </c>
      <c r="K24" s="46">
        <f t="shared" ca="1" si="57"/>
        <v>59.770699999999998</v>
      </c>
      <c r="L24" s="46">
        <f t="shared" ca="1" si="58"/>
        <v>57.3048</v>
      </c>
      <c r="M24" s="46">
        <f t="shared" ca="1" si="59"/>
        <v>54.3523</v>
      </c>
      <c r="N24" s="46">
        <f t="shared" ca="1" si="60"/>
        <v>52.987899999999996</v>
      </c>
      <c r="O24" s="46">
        <f t="shared" ca="1" si="61"/>
        <v>51.847200000000001</v>
      </c>
      <c r="P24" s="8">
        <f t="shared" ca="1" si="62"/>
        <v>51.217999999999996</v>
      </c>
      <c r="Q24" s="8">
        <f t="shared" ca="1" si="63"/>
        <v>51.188000000000002</v>
      </c>
      <c r="R24" s="8">
        <f t="shared" ca="1" si="64"/>
        <v>51.577999999999996</v>
      </c>
      <c r="S24" s="8">
        <f t="shared" ca="1" si="65"/>
        <v>67.403999999999996</v>
      </c>
      <c r="T24" s="8">
        <f t="shared" ca="1" si="66"/>
        <v>62.256</v>
      </c>
      <c r="U24" s="8">
        <f t="shared" ca="1" si="67"/>
        <v>53.826000000000001</v>
      </c>
      <c r="V24" s="8">
        <f t="shared" ca="1" si="68"/>
        <v>54.890999999999991</v>
      </c>
      <c r="W24" s="23">
        <f t="shared" ca="1" si="69"/>
        <v>53.170999999999999</v>
      </c>
      <c r="X24" s="23">
        <f t="shared" ca="1" si="70"/>
        <v>95.861999999999966</v>
      </c>
      <c r="Y24" s="23">
        <f t="shared" ca="1" si="71"/>
        <v>79.98099999999998</v>
      </c>
      <c r="Z24" s="71">
        <f t="shared" ca="1" si="72"/>
        <v>94.420000000000016</v>
      </c>
      <c r="AA24" s="24">
        <f t="shared" ca="1" si="73"/>
        <v>1.03</v>
      </c>
      <c r="AB24" s="8">
        <f t="shared" ca="1" si="74"/>
        <v>8.3450000000000006</v>
      </c>
      <c r="AC24" s="8">
        <f t="shared" ca="1" si="75"/>
        <v>19.37</v>
      </c>
      <c r="AD24" s="8">
        <f t="shared" ca="1" si="76"/>
        <v>23.015000000000001</v>
      </c>
      <c r="AE24" s="8">
        <f t="shared" ca="1" si="77"/>
        <v>24.75</v>
      </c>
      <c r="AF24" s="8">
        <f t="shared" ca="1" si="78"/>
        <v>26.105</v>
      </c>
      <c r="AG24" s="8">
        <f t="shared" ca="1" si="79"/>
        <v>25.895</v>
      </c>
      <c r="AH24" s="8">
        <f t="shared" ca="1" si="80"/>
        <v>6.5350000000000001</v>
      </c>
      <c r="AI24" s="8">
        <f t="shared" ca="1" si="81"/>
        <v>12.82</v>
      </c>
      <c r="AJ24" s="8">
        <f t="shared" ca="1" si="82"/>
        <v>15.435</v>
      </c>
      <c r="AK24" s="8">
        <f t="shared" ca="1" si="83"/>
        <v>18.260000000000002</v>
      </c>
      <c r="AL24" s="8">
        <f t="shared" ca="1" si="84"/>
        <v>19.675000000000001</v>
      </c>
      <c r="AM24" s="8">
        <f t="shared" ca="1" si="85"/>
        <v>20.67</v>
      </c>
      <c r="AN24" s="8">
        <f t="shared" ca="1" si="86"/>
        <v>21.35</v>
      </c>
      <c r="AO24" s="8">
        <f t="shared" ca="1" si="87"/>
        <v>21.495000000000001</v>
      </c>
      <c r="AP24" s="8">
        <f t="shared" ca="1" si="88"/>
        <v>22.71</v>
      </c>
      <c r="AQ24" s="8">
        <f t="shared" ca="1" si="89"/>
        <v>33.090000000000003</v>
      </c>
      <c r="AR24" s="8">
        <f t="shared" ca="1" si="90"/>
        <v>24.254999999999999</v>
      </c>
      <c r="AS24" s="8">
        <f t="shared" ca="1" si="91"/>
        <v>40.119999999999997</v>
      </c>
      <c r="AT24" s="8">
        <f t="shared" ca="1" si="92"/>
        <v>39.06</v>
      </c>
      <c r="AU24" s="23">
        <f t="shared" ca="1" si="93"/>
        <v>40.76</v>
      </c>
      <c r="AV24" s="8">
        <f t="shared" ca="1" si="94"/>
        <v>33.055</v>
      </c>
      <c r="AW24" s="8">
        <f t="shared" ca="1" si="95"/>
        <v>49.11</v>
      </c>
      <c r="AX24" s="8">
        <f t="shared" ca="1" si="96"/>
        <v>34.979999999999997</v>
      </c>
      <c r="AY24" s="24">
        <f t="shared" ca="1" si="97"/>
        <v>75</v>
      </c>
      <c r="AZ24" s="8">
        <f t="shared" ca="1" si="98"/>
        <v>250</v>
      </c>
      <c r="BA24" s="8">
        <f t="shared" ca="1" si="99"/>
        <v>55</v>
      </c>
      <c r="BB24" s="8">
        <f t="shared" ca="1" si="100"/>
        <v>25</v>
      </c>
      <c r="BC24" s="8">
        <f t="shared" ca="1" si="101"/>
        <v>25</v>
      </c>
      <c r="BD24" s="8">
        <f t="shared" ca="1" si="102"/>
        <v>50</v>
      </c>
      <c r="BE24" s="8">
        <f t="shared" ca="1" si="103"/>
        <v>15</v>
      </c>
      <c r="BF24" s="8">
        <f t="shared" ca="1" si="104"/>
        <v>75</v>
      </c>
      <c r="BG24" s="8">
        <f t="shared" ca="1" si="105"/>
        <v>110</v>
      </c>
      <c r="BH24" s="8">
        <f t="shared" ca="1" si="106"/>
        <v>130</v>
      </c>
      <c r="BI24" s="8">
        <f t="shared" ca="1" si="107"/>
        <v>250</v>
      </c>
      <c r="BJ24" s="8">
        <f t="shared" ca="1" si="108"/>
        <v>12</v>
      </c>
      <c r="BK24" s="8">
        <f t="shared" ca="1" si="109"/>
        <v>20</v>
      </c>
      <c r="BL24" s="8">
        <f t="shared" ca="1" si="110"/>
        <v>20</v>
      </c>
      <c r="BM24" s="8">
        <f t="shared" ca="1" si="111"/>
        <v>12</v>
      </c>
      <c r="BN24" s="8">
        <f t="shared" ca="1" si="112"/>
        <v>15</v>
      </c>
      <c r="BO24" s="8">
        <f t="shared" ca="1" si="113"/>
        <v>12</v>
      </c>
      <c r="BP24" s="8">
        <f t="shared" ca="1" si="114"/>
        <v>12</v>
      </c>
      <c r="BQ24" s="8">
        <f t="shared" ca="1" si="115"/>
        <v>12</v>
      </c>
      <c r="BR24" s="8">
        <f t="shared" ca="1" si="116"/>
        <v>8</v>
      </c>
      <c r="BS24" s="23">
        <f t="shared" ca="1" si="117"/>
        <v>12</v>
      </c>
      <c r="BT24" s="8">
        <f t="shared" ca="1" si="118"/>
        <v>70</v>
      </c>
      <c r="BU24" s="8">
        <f t="shared" ca="1" si="119"/>
        <v>25</v>
      </c>
      <c r="BV24" s="8">
        <f t="shared" ca="1" si="120"/>
        <v>290</v>
      </c>
      <c r="BX24" s="75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 t="s">
        <v>143</v>
      </c>
      <c r="B25" s="21">
        <f t="shared" ca="1" si="0"/>
        <v>45453</v>
      </c>
      <c r="C25" s="8">
        <f t="shared" ca="1" si="50"/>
        <v>75.174000000000007</v>
      </c>
      <c r="D25" s="46">
        <f t="shared" ca="1" si="1"/>
        <v>69.781299999999987</v>
      </c>
      <c r="E25" s="46">
        <f t="shared" ca="1" si="51"/>
        <v>58.8</v>
      </c>
      <c r="F25" s="8">
        <f t="shared" ca="1" si="52"/>
        <v>55.127000000000002</v>
      </c>
      <c r="G25" s="8">
        <f t="shared" ca="1" si="53"/>
        <v>53.368999999999993</v>
      </c>
      <c r="H25" s="46">
        <f t="shared" ca="1" si="54"/>
        <v>52.02000000000001</v>
      </c>
      <c r="I25" s="8">
        <f t="shared" ca="1" si="55"/>
        <v>52.269000000000005</v>
      </c>
      <c r="J25" s="46">
        <f t="shared" ca="1" si="56"/>
        <v>65.788299999999992</v>
      </c>
      <c r="K25" s="46">
        <f t="shared" ca="1" si="57"/>
        <v>59.6907</v>
      </c>
      <c r="L25" s="46">
        <f t="shared" ca="1" si="58"/>
        <v>57.279800000000002</v>
      </c>
      <c r="M25" s="46">
        <f t="shared" ca="1" si="59"/>
        <v>54.282300000000006</v>
      </c>
      <c r="N25" s="46">
        <f t="shared" ca="1" si="60"/>
        <v>52.957899999999995</v>
      </c>
      <c r="O25" s="46">
        <f t="shared" ca="1" si="61"/>
        <v>51.552199999999999</v>
      </c>
      <c r="P25" s="8">
        <f t="shared" ca="1" si="62"/>
        <v>51.197999999999993</v>
      </c>
      <c r="Q25" s="8">
        <f t="shared" ca="1" si="63"/>
        <v>51.138000000000005</v>
      </c>
      <c r="R25" s="8">
        <f t="shared" ca="1" si="64"/>
        <v>51.527999999999992</v>
      </c>
      <c r="S25" s="8">
        <f t="shared" ca="1" si="65"/>
        <v>67.394000000000005</v>
      </c>
      <c r="T25" s="8">
        <f t="shared" ca="1" si="66"/>
        <v>62.235999999999997</v>
      </c>
      <c r="U25" s="8">
        <f t="shared" ca="1" si="67"/>
        <v>53.655999999999999</v>
      </c>
      <c r="V25" s="8">
        <f t="shared" ca="1" si="68"/>
        <v>54.855999999999995</v>
      </c>
      <c r="W25" s="23">
        <f t="shared" ca="1" si="69"/>
        <v>53.125999999999998</v>
      </c>
      <c r="X25" s="23">
        <f t="shared" ca="1" si="70"/>
        <v>96.021999999999963</v>
      </c>
      <c r="Y25" s="23">
        <f t="shared" ca="1" si="71"/>
        <v>79.975999999999971</v>
      </c>
      <c r="Z25" s="71">
        <f t="shared" ca="1" si="72"/>
        <v>95.2</v>
      </c>
      <c r="AA25" s="24">
        <f t="shared" ca="1" si="73"/>
        <v>3.02</v>
      </c>
      <c r="AB25" s="8">
        <f t="shared" ca="1" si="74"/>
        <v>8.43</v>
      </c>
      <c r="AC25" s="8">
        <f t="shared" ca="1" si="75"/>
        <v>19.37</v>
      </c>
      <c r="AD25" s="8">
        <f t="shared" ca="1" si="76"/>
        <v>23.055</v>
      </c>
      <c r="AE25" s="8">
        <f t="shared" ca="1" si="77"/>
        <v>24.82</v>
      </c>
      <c r="AF25" s="8">
        <f t="shared" ca="1" si="78"/>
        <v>26.13</v>
      </c>
      <c r="AG25" s="8">
        <f t="shared" ca="1" si="79"/>
        <v>25.925000000000001</v>
      </c>
      <c r="AH25" s="8">
        <f t="shared" ca="1" si="80"/>
        <v>6.7949999999999999</v>
      </c>
      <c r="AI25" s="8">
        <f t="shared" ca="1" si="81"/>
        <v>12.9</v>
      </c>
      <c r="AJ25" s="8">
        <f t="shared" ca="1" si="82"/>
        <v>15.46</v>
      </c>
      <c r="AK25" s="8">
        <f t="shared" ca="1" si="83"/>
        <v>18.329999999999998</v>
      </c>
      <c r="AL25" s="8">
        <f t="shared" ca="1" si="84"/>
        <v>19.704999999999998</v>
      </c>
      <c r="AM25" s="8">
        <f t="shared" ca="1" si="85"/>
        <v>20.965</v>
      </c>
      <c r="AN25" s="8">
        <f t="shared" ca="1" si="86"/>
        <v>21.37</v>
      </c>
      <c r="AO25" s="8">
        <f t="shared" ca="1" si="87"/>
        <v>21.545000000000002</v>
      </c>
      <c r="AP25" s="8">
        <f t="shared" ca="1" si="88"/>
        <v>22.76</v>
      </c>
      <c r="AQ25" s="8">
        <f t="shared" ca="1" si="89"/>
        <v>33.1</v>
      </c>
      <c r="AR25" s="8">
        <f t="shared" ca="1" si="90"/>
        <v>24.274999999999999</v>
      </c>
      <c r="AS25" s="8">
        <f t="shared" ca="1" si="91"/>
        <v>40.29</v>
      </c>
      <c r="AT25" s="8">
        <f t="shared" ca="1" si="92"/>
        <v>39.094999999999999</v>
      </c>
      <c r="AU25" s="23">
        <f t="shared" ca="1" si="93"/>
        <v>40.805</v>
      </c>
      <c r="AV25" s="8">
        <f t="shared" ca="1" si="94"/>
        <v>32.895000000000003</v>
      </c>
      <c r="AW25" s="8">
        <f t="shared" ca="1" si="95"/>
        <v>49.115000000000002</v>
      </c>
      <c r="AX25" s="8">
        <f t="shared" ca="1" si="96"/>
        <v>34.200000000000003</v>
      </c>
      <c r="AY25" s="24">
        <f t="shared" ca="1" si="97"/>
        <v>50</v>
      </c>
      <c r="AZ25" s="8">
        <f t="shared" ca="1" si="98"/>
        <v>250</v>
      </c>
      <c r="BA25" s="8">
        <f t="shared" ca="1" si="99"/>
        <v>50</v>
      </c>
      <c r="BB25" s="8">
        <f t="shared" ca="1" si="100"/>
        <v>35</v>
      </c>
      <c r="BC25" s="8">
        <f t="shared" ca="1" si="101"/>
        <v>25</v>
      </c>
      <c r="BD25" s="8">
        <f t="shared" ca="1" si="102"/>
        <v>70</v>
      </c>
      <c r="BE25" s="8">
        <f t="shared" ca="1" si="103"/>
        <v>12</v>
      </c>
      <c r="BF25" s="8">
        <f t="shared" ca="1" si="104"/>
        <v>75</v>
      </c>
      <c r="BG25" s="8">
        <f t="shared" ca="1" si="105"/>
        <v>100</v>
      </c>
      <c r="BH25" s="8">
        <f t="shared" ca="1" si="106"/>
        <v>100</v>
      </c>
      <c r="BI25" s="8">
        <f t="shared" ca="1" si="107"/>
        <v>220</v>
      </c>
      <c r="BJ25" s="8">
        <f t="shared" ca="1" si="108"/>
        <v>10</v>
      </c>
      <c r="BK25" s="8">
        <f t="shared" ca="1" si="109"/>
        <v>15</v>
      </c>
      <c r="BL25" s="8">
        <f t="shared" ca="1" si="110"/>
        <v>20</v>
      </c>
      <c r="BM25" s="8">
        <f t="shared" ca="1" si="111"/>
        <v>20</v>
      </c>
      <c r="BN25" s="8">
        <f t="shared" ca="1" si="112"/>
        <v>12</v>
      </c>
      <c r="BO25" s="8">
        <f t="shared" ca="1" si="113"/>
        <v>10</v>
      </c>
      <c r="BP25" s="8">
        <f t="shared" ca="1" si="114"/>
        <v>12</v>
      </c>
      <c r="BQ25" s="8">
        <f t="shared" ca="1" si="115"/>
        <v>15</v>
      </c>
      <c r="BR25" s="8">
        <f t="shared" ca="1" si="116"/>
        <v>8</v>
      </c>
      <c r="BS25" s="23">
        <f t="shared" ca="1" si="117"/>
        <v>10</v>
      </c>
      <c r="BT25" s="8">
        <f t="shared" ca="1" si="118"/>
        <v>100</v>
      </c>
      <c r="BU25" s="8">
        <f t="shared" ca="1" si="119"/>
        <v>25</v>
      </c>
      <c r="BV25" s="8">
        <f t="shared" ca="1" si="120"/>
        <v>400</v>
      </c>
      <c r="BX25" s="76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 t="s">
        <v>144</v>
      </c>
      <c r="B26" s="21">
        <f t="shared" ca="1" si="0"/>
        <v>45460</v>
      </c>
      <c r="C26" s="8">
        <f t="shared" ca="1" si="50"/>
        <v>75.019000000000005</v>
      </c>
      <c r="D26" s="46">
        <f t="shared" ca="1" si="1"/>
        <v>69.676299999999998</v>
      </c>
      <c r="E26" s="46">
        <f t="shared" ca="1" si="51"/>
        <v>58.775000000000006</v>
      </c>
      <c r="F26" s="8">
        <f t="shared" ca="1" si="52"/>
        <v>55.091999999999999</v>
      </c>
      <c r="G26" s="8">
        <f t="shared" ca="1" si="53"/>
        <v>53.328999999999994</v>
      </c>
      <c r="H26" s="46">
        <f t="shared" ca="1" si="54"/>
        <v>51.995000000000005</v>
      </c>
      <c r="I26" s="8">
        <f t="shared" ca="1" si="55"/>
        <v>52.224000000000004</v>
      </c>
      <c r="J26" s="46">
        <f t="shared" ca="1" si="56"/>
        <v>65.953299999999999</v>
      </c>
      <c r="K26" s="46">
        <f t="shared" ca="1" si="57"/>
        <v>59.655699999999996</v>
      </c>
      <c r="L26" s="46">
        <f t="shared" ca="1" si="58"/>
        <v>57.274799999999999</v>
      </c>
      <c r="M26" s="46">
        <f t="shared" ca="1" si="59"/>
        <v>54.252300000000005</v>
      </c>
      <c r="N26" s="46">
        <f t="shared" ca="1" si="60"/>
        <v>52.922899999999998</v>
      </c>
      <c r="O26" s="46">
        <f t="shared" ca="1" si="61"/>
        <v>51.587200000000003</v>
      </c>
      <c r="P26" s="8">
        <f t="shared" ca="1" si="62"/>
        <v>51.173000000000002</v>
      </c>
      <c r="Q26" s="8">
        <f t="shared" ca="1" si="63"/>
        <v>51.13300000000001</v>
      </c>
      <c r="R26" s="8">
        <f t="shared" ca="1" si="64"/>
        <v>51.557999999999993</v>
      </c>
      <c r="S26" s="8">
        <f t="shared" ca="1" si="65"/>
        <v>67.429000000000002</v>
      </c>
      <c r="T26" s="8">
        <f t="shared" ca="1" si="66"/>
        <v>62.256</v>
      </c>
      <c r="U26" s="8">
        <f t="shared" ca="1" si="67"/>
        <v>53.455999999999996</v>
      </c>
      <c r="V26" s="8">
        <f t="shared" ca="1" si="68"/>
        <v>54.850999999999992</v>
      </c>
      <c r="W26" s="23">
        <f t="shared" ca="1" si="69"/>
        <v>53.085999999999999</v>
      </c>
      <c r="X26" s="23">
        <f t="shared" ca="1" si="70"/>
        <v>96.101999999999975</v>
      </c>
      <c r="Y26" s="23">
        <f t="shared" ca="1" si="71"/>
        <v>79.98099999999998</v>
      </c>
      <c r="Z26" s="71">
        <f t="shared" ca="1" si="72"/>
        <v>96.350000000000009</v>
      </c>
      <c r="AA26" s="24">
        <f t="shared" ca="1" si="73"/>
        <v>3.1749999999999998</v>
      </c>
      <c r="AB26" s="8">
        <f t="shared" ca="1" si="74"/>
        <v>8.5350000000000001</v>
      </c>
      <c r="AC26" s="8">
        <f t="shared" ca="1" si="75"/>
        <v>19.395</v>
      </c>
      <c r="AD26" s="8">
        <f t="shared" ca="1" si="76"/>
        <v>23.09</v>
      </c>
      <c r="AE26" s="8">
        <f t="shared" ca="1" si="77"/>
        <v>24.86</v>
      </c>
      <c r="AF26" s="8">
        <f t="shared" ca="1" si="78"/>
        <v>26.155000000000001</v>
      </c>
      <c r="AG26" s="8">
        <f t="shared" ca="1" si="79"/>
        <v>25.97</v>
      </c>
      <c r="AH26" s="8">
        <f t="shared" ca="1" si="80"/>
        <v>6.63</v>
      </c>
      <c r="AI26" s="8">
        <f t="shared" ca="1" si="81"/>
        <v>12.935</v>
      </c>
      <c r="AJ26" s="8">
        <f t="shared" ca="1" si="82"/>
        <v>15.465</v>
      </c>
      <c r="AK26" s="8">
        <f t="shared" ca="1" si="83"/>
        <v>18.36</v>
      </c>
      <c r="AL26" s="8">
        <f t="shared" ca="1" si="84"/>
        <v>19.739999999999998</v>
      </c>
      <c r="AM26" s="8">
        <f t="shared" ca="1" si="85"/>
        <v>20.93</v>
      </c>
      <c r="AN26" s="8">
        <f t="shared" ca="1" si="86"/>
        <v>21.395</v>
      </c>
      <c r="AO26" s="8">
        <f t="shared" ca="1" si="87"/>
        <v>21.55</v>
      </c>
      <c r="AP26" s="8">
        <f t="shared" ca="1" si="88"/>
        <v>22.73</v>
      </c>
      <c r="AQ26" s="8">
        <f t="shared" ca="1" si="89"/>
        <v>33.064999999999998</v>
      </c>
      <c r="AR26" s="8">
        <f t="shared" ca="1" si="90"/>
        <v>24.254999999999999</v>
      </c>
      <c r="AS26" s="8">
        <f t="shared" ca="1" si="91"/>
        <v>40.49</v>
      </c>
      <c r="AT26" s="8">
        <f t="shared" ca="1" si="92"/>
        <v>39.1</v>
      </c>
      <c r="AU26" s="23">
        <f t="shared" ca="1" si="93"/>
        <v>40.844999999999999</v>
      </c>
      <c r="AV26" s="8">
        <f t="shared" ca="1" si="94"/>
        <v>32.814999999999998</v>
      </c>
      <c r="AW26" s="8">
        <f t="shared" ca="1" si="95"/>
        <v>49.11</v>
      </c>
      <c r="AX26" s="8">
        <f t="shared" ca="1" si="96"/>
        <v>33.049999999999997</v>
      </c>
      <c r="AY26" s="24">
        <f t="shared" ca="1" si="97"/>
        <v>75</v>
      </c>
      <c r="AZ26" s="8">
        <f t="shared" ca="1" si="98"/>
        <v>250</v>
      </c>
      <c r="BA26" s="8">
        <f t="shared" ca="1" si="99"/>
        <v>50</v>
      </c>
      <c r="BB26" s="8">
        <f t="shared" ca="1" si="100"/>
        <v>30</v>
      </c>
      <c r="BC26" s="8">
        <f t="shared" ca="1" si="101"/>
        <v>25</v>
      </c>
      <c r="BD26" s="8">
        <f t="shared" ca="1" si="102"/>
        <v>45</v>
      </c>
      <c r="BE26" s="8">
        <f t="shared" ca="1" si="103"/>
        <v>12</v>
      </c>
      <c r="BF26" s="8">
        <f t="shared" ca="1" si="104"/>
        <v>100</v>
      </c>
      <c r="BG26" s="8">
        <f t="shared" ca="1" si="105"/>
        <v>100</v>
      </c>
      <c r="BH26" s="8">
        <f t="shared" ca="1" si="106"/>
        <v>100</v>
      </c>
      <c r="BI26" s="8">
        <f t="shared" ca="1" si="107"/>
        <v>250</v>
      </c>
      <c r="BJ26" s="8">
        <f t="shared" ca="1" si="108"/>
        <v>15</v>
      </c>
      <c r="BK26" s="8">
        <f t="shared" ca="1" si="109"/>
        <v>15</v>
      </c>
      <c r="BL26" s="8">
        <f t="shared" ca="1" si="110"/>
        <v>20</v>
      </c>
      <c r="BM26" s="8">
        <f t="shared" ca="1" si="111"/>
        <v>15</v>
      </c>
      <c r="BN26" s="8">
        <f t="shared" ca="1" si="112"/>
        <v>20</v>
      </c>
      <c r="BO26" s="8">
        <f t="shared" ca="1" si="113"/>
        <v>8</v>
      </c>
      <c r="BP26" s="8">
        <f t="shared" ca="1" si="114"/>
        <v>15</v>
      </c>
      <c r="BQ26" s="8">
        <f t="shared" ca="1" si="115"/>
        <v>15</v>
      </c>
      <c r="BR26" s="8">
        <f t="shared" ca="1" si="116"/>
        <v>8</v>
      </c>
      <c r="BS26" s="23">
        <f t="shared" ca="1" si="117"/>
        <v>12</v>
      </c>
      <c r="BT26" s="8">
        <f t="shared" ca="1" si="118"/>
        <v>95</v>
      </c>
      <c r="BU26" s="8">
        <f t="shared" ca="1" si="119"/>
        <v>20</v>
      </c>
      <c r="BV26" s="8">
        <f t="shared" ca="1" si="120"/>
        <v>550</v>
      </c>
      <c r="BX26" s="77"/>
      <c r="BY26" s="9" t="s">
        <v>105</v>
      </c>
      <c r="BZ26" s="8">
        <v>128.47499999999999</v>
      </c>
      <c r="CA26" s="46">
        <v>129.4</v>
      </c>
    </row>
    <row r="27" spans="1:79" x14ac:dyDescent="0.15">
      <c r="A27" s="6" t="s">
        <v>145</v>
      </c>
      <c r="B27" s="21">
        <f t="shared" ca="1" si="0"/>
        <v>45467</v>
      </c>
      <c r="C27" s="8">
        <f t="shared" ca="1" si="50"/>
        <v>77.204000000000008</v>
      </c>
      <c r="D27" s="46">
        <f t="shared" ca="1" si="1"/>
        <v>69.971299999999999</v>
      </c>
      <c r="E27" s="46">
        <f t="shared" ca="1" si="51"/>
        <v>58.85</v>
      </c>
      <c r="F27" s="8">
        <f t="shared" ca="1" si="52"/>
        <v>55.231999999999999</v>
      </c>
      <c r="G27" s="8">
        <f t="shared" ca="1" si="53"/>
        <v>53.438999999999993</v>
      </c>
      <c r="H27" s="46">
        <f t="shared" ca="1" si="54"/>
        <v>52.125000000000007</v>
      </c>
      <c r="I27" s="8">
        <f t="shared" ca="1" si="55"/>
        <v>52.394000000000005</v>
      </c>
      <c r="J27" s="46">
        <f t="shared" ca="1" si="56"/>
        <v>66.413299999999992</v>
      </c>
      <c r="K27" s="46">
        <f t="shared" ca="1" si="57"/>
        <v>59.870699999999999</v>
      </c>
      <c r="L27" s="46">
        <f t="shared" ca="1" si="58"/>
        <v>57.354800000000004</v>
      </c>
      <c r="M27" s="46">
        <f t="shared" ca="1" si="59"/>
        <v>54.3523</v>
      </c>
      <c r="N27" s="46">
        <f t="shared" ca="1" si="60"/>
        <v>53.037899999999993</v>
      </c>
      <c r="O27" s="46">
        <f t="shared" ca="1" si="61"/>
        <v>51.917200000000001</v>
      </c>
      <c r="P27" s="8">
        <f t="shared" ca="1" si="62"/>
        <v>51.307999999999993</v>
      </c>
      <c r="Q27" s="8">
        <f t="shared" ca="1" si="63"/>
        <v>51.263000000000005</v>
      </c>
      <c r="R27" s="8">
        <f t="shared" ca="1" si="64"/>
        <v>51.628</v>
      </c>
      <c r="S27" s="8">
        <f t="shared" ca="1" si="65"/>
        <v>67.51400000000001</v>
      </c>
      <c r="T27" s="8">
        <f t="shared" ca="1" si="66"/>
        <v>62.340999999999994</v>
      </c>
      <c r="U27" s="8">
        <f t="shared" ca="1" si="67"/>
        <v>54.616</v>
      </c>
      <c r="V27" s="8">
        <f t="shared" ca="1" si="68"/>
        <v>54.960999999999991</v>
      </c>
      <c r="W27" s="23">
        <f t="shared" ca="1" si="69"/>
        <v>53.271000000000001</v>
      </c>
      <c r="X27" s="23">
        <f t="shared" ca="1" si="70"/>
        <v>96.351999999999975</v>
      </c>
      <c r="Y27" s="23">
        <f t="shared" ca="1" si="71"/>
        <v>80.11099999999999</v>
      </c>
      <c r="Z27" s="71">
        <f t="shared" ca="1" si="72"/>
        <v>97.990000000000009</v>
      </c>
      <c r="AA27" s="24">
        <f t="shared" ca="1" si="73"/>
        <v>0.99</v>
      </c>
      <c r="AB27" s="8">
        <f t="shared" ca="1" si="74"/>
        <v>8.24</v>
      </c>
      <c r="AC27" s="8">
        <f t="shared" ca="1" si="75"/>
        <v>19.32</v>
      </c>
      <c r="AD27" s="8">
        <f t="shared" ca="1" si="76"/>
        <v>22.95</v>
      </c>
      <c r="AE27" s="8">
        <f t="shared" ca="1" si="77"/>
        <v>24.75</v>
      </c>
      <c r="AF27" s="8">
        <f t="shared" ca="1" si="78"/>
        <v>26.024999999999999</v>
      </c>
      <c r="AG27" s="8">
        <f t="shared" ca="1" si="79"/>
        <v>25.8</v>
      </c>
      <c r="AH27" s="8">
        <f t="shared" ca="1" si="80"/>
        <v>6.17</v>
      </c>
      <c r="AI27" s="8">
        <f t="shared" ca="1" si="81"/>
        <v>12.72</v>
      </c>
      <c r="AJ27" s="8">
        <f t="shared" ca="1" si="82"/>
        <v>15.385</v>
      </c>
      <c r="AK27" s="8">
        <f t="shared" ca="1" si="83"/>
        <v>18.260000000000002</v>
      </c>
      <c r="AL27" s="8">
        <f t="shared" ca="1" si="84"/>
        <v>19.625</v>
      </c>
      <c r="AM27" s="8">
        <f t="shared" ca="1" si="85"/>
        <v>20.6</v>
      </c>
      <c r="AN27" s="8">
        <f t="shared" ca="1" si="86"/>
        <v>21.26</v>
      </c>
      <c r="AO27" s="8">
        <f t="shared" ca="1" si="87"/>
        <v>21.42</v>
      </c>
      <c r="AP27" s="8">
        <f t="shared" ca="1" si="88"/>
        <v>22.66</v>
      </c>
      <c r="AQ27" s="8">
        <f t="shared" ca="1" si="89"/>
        <v>32.979999999999997</v>
      </c>
      <c r="AR27" s="8">
        <f t="shared" ca="1" si="90"/>
        <v>24.17</v>
      </c>
      <c r="AS27" s="8">
        <f t="shared" ca="1" si="91"/>
        <v>39.33</v>
      </c>
      <c r="AT27" s="8">
        <f t="shared" ca="1" si="92"/>
        <v>38.99</v>
      </c>
      <c r="AU27" s="23">
        <f t="shared" ca="1" si="93"/>
        <v>40.659999999999997</v>
      </c>
      <c r="AV27" s="8">
        <f t="shared" ca="1" si="94"/>
        <v>32.564999999999998</v>
      </c>
      <c r="AW27" s="8">
        <f t="shared" ca="1" si="95"/>
        <v>48.98</v>
      </c>
      <c r="AX27" s="8">
        <f t="shared" ca="1" si="96"/>
        <v>31.41</v>
      </c>
      <c r="AY27" s="24">
        <f t="shared" ca="1" si="97"/>
        <v>100</v>
      </c>
      <c r="AZ27" s="8">
        <f t="shared" ca="1" si="98"/>
        <v>230</v>
      </c>
      <c r="BA27" s="8">
        <f t="shared" ca="1" si="99"/>
        <v>60</v>
      </c>
      <c r="BB27" s="8">
        <f t="shared" ca="1" si="100"/>
        <v>25</v>
      </c>
      <c r="BC27" s="8">
        <f t="shared" ca="1" si="101"/>
        <v>30</v>
      </c>
      <c r="BD27" s="8">
        <f t="shared" ca="1" si="102"/>
        <v>55</v>
      </c>
      <c r="BE27" s="8">
        <f t="shared" ca="1" si="103"/>
        <v>12</v>
      </c>
      <c r="BF27" s="8">
        <f t="shared" ca="1" si="104"/>
        <v>50</v>
      </c>
      <c r="BG27" s="8">
        <f t="shared" ca="1" si="105"/>
        <v>100</v>
      </c>
      <c r="BH27" s="8">
        <f t="shared" ca="1" si="106"/>
        <v>110</v>
      </c>
      <c r="BI27" s="8">
        <f t="shared" ca="1" si="107"/>
        <v>220</v>
      </c>
      <c r="BJ27" s="8">
        <f t="shared" ca="1" si="108"/>
        <v>12</v>
      </c>
      <c r="BK27" s="8">
        <f t="shared" ca="1" si="109"/>
        <v>15</v>
      </c>
      <c r="BL27" s="8">
        <f t="shared" ca="1" si="110"/>
        <v>20</v>
      </c>
      <c r="BM27" s="8">
        <f t="shared" ca="1" si="111"/>
        <v>15</v>
      </c>
      <c r="BN27" s="8">
        <f t="shared" ca="1" si="112"/>
        <v>20</v>
      </c>
      <c r="BO27" s="8">
        <f t="shared" ca="1" si="113"/>
        <v>8</v>
      </c>
      <c r="BP27" s="8">
        <f t="shared" ca="1" si="114"/>
        <v>15</v>
      </c>
      <c r="BQ27" s="8">
        <f t="shared" ca="1" si="115"/>
        <v>20</v>
      </c>
      <c r="BR27" s="8">
        <f t="shared" ca="1" si="116"/>
        <v>10</v>
      </c>
      <c r="BS27" s="23">
        <f t="shared" ca="1" si="117"/>
        <v>20</v>
      </c>
      <c r="BT27" s="8">
        <f t="shared" ca="1" si="118"/>
        <v>60</v>
      </c>
      <c r="BU27" s="8">
        <f t="shared" ca="1" si="119"/>
        <v>25</v>
      </c>
      <c r="BV27" s="8">
        <f t="shared" ca="1" si="120"/>
        <v>550</v>
      </c>
    </row>
    <row r="28" spans="1:79" x14ac:dyDescent="0.15">
      <c r="A28" s="6" t="s">
        <v>146</v>
      </c>
      <c r="B28" s="21">
        <f t="shared" ca="1" si="0"/>
        <v>45475</v>
      </c>
      <c r="C28" s="8">
        <f t="shared" ca="1" si="50"/>
        <v>77.144000000000005</v>
      </c>
      <c r="D28" s="46">
        <f t="shared" ca="1" si="1"/>
        <v>69.971299999999999</v>
      </c>
      <c r="E28" s="46">
        <f t="shared" ca="1" si="51"/>
        <v>58.85</v>
      </c>
      <c r="F28" s="8">
        <f t="shared" ca="1" si="52"/>
        <v>55.432000000000002</v>
      </c>
      <c r="G28" s="8">
        <f t="shared" ca="1" si="53"/>
        <v>53.603999999999992</v>
      </c>
      <c r="H28" s="46">
        <f t="shared" ca="1" si="54"/>
        <v>52.185000000000002</v>
      </c>
      <c r="I28" s="8">
        <f t="shared" ca="1" si="55"/>
        <v>52.463999999999999</v>
      </c>
      <c r="J28" s="46">
        <f t="shared" ca="1" si="56"/>
        <v>65.8583</v>
      </c>
      <c r="K28" s="46">
        <f t="shared" ca="1" si="57"/>
        <v>59.895699999999998</v>
      </c>
      <c r="L28" s="46">
        <f t="shared" ca="1" si="58"/>
        <v>57.379800000000003</v>
      </c>
      <c r="M28" s="46">
        <f t="shared" ca="1" si="59"/>
        <v>54.647300000000001</v>
      </c>
      <c r="N28" s="46">
        <f t="shared" ca="1" si="60"/>
        <v>53.152899999999988</v>
      </c>
      <c r="O28" s="46">
        <f t="shared" ca="1" si="61"/>
        <v>51.772199999999998</v>
      </c>
      <c r="P28" s="8">
        <f t="shared" ca="1" si="62"/>
        <v>51.363</v>
      </c>
      <c r="Q28" s="8">
        <f t="shared" ca="1" si="63"/>
        <v>51.323000000000008</v>
      </c>
      <c r="R28" s="8">
        <f t="shared" ca="1" si="64"/>
        <v>51.722999999999999</v>
      </c>
      <c r="S28" s="8">
        <f t="shared" ca="1" si="65"/>
        <v>67.579000000000008</v>
      </c>
      <c r="T28" s="8">
        <f t="shared" ca="1" si="66"/>
        <v>62.440999999999995</v>
      </c>
      <c r="U28" s="8">
        <f t="shared" ca="1" si="67"/>
        <v>58.335999999999999</v>
      </c>
      <c r="V28" s="8">
        <f t="shared" ca="1" si="68"/>
        <v>55.255999999999993</v>
      </c>
      <c r="W28" s="23">
        <f t="shared" ca="1" si="69"/>
        <v>53.375999999999998</v>
      </c>
      <c r="X28" s="23">
        <f t="shared" ca="1" si="70"/>
        <v>96.741999999999976</v>
      </c>
      <c r="Y28" s="23">
        <f t="shared" ca="1" si="71"/>
        <v>80.225999999999971</v>
      </c>
      <c r="Z28" s="71">
        <f t="shared" ca="1" si="72"/>
        <v>101.26</v>
      </c>
      <c r="AA28" s="24">
        <f t="shared" ca="1" si="73"/>
        <v>1.05</v>
      </c>
      <c r="AB28" s="8">
        <f t="shared" ca="1" si="74"/>
        <v>8.24</v>
      </c>
      <c r="AC28" s="8">
        <f t="shared" ca="1" si="75"/>
        <v>19.32</v>
      </c>
      <c r="AD28" s="8">
        <f t="shared" ca="1" si="76"/>
        <v>22.75</v>
      </c>
      <c r="AE28" s="8">
        <f t="shared" ca="1" si="77"/>
        <v>24.585000000000001</v>
      </c>
      <c r="AF28" s="8">
        <f t="shared" ca="1" si="78"/>
        <v>25.965</v>
      </c>
      <c r="AG28" s="8">
        <f t="shared" ca="1" si="79"/>
        <v>25.73</v>
      </c>
      <c r="AH28" s="8">
        <f t="shared" ca="1" si="80"/>
        <v>6.7249999999999996</v>
      </c>
      <c r="AI28" s="8">
        <f t="shared" ca="1" si="81"/>
        <v>12.695</v>
      </c>
      <c r="AJ28" s="8">
        <f t="shared" ca="1" si="82"/>
        <v>15.36</v>
      </c>
      <c r="AK28" s="8">
        <f t="shared" ca="1" si="83"/>
        <v>17.965</v>
      </c>
      <c r="AL28" s="8">
        <f t="shared" ca="1" si="84"/>
        <v>19.510000000000002</v>
      </c>
      <c r="AM28" s="8">
        <f t="shared" ca="1" si="85"/>
        <v>20.745000000000001</v>
      </c>
      <c r="AN28" s="8">
        <f t="shared" ca="1" si="86"/>
        <v>21.204999999999998</v>
      </c>
      <c r="AO28" s="8">
        <f t="shared" ca="1" si="87"/>
        <v>21.36</v>
      </c>
      <c r="AP28" s="8">
        <f t="shared" ca="1" si="88"/>
        <v>22.565000000000001</v>
      </c>
      <c r="AQ28" s="8">
        <f t="shared" ca="1" si="89"/>
        <v>32.914999999999999</v>
      </c>
      <c r="AR28" s="8">
        <f t="shared" ca="1" si="90"/>
        <v>24.07</v>
      </c>
      <c r="AS28" s="8">
        <f t="shared" ca="1" si="91"/>
        <v>35.61</v>
      </c>
      <c r="AT28" s="8">
        <f t="shared" ca="1" si="92"/>
        <v>38.695</v>
      </c>
      <c r="AU28" s="23">
        <f t="shared" ca="1" si="93"/>
        <v>40.555</v>
      </c>
      <c r="AV28" s="8">
        <f t="shared" ca="1" si="94"/>
        <v>32.174999999999997</v>
      </c>
      <c r="AW28" s="8">
        <f t="shared" ca="1" si="95"/>
        <v>48.865000000000002</v>
      </c>
      <c r="AX28" s="8">
        <f t="shared" ca="1" si="96"/>
        <v>28.14</v>
      </c>
      <c r="AY28" s="24">
        <f t="shared" ca="1" si="97"/>
        <v>80</v>
      </c>
      <c r="AZ28" s="8">
        <f t="shared" ca="1" si="98"/>
        <v>230</v>
      </c>
      <c r="BA28" s="8">
        <f t="shared" ca="1" si="99"/>
        <v>55</v>
      </c>
      <c r="BB28" s="8">
        <f t="shared" ca="1" si="100"/>
        <v>25</v>
      </c>
      <c r="BC28" s="8">
        <f t="shared" ca="1" si="101"/>
        <v>30</v>
      </c>
      <c r="BD28" s="8">
        <f t="shared" ca="1" si="102"/>
        <v>50</v>
      </c>
      <c r="BE28" s="8">
        <f t="shared" ca="1" si="103"/>
        <v>15</v>
      </c>
      <c r="BF28" s="8">
        <f t="shared" ca="1" si="104"/>
        <v>50</v>
      </c>
      <c r="BG28" s="8">
        <f t="shared" ca="1" si="105"/>
        <v>100</v>
      </c>
      <c r="BH28" s="8">
        <f t="shared" ca="1" si="106"/>
        <v>150</v>
      </c>
      <c r="BI28" s="8">
        <f t="shared" ca="1" si="107"/>
        <v>250</v>
      </c>
      <c r="BJ28" s="8">
        <f t="shared" ca="1" si="108"/>
        <v>12</v>
      </c>
      <c r="BK28" s="8">
        <f t="shared" ca="1" si="109"/>
        <v>12</v>
      </c>
      <c r="BL28" s="8">
        <f t="shared" ca="1" si="110"/>
        <v>12</v>
      </c>
      <c r="BM28" s="8">
        <f t="shared" ca="1" si="111"/>
        <v>12</v>
      </c>
      <c r="BN28" s="8">
        <f t="shared" ca="1" si="112"/>
        <v>20</v>
      </c>
      <c r="BO28" s="8">
        <f t="shared" ca="1" si="113"/>
        <v>8</v>
      </c>
      <c r="BP28" s="8">
        <f t="shared" ca="1" si="114"/>
        <v>15</v>
      </c>
      <c r="BQ28" s="8">
        <f t="shared" ca="1" si="115"/>
        <v>15</v>
      </c>
      <c r="BR28" s="8">
        <f t="shared" ca="1" si="116"/>
        <v>8</v>
      </c>
      <c r="BS28" s="23">
        <f t="shared" ca="1" si="117"/>
        <v>10</v>
      </c>
      <c r="BT28" s="8">
        <f t="shared" ca="1" si="118"/>
        <v>75</v>
      </c>
      <c r="BU28" s="8">
        <f t="shared" ca="1" si="119"/>
        <v>25</v>
      </c>
      <c r="BV28" s="8">
        <f t="shared" ca="1" si="120"/>
        <v>900</v>
      </c>
    </row>
    <row r="29" spans="1:79" x14ac:dyDescent="0.15">
      <c r="A29" s="6" t="s">
        <v>147</v>
      </c>
      <c r="B29" s="21">
        <f t="shared" ca="1" si="0"/>
        <v>45481</v>
      </c>
      <c r="C29" s="8">
        <f t="shared" ca="1" si="50"/>
        <v>74.634</v>
      </c>
      <c r="D29" s="46">
        <f t="shared" ca="1" si="1"/>
        <v>69.866299999999995</v>
      </c>
      <c r="E29" s="46">
        <f t="shared" ca="1" si="51"/>
        <v>58.89</v>
      </c>
      <c r="F29" s="8">
        <f t="shared" ca="1" si="52"/>
        <v>55.492000000000004</v>
      </c>
      <c r="G29" s="8">
        <f t="shared" ca="1" si="53"/>
        <v>53.648999999999994</v>
      </c>
      <c r="H29" s="46">
        <f t="shared" ca="1" si="54"/>
        <v>52.220000000000006</v>
      </c>
      <c r="I29" s="8">
        <f t="shared" ca="1" si="55"/>
        <v>52.554000000000002</v>
      </c>
      <c r="J29" s="46">
        <f t="shared" ca="1" si="56"/>
        <v>66.193299999999994</v>
      </c>
      <c r="K29" s="46">
        <f t="shared" ca="1" si="57"/>
        <v>59.740699999999997</v>
      </c>
      <c r="L29" s="46">
        <f t="shared" ca="1" si="58"/>
        <v>57.384799999999998</v>
      </c>
      <c r="M29" s="46">
        <f t="shared" ca="1" si="59"/>
        <v>54.692300000000003</v>
      </c>
      <c r="N29" s="46">
        <f t="shared" ca="1" si="60"/>
        <v>53.19789999999999</v>
      </c>
      <c r="O29" s="46">
        <f t="shared" ca="1" si="61"/>
        <v>51.802199999999999</v>
      </c>
      <c r="P29" s="8">
        <f t="shared" ca="1" si="62"/>
        <v>51.402999999999999</v>
      </c>
      <c r="Q29" s="8">
        <f t="shared" ca="1" si="63"/>
        <v>51.373000000000005</v>
      </c>
      <c r="R29" s="8">
        <f t="shared" ca="1" si="64"/>
        <v>51.777999999999992</v>
      </c>
      <c r="S29" s="8">
        <f t="shared" ca="1" si="65"/>
        <v>67.649000000000001</v>
      </c>
      <c r="T29" s="8">
        <f t="shared" ca="1" si="66"/>
        <v>62.470999999999997</v>
      </c>
      <c r="U29" s="8">
        <f t="shared" ca="1" si="67"/>
        <v>54.765999999999998</v>
      </c>
      <c r="V29" s="8">
        <f t="shared" ca="1" si="68"/>
        <v>55.280999999999992</v>
      </c>
      <c r="W29" s="23">
        <f t="shared" ca="1" si="69"/>
        <v>53.360999999999997</v>
      </c>
      <c r="X29" s="23">
        <f t="shared" ca="1" si="70"/>
        <v>97.07699999999997</v>
      </c>
      <c r="Y29" s="23">
        <f t="shared" ca="1" si="71"/>
        <v>80.310999999999979</v>
      </c>
      <c r="Z29" s="71">
        <f t="shared" ca="1" si="72"/>
        <v>102.08000000000001</v>
      </c>
      <c r="AA29" s="24">
        <f t="shared" ca="1" si="73"/>
        <v>3.56</v>
      </c>
      <c r="AB29" s="8">
        <f t="shared" ca="1" si="74"/>
        <v>8.3450000000000006</v>
      </c>
      <c r="AC29" s="8">
        <f t="shared" ca="1" si="75"/>
        <v>19.28</v>
      </c>
      <c r="AD29" s="8">
        <f t="shared" ca="1" si="76"/>
        <v>22.69</v>
      </c>
      <c r="AE29" s="8">
        <f t="shared" ca="1" si="77"/>
        <v>24.54</v>
      </c>
      <c r="AF29" s="8">
        <f t="shared" ca="1" si="78"/>
        <v>25.93</v>
      </c>
      <c r="AG29" s="8">
        <f t="shared" ca="1" si="79"/>
        <v>25.64</v>
      </c>
      <c r="AH29" s="8">
        <f t="shared" ca="1" si="80"/>
        <v>6.39</v>
      </c>
      <c r="AI29" s="8">
        <f t="shared" ca="1" si="81"/>
        <v>12.85</v>
      </c>
      <c r="AJ29" s="8">
        <f t="shared" ca="1" si="82"/>
        <v>15.355</v>
      </c>
      <c r="AK29" s="8">
        <f t="shared" ca="1" si="83"/>
        <v>17.920000000000002</v>
      </c>
      <c r="AL29" s="8">
        <f t="shared" ca="1" si="84"/>
        <v>19.465</v>
      </c>
      <c r="AM29" s="8">
        <f t="shared" ca="1" si="85"/>
        <v>20.715</v>
      </c>
      <c r="AN29" s="8">
        <f t="shared" ca="1" si="86"/>
        <v>21.164999999999999</v>
      </c>
      <c r="AO29" s="8">
        <f t="shared" ca="1" si="87"/>
        <v>21.31</v>
      </c>
      <c r="AP29" s="8">
        <f t="shared" ca="1" si="88"/>
        <v>22.51</v>
      </c>
      <c r="AQ29" s="8">
        <f t="shared" ca="1" si="89"/>
        <v>32.844999999999999</v>
      </c>
      <c r="AR29" s="8">
        <f t="shared" ca="1" si="90"/>
        <v>24.04</v>
      </c>
      <c r="AS29" s="8">
        <f t="shared" ca="1" si="91"/>
        <v>39.18</v>
      </c>
      <c r="AT29" s="8">
        <f t="shared" ca="1" si="92"/>
        <v>38.67</v>
      </c>
      <c r="AU29" s="23">
        <f t="shared" ca="1" si="93"/>
        <v>40.57</v>
      </c>
      <c r="AV29" s="8">
        <f t="shared" ca="1" si="94"/>
        <v>31.84</v>
      </c>
      <c r="AW29" s="8">
        <f t="shared" ca="1" si="95"/>
        <v>48.78</v>
      </c>
      <c r="AX29" s="8">
        <f t="shared" ca="1" si="96"/>
        <v>27.32</v>
      </c>
      <c r="AY29" s="24">
        <f t="shared" ca="1" si="97"/>
        <v>110</v>
      </c>
      <c r="AZ29" s="8">
        <f t="shared" ca="1" si="98"/>
        <v>220</v>
      </c>
      <c r="BA29" s="8">
        <f t="shared" ca="1" si="99"/>
        <v>55</v>
      </c>
      <c r="BB29" s="8">
        <f t="shared" ca="1" si="100"/>
        <v>40</v>
      </c>
      <c r="BC29" s="8">
        <f t="shared" ca="1" si="101"/>
        <v>25</v>
      </c>
      <c r="BD29" s="8">
        <f t="shared" ca="1" si="102"/>
        <v>60</v>
      </c>
      <c r="BE29" s="8">
        <f t="shared" ca="1" si="103"/>
        <v>15</v>
      </c>
      <c r="BF29" s="8">
        <f t="shared" ca="1" si="104"/>
        <v>75</v>
      </c>
      <c r="BG29" s="8">
        <f t="shared" ca="1" si="105"/>
        <v>100</v>
      </c>
      <c r="BH29" s="8">
        <f t="shared" ca="1" si="106"/>
        <v>120</v>
      </c>
      <c r="BI29" s="8">
        <f t="shared" ca="1" si="107"/>
        <v>230</v>
      </c>
      <c r="BJ29" s="8">
        <f t="shared" ca="1" si="108"/>
        <v>15</v>
      </c>
      <c r="BK29" s="8">
        <f t="shared" ca="1" si="109"/>
        <v>15</v>
      </c>
      <c r="BL29" s="8">
        <f t="shared" ca="1" si="110"/>
        <v>20</v>
      </c>
      <c r="BM29" s="8">
        <f t="shared" ca="1" si="111"/>
        <v>15</v>
      </c>
      <c r="BN29" s="8">
        <f t="shared" ca="1" si="112"/>
        <v>20</v>
      </c>
      <c r="BO29" s="8">
        <f t="shared" ca="1" si="113"/>
        <v>10</v>
      </c>
      <c r="BP29" s="8">
        <f t="shared" ca="1" si="114"/>
        <v>15</v>
      </c>
      <c r="BQ29" s="8">
        <f t="shared" ca="1" si="115"/>
        <v>12</v>
      </c>
      <c r="BR29" s="8">
        <f t="shared" ca="1" si="116"/>
        <v>12</v>
      </c>
      <c r="BS29" s="23">
        <f t="shared" ca="1" si="117"/>
        <v>15</v>
      </c>
      <c r="BT29" s="8">
        <f t="shared" ca="1" si="118"/>
        <v>110</v>
      </c>
      <c r="BU29" s="8">
        <f t="shared" ca="1" si="119"/>
        <v>25</v>
      </c>
      <c r="BV29" s="8">
        <f t="shared" ca="1" si="120"/>
        <v>900</v>
      </c>
    </row>
    <row r="30" spans="1:79" x14ac:dyDescent="0.15">
      <c r="A30" s="6" t="s">
        <v>148</v>
      </c>
      <c r="B30" s="21">
        <f t="shared" ca="1" si="0"/>
        <v>45489</v>
      </c>
      <c r="C30" s="8">
        <f t="shared" ca="1" si="50"/>
        <v>74.838999999999999</v>
      </c>
      <c r="D30" s="46">
        <f t="shared" ca="1" si="1"/>
        <v>69.71629999999999</v>
      </c>
      <c r="E30" s="46">
        <f t="shared" ca="1" si="51"/>
        <v>58.784999999999997</v>
      </c>
      <c r="F30" s="8">
        <f t="shared" ca="1" si="52"/>
        <v>55.332000000000001</v>
      </c>
      <c r="G30" s="8">
        <f t="shared" ca="1" si="53"/>
        <v>53.483999999999995</v>
      </c>
      <c r="H30" s="46">
        <f t="shared" ca="1" si="54"/>
        <v>52.06</v>
      </c>
      <c r="I30" s="8">
        <f t="shared" ca="1" si="55"/>
        <v>52.319000000000003</v>
      </c>
      <c r="J30" s="46">
        <f t="shared" ca="1" si="56"/>
        <v>65.763299999999987</v>
      </c>
      <c r="K30" s="46">
        <f t="shared" ca="1" si="57"/>
        <v>59.670699999999997</v>
      </c>
      <c r="L30" s="46">
        <f t="shared" ca="1" si="58"/>
        <v>57.314800000000005</v>
      </c>
      <c r="M30" s="46">
        <f t="shared" ca="1" si="59"/>
        <v>54.462300000000006</v>
      </c>
      <c r="N30" s="46">
        <f t="shared" ca="1" si="60"/>
        <v>53.052899999999994</v>
      </c>
      <c r="O30" s="46">
        <f t="shared" ca="1" si="61"/>
        <v>51.857200000000006</v>
      </c>
      <c r="P30" s="8">
        <f t="shared" ca="1" si="62"/>
        <v>51.247999999999998</v>
      </c>
      <c r="Q30" s="8">
        <f t="shared" ca="1" si="63"/>
        <v>51.198000000000008</v>
      </c>
      <c r="R30" s="8">
        <f t="shared" ca="1" si="64"/>
        <v>51.617999999999995</v>
      </c>
      <c r="S30" s="8">
        <f t="shared" ca="1" si="65"/>
        <v>67.603999999999999</v>
      </c>
      <c r="T30" s="8">
        <f t="shared" ca="1" si="66"/>
        <v>62.400999999999996</v>
      </c>
      <c r="U30" s="8">
        <f t="shared" ca="1" si="67"/>
        <v>53.826000000000001</v>
      </c>
      <c r="V30" s="8">
        <f t="shared" ca="1" si="68"/>
        <v>55.035999999999994</v>
      </c>
      <c r="W30" s="23">
        <f t="shared" ca="1" si="69"/>
        <v>53.165999999999997</v>
      </c>
      <c r="X30" s="23">
        <f t="shared" ca="1" si="70"/>
        <v>97.09699999999998</v>
      </c>
      <c r="Y30" s="23">
        <f t="shared" ca="1" si="71"/>
        <v>80.260999999999981</v>
      </c>
      <c r="Z30" s="71">
        <f t="shared" ca="1" si="72"/>
        <v>102.16000000000001</v>
      </c>
      <c r="AA30" s="24">
        <f t="shared" ca="1" si="73"/>
        <v>3.355</v>
      </c>
      <c r="AB30" s="8">
        <f t="shared" ca="1" si="74"/>
        <v>8.4949999999999992</v>
      </c>
      <c r="AC30" s="8">
        <f t="shared" ca="1" si="75"/>
        <v>19.385000000000002</v>
      </c>
      <c r="AD30" s="8">
        <f t="shared" ca="1" si="76"/>
        <v>22.85</v>
      </c>
      <c r="AE30" s="8">
        <f t="shared" ca="1" si="77"/>
        <v>24.704999999999998</v>
      </c>
      <c r="AF30" s="8">
        <f t="shared" ca="1" si="78"/>
        <v>26.09</v>
      </c>
      <c r="AG30" s="8">
        <f t="shared" ca="1" si="79"/>
        <v>25.875</v>
      </c>
      <c r="AH30" s="8">
        <f t="shared" ca="1" si="80"/>
        <v>6.82</v>
      </c>
      <c r="AI30" s="8">
        <f t="shared" ca="1" si="81"/>
        <v>12.92</v>
      </c>
      <c r="AJ30" s="8">
        <f t="shared" ca="1" si="82"/>
        <v>15.425000000000001</v>
      </c>
      <c r="AK30" s="8">
        <f t="shared" ca="1" si="83"/>
        <v>18.149999999999999</v>
      </c>
      <c r="AL30" s="8">
        <f t="shared" ca="1" si="84"/>
        <v>19.61</v>
      </c>
      <c r="AM30" s="8">
        <f t="shared" ca="1" si="85"/>
        <v>20.66</v>
      </c>
      <c r="AN30" s="8">
        <f t="shared" ca="1" si="86"/>
        <v>21.32</v>
      </c>
      <c r="AO30" s="8">
        <f t="shared" ca="1" si="87"/>
        <v>21.484999999999999</v>
      </c>
      <c r="AP30" s="8">
        <f t="shared" ca="1" si="88"/>
        <v>22.67</v>
      </c>
      <c r="AQ30" s="8">
        <f t="shared" ca="1" si="89"/>
        <v>32.89</v>
      </c>
      <c r="AR30" s="8">
        <f t="shared" ca="1" si="90"/>
        <v>24.11</v>
      </c>
      <c r="AS30" s="8">
        <f t="shared" ca="1" si="91"/>
        <v>40.119999999999997</v>
      </c>
      <c r="AT30" s="8">
        <f t="shared" ca="1" si="92"/>
        <v>38.914999999999999</v>
      </c>
      <c r="AU30" s="23">
        <f t="shared" ca="1" si="93"/>
        <v>40.765000000000001</v>
      </c>
      <c r="AV30" s="8">
        <f t="shared" ca="1" si="94"/>
        <v>31.82</v>
      </c>
      <c r="AW30" s="8">
        <f t="shared" ca="1" si="95"/>
        <v>48.83</v>
      </c>
      <c r="AX30" s="8">
        <f t="shared" ca="1" si="96"/>
        <v>27.24</v>
      </c>
      <c r="AY30" s="24">
        <f t="shared" ca="1" si="97"/>
        <v>150</v>
      </c>
      <c r="AZ30" s="8">
        <f t="shared" ca="1" si="98"/>
        <v>220</v>
      </c>
      <c r="BA30" s="8">
        <f t="shared" ca="1" si="99"/>
        <v>70</v>
      </c>
      <c r="BB30" s="8">
        <f t="shared" ca="1" si="100"/>
        <v>30</v>
      </c>
      <c r="BC30" s="8">
        <f t="shared" ca="1" si="101"/>
        <v>25</v>
      </c>
      <c r="BD30" s="8">
        <f t="shared" ca="1" si="102"/>
        <v>70</v>
      </c>
      <c r="BE30" s="8">
        <f t="shared" ca="1" si="103"/>
        <v>15</v>
      </c>
      <c r="BF30" s="8">
        <f t="shared" ca="1" si="104"/>
        <v>100</v>
      </c>
      <c r="BG30" s="8">
        <f t="shared" ca="1" si="105"/>
        <v>110</v>
      </c>
      <c r="BH30" s="8">
        <f t="shared" ca="1" si="106"/>
        <v>150</v>
      </c>
      <c r="BI30" s="8">
        <f t="shared" ca="1" si="107"/>
        <v>250</v>
      </c>
      <c r="BJ30" s="8">
        <f t="shared" ca="1" si="108"/>
        <v>12</v>
      </c>
      <c r="BK30" s="8">
        <f t="shared" ca="1" si="109"/>
        <v>15</v>
      </c>
      <c r="BL30" s="8">
        <f t="shared" ca="1" si="110"/>
        <v>20</v>
      </c>
      <c r="BM30" s="8">
        <f t="shared" ca="1" si="111"/>
        <v>20</v>
      </c>
      <c r="BN30" s="8">
        <f t="shared" ca="1" si="112"/>
        <v>20</v>
      </c>
      <c r="BO30" s="8">
        <f t="shared" ca="1" si="113"/>
        <v>10</v>
      </c>
      <c r="BP30" s="8">
        <f t="shared" ca="1" si="114"/>
        <v>12</v>
      </c>
      <c r="BQ30" s="8">
        <f t="shared" ca="1" si="115"/>
        <v>15</v>
      </c>
      <c r="BR30" s="8">
        <f t="shared" ca="1" si="116"/>
        <v>10</v>
      </c>
      <c r="BS30" s="23">
        <f t="shared" ca="1" si="117"/>
        <v>12</v>
      </c>
      <c r="BT30" s="8">
        <f t="shared" ca="1" si="118"/>
        <v>120</v>
      </c>
      <c r="BU30" s="8">
        <f t="shared" ca="1" si="119"/>
        <v>25</v>
      </c>
      <c r="BV30" s="8">
        <f t="shared" ca="1" si="120"/>
        <v>700</v>
      </c>
      <c r="BX30" s="47"/>
      <c r="BZ30" s="20"/>
      <c r="CA30" s="20"/>
    </row>
    <row r="31" spans="1:79" x14ac:dyDescent="0.15">
      <c r="A31" s="6" t="s">
        <v>149</v>
      </c>
      <c r="B31" s="21">
        <f t="shared" ca="1" si="0"/>
        <v>45496</v>
      </c>
      <c r="C31" s="8">
        <f t="shared" ca="1" si="50"/>
        <v>74.749000000000009</v>
      </c>
      <c r="D31" s="46">
        <f t="shared" ca="1" si="1"/>
        <v>69.826299999999989</v>
      </c>
      <c r="E31" s="46">
        <f t="shared" ca="1" si="51"/>
        <v>58.78</v>
      </c>
      <c r="F31" s="8">
        <f t="shared" ca="1" si="52"/>
        <v>55.257000000000005</v>
      </c>
      <c r="G31" s="8">
        <f t="shared" ca="1" si="53"/>
        <v>53.448999999999998</v>
      </c>
      <c r="H31" s="46">
        <f t="shared" ca="1" si="54"/>
        <v>52.040000000000006</v>
      </c>
      <c r="I31" s="8">
        <f t="shared" ca="1" si="55"/>
        <v>52.219000000000001</v>
      </c>
      <c r="J31" s="46">
        <f t="shared" ca="1" si="56"/>
        <v>66.133299999999991</v>
      </c>
      <c r="K31" s="46">
        <f t="shared" ca="1" si="57"/>
        <v>59.7607</v>
      </c>
      <c r="L31" s="46">
        <f t="shared" ca="1" si="58"/>
        <v>57.354800000000004</v>
      </c>
      <c r="M31" s="46">
        <f t="shared" ca="1" si="59"/>
        <v>54.412300000000002</v>
      </c>
      <c r="N31" s="46">
        <f t="shared" ca="1" si="60"/>
        <v>53.027899999999988</v>
      </c>
      <c r="O31" s="46">
        <f t="shared" ca="1" si="61"/>
        <v>51.632199999999997</v>
      </c>
      <c r="P31" s="8">
        <f t="shared" ca="1" si="62"/>
        <v>51.188000000000002</v>
      </c>
      <c r="Q31" s="8">
        <f t="shared" ca="1" si="63"/>
        <v>51.14800000000001</v>
      </c>
      <c r="R31" s="8">
        <f t="shared" ca="1" si="64"/>
        <v>51.552999999999997</v>
      </c>
      <c r="S31" s="8">
        <f t="shared" ca="1" si="65"/>
        <v>67.609000000000009</v>
      </c>
      <c r="T31" s="8">
        <f t="shared" ca="1" si="66"/>
        <v>62.381</v>
      </c>
      <c r="U31" s="8">
        <f t="shared" ca="1" si="67"/>
        <v>56.085999999999999</v>
      </c>
      <c r="V31" s="8">
        <f t="shared" ca="1" si="68"/>
        <v>54.990999999999993</v>
      </c>
      <c r="W31" s="23">
        <f t="shared" ca="1" si="69"/>
        <v>53.195999999999998</v>
      </c>
      <c r="X31" s="23">
        <f t="shared" ca="1" si="70"/>
        <v>97.256999999999977</v>
      </c>
      <c r="Y31" s="23">
        <f t="shared" ca="1" si="71"/>
        <v>80.305999999999983</v>
      </c>
      <c r="Z31" s="71">
        <f t="shared" ca="1" si="72"/>
        <v>101.88500000000001</v>
      </c>
      <c r="AA31" s="24">
        <f t="shared" ca="1" si="73"/>
        <v>3.4449999999999998</v>
      </c>
      <c r="AB31" s="8">
        <f t="shared" ca="1" si="74"/>
        <v>8.3849999999999998</v>
      </c>
      <c r="AC31" s="8">
        <f t="shared" ca="1" si="75"/>
        <v>19.39</v>
      </c>
      <c r="AD31" s="8">
        <f t="shared" ca="1" si="76"/>
        <v>22.925000000000001</v>
      </c>
      <c r="AE31" s="8">
        <f t="shared" ca="1" si="77"/>
        <v>24.74</v>
      </c>
      <c r="AF31" s="8">
        <f t="shared" ca="1" si="78"/>
        <v>26.11</v>
      </c>
      <c r="AG31" s="8">
        <f t="shared" ca="1" si="79"/>
        <v>25.975000000000001</v>
      </c>
      <c r="AH31" s="8">
        <f t="shared" ca="1" si="80"/>
        <v>6.45</v>
      </c>
      <c r="AI31" s="8">
        <f t="shared" ca="1" si="81"/>
        <v>12.83</v>
      </c>
      <c r="AJ31" s="8">
        <f t="shared" ca="1" si="82"/>
        <v>15.385</v>
      </c>
      <c r="AK31" s="8">
        <f t="shared" ca="1" si="83"/>
        <v>18.2</v>
      </c>
      <c r="AL31" s="8">
        <f t="shared" ca="1" si="84"/>
        <v>19.635000000000002</v>
      </c>
      <c r="AM31" s="8">
        <f t="shared" ca="1" si="85"/>
        <v>20.885000000000002</v>
      </c>
      <c r="AN31" s="8">
        <f t="shared" ca="1" si="86"/>
        <v>21.38</v>
      </c>
      <c r="AO31" s="8">
        <f t="shared" ca="1" si="87"/>
        <v>21.535</v>
      </c>
      <c r="AP31" s="8">
        <f t="shared" ca="1" si="88"/>
        <v>22.734999999999999</v>
      </c>
      <c r="AQ31" s="8">
        <f t="shared" ca="1" si="89"/>
        <v>32.884999999999998</v>
      </c>
      <c r="AR31" s="8">
        <f t="shared" ca="1" si="90"/>
        <v>24.13</v>
      </c>
      <c r="AS31" s="8">
        <f t="shared" ca="1" si="91"/>
        <v>37.86</v>
      </c>
      <c r="AT31" s="8">
        <f t="shared" ca="1" si="92"/>
        <v>38.96</v>
      </c>
      <c r="AU31" s="23">
        <f t="shared" ca="1" si="93"/>
        <v>40.734999999999999</v>
      </c>
      <c r="AV31" s="8">
        <f t="shared" ca="1" si="94"/>
        <v>31.66</v>
      </c>
      <c r="AW31" s="8">
        <f t="shared" ca="1" si="95"/>
        <v>48.784999999999997</v>
      </c>
      <c r="AX31" s="8">
        <f t="shared" ca="1" si="96"/>
        <v>27.515000000000001</v>
      </c>
      <c r="AY31" s="24">
        <f t="shared" ca="1" si="97"/>
        <v>200</v>
      </c>
      <c r="AZ31" s="8">
        <f t="shared" ca="1" si="98"/>
        <v>220</v>
      </c>
      <c r="BA31" s="8">
        <f t="shared" ca="1" si="99"/>
        <v>60</v>
      </c>
      <c r="BB31" s="8">
        <f t="shared" ca="1" si="100"/>
        <v>25</v>
      </c>
      <c r="BC31" s="8">
        <f t="shared" ca="1" si="101"/>
        <v>40</v>
      </c>
      <c r="BD31" s="8">
        <f t="shared" ca="1" si="102"/>
        <v>55</v>
      </c>
      <c r="BE31" s="8">
        <f t="shared" ca="1" si="103"/>
        <v>25</v>
      </c>
      <c r="BF31" s="8">
        <f t="shared" ca="1" si="104"/>
        <v>110</v>
      </c>
      <c r="BG31" s="8">
        <f t="shared" ca="1" si="105"/>
        <v>120</v>
      </c>
      <c r="BH31" s="8">
        <f t="shared" ca="1" si="106"/>
        <v>130</v>
      </c>
      <c r="BI31" s="8">
        <f t="shared" ca="1" si="107"/>
        <v>220</v>
      </c>
      <c r="BJ31" s="8">
        <f t="shared" ca="1" si="108"/>
        <v>20</v>
      </c>
      <c r="BK31" s="8">
        <f t="shared" ca="1" si="109"/>
        <v>15</v>
      </c>
      <c r="BL31" s="8">
        <f t="shared" ca="1" si="110"/>
        <v>25</v>
      </c>
      <c r="BM31" s="8">
        <f t="shared" ca="1" si="111"/>
        <v>15</v>
      </c>
      <c r="BN31" s="8">
        <f t="shared" ca="1" si="112"/>
        <v>25</v>
      </c>
      <c r="BO31" s="8">
        <f t="shared" ca="1" si="113"/>
        <v>15</v>
      </c>
      <c r="BP31" s="8">
        <f t="shared" ca="1" si="114"/>
        <v>20</v>
      </c>
      <c r="BQ31" s="8">
        <f t="shared" ca="1" si="115"/>
        <v>25</v>
      </c>
      <c r="BR31" s="8">
        <f t="shared" ca="1" si="116"/>
        <v>12</v>
      </c>
      <c r="BS31" s="23">
        <f t="shared" ca="1" si="117"/>
        <v>20</v>
      </c>
      <c r="BT31" s="8">
        <f t="shared" ca="1" si="118"/>
        <v>150</v>
      </c>
      <c r="BU31" s="8">
        <f t="shared" ca="1" si="119"/>
        <v>25</v>
      </c>
      <c r="BV31" s="8">
        <f t="shared" ca="1" si="120"/>
        <v>800</v>
      </c>
      <c r="BX31" s="74"/>
      <c r="BY31" s="20"/>
      <c r="BZ31" s="48"/>
      <c r="CA31" s="48"/>
    </row>
    <row r="32" spans="1:79" x14ac:dyDescent="0.15">
      <c r="A32" s="6" t="s">
        <v>150</v>
      </c>
      <c r="B32" s="21">
        <f t="shared" ca="1" si="0"/>
        <v>45503</v>
      </c>
      <c r="C32" s="8">
        <f t="shared" ca="1" si="50"/>
        <v>74.549000000000007</v>
      </c>
      <c r="D32" s="46">
        <f t="shared" ca="1" si="1"/>
        <v>69.48129999999999</v>
      </c>
      <c r="E32" s="46">
        <f t="shared" ca="1" si="51"/>
        <v>58.91</v>
      </c>
      <c r="F32" s="8">
        <f t="shared" ca="1" si="52"/>
        <v>55.231999999999999</v>
      </c>
      <c r="G32" s="8">
        <f t="shared" ca="1" si="53"/>
        <v>53.433999999999997</v>
      </c>
      <c r="H32" s="46">
        <f t="shared" ca="1" si="54"/>
        <v>52.075000000000003</v>
      </c>
      <c r="I32" s="8">
        <f t="shared" ca="1" si="55"/>
        <v>52.329000000000008</v>
      </c>
      <c r="J32" s="46">
        <f t="shared" ca="1" si="56"/>
        <v>65.833299999999994</v>
      </c>
      <c r="K32" s="46">
        <f t="shared" ca="1" si="57"/>
        <v>59.720700000000001</v>
      </c>
      <c r="L32" s="46">
        <f t="shared" ca="1" si="58"/>
        <v>57.3748</v>
      </c>
      <c r="M32" s="46">
        <f t="shared" ca="1" si="59"/>
        <v>54.357300000000009</v>
      </c>
      <c r="N32" s="46">
        <f t="shared" ca="1" si="60"/>
        <v>53.012899999999995</v>
      </c>
      <c r="O32" s="46">
        <f t="shared" ca="1" si="61"/>
        <v>51.867200000000004</v>
      </c>
      <c r="P32" s="8">
        <f t="shared" ca="1" si="62"/>
        <v>51.257999999999996</v>
      </c>
      <c r="Q32" s="8">
        <f t="shared" ca="1" si="63"/>
        <v>51.223000000000006</v>
      </c>
      <c r="R32" s="8">
        <f t="shared" ca="1" si="64"/>
        <v>51.637999999999998</v>
      </c>
      <c r="S32" s="8">
        <f t="shared" ca="1" si="65"/>
        <v>67.63900000000001</v>
      </c>
      <c r="T32" s="8">
        <f t="shared" ca="1" si="66"/>
        <v>62.430999999999997</v>
      </c>
      <c r="U32" s="8">
        <f t="shared" ca="1" si="67"/>
        <v>54.341000000000001</v>
      </c>
      <c r="V32" s="8">
        <f t="shared" ca="1" si="68"/>
        <v>54.960999999999991</v>
      </c>
      <c r="W32" s="23">
        <f t="shared" ca="1" si="69"/>
        <v>53.195999999999998</v>
      </c>
      <c r="X32" s="23">
        <f t="shared" ca="1" si="70"/>
        <v>97.311999999999969</v>
      </c>
      <c r="Y32" s="23">
        <f t="shared" ca="1" si="71"/>
        <v>80.380999999999972</v>
      </c>
      <c r="Z32" s="71">
        <f t="shared" ca="1" si="72"/>
        <v>101.995</v>
      </c>
      <c r="AA32" s="24">
        <f t="shared" ca="1" si="73"/>
        <v>3.645</v>
      </c>
      <c r="AB32" s="8">
        <f t="shared" ca="1" si="74"/>
        <v>8.73</v>
      </c>
      <c r="AC32" s="8">
        <f t="shared" ca="1" si="75"/>
        <v>19.260000000000002</v>
      </c>
      <c r="AD32" s="8">
        <f t="shared" ca="1" si="76"/>
        <v>22.95</v>
      </c>
      <c r="AE32" s="8">
        <f t="shared" ca="1" si="77"/>
        <v>24.754999999999999</v>
      </c>
      <c r="AF32" s="8">
        <f t="shared" ca="1" si="78"/>
        <v>26.074999999999999</v>
      </c>
      <c r="AG32" s="8">
        <f t="shared" ca="1" si="79"/>
        <v>25.864999999999998</v>
      </c>
      <c r="AH32" s="8">
        <f t="shared" ca="1" si="80"/>
        <v>6.75</v>
      </c>
      <c r="AI32" s="8">
        <f t="shared" ca="1" si="81"/>
        <v>12.87</v>
      </c>
      <c r="AJ32" s="8">
        <f t="shared" ca="1" si="82"/>
        <v>15.365</v>
      </c>
      <c r="AK32" s="8">
        <f t="shared" ca="1" si="83"/>
        <v>18.254999999999999</v>
      </c>
      <c r="AL32" s="8">
        <f t="shared" ca="1" si="84"/>
        <v>19.649999999999999</v>
      </c>
      <c r="AM32" s="8">
        <f t="shared" ca="1" si="85"/>
        <v>20.65</v>
      </c>
      <c r="AN32" s="8">
        <f t="shared" ca="1" si="86"/>
        <v>21.31</v>
      </c>
      <c r="AO32" s="8">
        <f t="shared" ca="1" si="87"/>
        <v>21.46</v>
      </c>
      <c r="AP32" s="8">
        <f t="shared" ca="1" si="88"/>
        <v>22.65</v>
      </c>
      <c r="AQ32" s="8">
        <f t="shared" ca="1" si="89"/>
        <v>32.854999999999997</v>
      </c>
      <c r="AR32" s="8">
        <f t="shared" ca="1" si="90"/>
        <v>24.08</v>
      </c>
      <c r="AS32" s="8">
        <f t="shared" ca="1" si="91"/>
        <v>39.604999999999997</v>
      </c>
      <c r="AT32" s="8">
        <f t="shared" ca="1" si="92"/>
        <v>38.99</v>
      </c>
      <c r="AU32" s="23">
        <f t="shared" ca="1" si="93"/>
        <v>40.734999999999999</v>
      </c>
      <c r="AV32" s="8">
        <f t="shared" ca="1" si="94"/>
        <v>31.605</v>
      </c>
      <c r="AW32" s="8">
        <f t="shared" ca="1" si="95"/>
        <v>48.71</v>
      </c>
      <c r="AX32" s="8">
        <f t="shared" ca="1" si="96"/>
        <v>27.405000000000001</v>
      </c>
      <c r="AY32" s="24">
        <f t="shared" ca="1" si="97"/>
        <v>150</v>
      </c>
      <c r="AZ32" s="8">
        <f t="shared" ca="1" si="98"/>
        <v>250</v>
      </c>
      <c r="BA32" s="8">
        <f t="shared" ca="1" si="99"/>
        <v>60</v>
      </c>
      <c r="BB32" s="8">
        <f t="shared" ca="1" si="100"/>
        <v>30</v>
      </c>
      <c r="BC32" s="8">
        <f t="shared" ca="1" si="101"/>
        <v>30</v>
      </c>
      <c r="BD32" s="8">
        <f t="shared" ca="1" si="102"/>
        <v>55</v>
      </c>
      <c r="BE32" s="8">
        <f t="shared" ca="1" si="103"/>
        <v>15</v>
      </c>
      <c r="BF32" s="8">
        <f t="shared" ca="1" si="104"/>
        <v>90</v>
      </c>
      <c r="BG32" s="8">
        <f t="shared" ca="1" si="105"/>
        <v>100</v>
      </c>
      <c r="BH32" s="8">
        <f t="shared" ca="1" si="106"/>
        <v>120</v>
      </c>
      <c r="BI32" s="8">
        <f t="shared" ca="1" si="107"/>
        <v>240</v>
      </c>
      <c r="BJ32" s="8">
        <f t="shared" ca="1" si="108"/>
        <v>20</v>
      </c>
      <c r="BK32" s="8">
        <f t="shared" ca="1" si="109"/>
        <v>20</v>
      </c>
      <c r="BL32" s="8">
        <f t="shared" ca="1" si="110"/>
        <v>20</v>
      </c>
      <c r="BM32" s="8">
        <f t="shared" ca="1" si="111"/>
        <v>15</v>
      </c>
      <c r="BN32" s="8">
        <f t="shared" ca="1" si="112"/>
        <v>20</v>
      </c>
      <c r="BO32" s="8">
        <f t="shared" ca="1" si="113"/>
        <v>15</v>
      </c>
      <c r="BP32" s="8">
        <f t="shared" ca="1" si="114"/>
        <v>15</v>
      </c>
      <c r="BQ32" s="8">
        <f t="shared" ca="1" si="115"/>
        <v>20</v>
      </c>
      <c r="BR32" s="8">
        <f t="shared" ca="1" si="116"/>
        <v>10</v>
      </c>
      <c r="BS32" s="23">
        <f t="shared" ca="1" si="117"/>
        <v>12</v>
      </c>
      <c r="BT32" s="8">
        <f t="shared" ca="1" si="118"/>
        <v>120</v>
      </c>
      <c r="BU32" s="8">
        <f t="shared" ca="1" si="119"/>
        <v>25</v>
      </c>
      <c r="BV32" s="8">
        <f t="shared" ca="1" si="120"/>
        <v>850</v>
      </c>
      <c r="BX32" s="74"/>
      <c r="BY32" s="20"/>
      <c r="BZ32" s="48"/>
      <c r="CA32" s="48"/>
    </row>
    <row r="33" spans="1:79" x14ac:dyDescent="0.15">
      <c r="A33" s="6" t="s">
        <v>151</v>
      </c>
      <c r="B33" s="21">
        <f t="shared" ca="1" si="0"/>
        <v>45509</v>
      </c>
      <c r="C33" s="8">
        <f t="shared" ca="1" si="50"/>
        <v>74.353999999999999</v>
      </c>
      <c r="D33" s="46">
        <f t="shared" ca="1" si="1"/>
        <v>69.656299999999987</v>
      </c>
      <c r="E33" s="46">
        <f t="shared" ca="1" si="51"/>
        <v>58.83</v>
      </c>
      <c r="F33" s="8">
        <f t="shared" ca="1" si="52"/>
        <v>55.137</v>
      </c>
      <c r="G33" s="8">
        <f t="shared" ca="1" si="53"/>
        <v>53.343999999999994</v>
      </c>
      <c r="H33" s="46">
        <f t="shared" ca="1" si="54"/>
        <v>52.00500000000001</v>
      </c>
      <c r="I33" s="8">
        <f t="shared" ca="1" si="55"/>
        <v>52.269000000000005</v>
      </c>
      <c r="J33" s="46">
        <f t="shared" ca="1" si="56"/>
        <v>65.363299999999995</v>
      </c>
      <c r="K33" s="46">
        <f t="shared" ca="1" si="57"/>
        <v>59.665700000000001</v>
      </c>
      <c r="L33" s="46">
        <f t="shared" ca="1" si="58"/>
        <v>57.329800000000006</v>
      </c>
      <c r="M33" s="46">
        <f t="shared" ca="1" si="59"/>
        <v>54.282300000000006</v>
      </c>
      <c r="N33" s="46">
        <f t="shared" ca="1" si="60"/>
        <v>52.937899999999992</v>
      </c>
      <c r="O33" s="46">
        <f t="shared" ca="1" si="61"/>
        <v>51.607200000000006</v>
      </c>
      <c r="P33" s="8">
        <f t="shared" ca="1" si="62"/>
        <v>51.203000000000003</v>
      </c>
      <c r="Q33" s="8">
        <f t="shared" ca="1" si="63"/>
        <v>51.163000000000011</v>
      </c>
      <c r="R33" s="8">
        <f t="shared" ca="1" si="64"/>
        <v>51.567999999999998</v>
      </c>
      <c r="S33" s="8">
        <f t="shared" ca="1" si="65"/>
        <v>67.609000000000009</v>
      </c>
      <c r="T33" s="8">
        <f t="shared" ca="1" si="66"/>
        <v>62.385999999999996</v>
      </c>
      <c r="U33" s="8">
        <f t="shared" ca="1" si="67"/>
        <v>53.850999999999999</v>
      </c>
      <c r="V33" s="8">
        <f t="shared" ca="1" si="68"/>
        <v>54.830999999999996</v>
      </c>
      <c r="W33" s="23">
        <f t="shared" ca="1" si="69"/>
        <v>53.110999999999997</v>
      </c>
      <c r="X33" s="23">
        <f t="shared" ca="1" si="70"/>
        <v>97.181999999999974</v>
      </c>
      <c r="Y33" s="23">
        <f t="shared" ca="1" si="71"/>
        <v>80.305999999999983</v>
      </c>
      <c r="Z33" s="71">
        <f t="shared" ca="1" si="72"/>
        <v>102.42</v>
      </c>
      <c r="AA33" s="24">
        <f t="shared" ca="1" si="73"/>
        <v>3.84</v>
      </c>
      <c r="AB33" s="8">
        <f t="shared" ca="1" si="74"/>
        <v>8.5549999999999997</v>
      </c>
      <c r="AC33" s="8">
        <f t="shared" ca="1" si="75"/>
        <v>19.34</v>
      </c>
      <c r="AD33" s="8">
        <f t="shared" ca="1" si="76"/>
        <v>23.045000000000002</v>
      </c>
      <c r="AE33" s="8">
        <f t="shared" ca="1" si="77"/>
        <v>24.844999999999999</v>
      </c>
      <c r="AF33" s="8">
        <f t="shared" ca="1" si="78"/>
        <v>26.145</v>
      </c>
      <c r="AG33" s="8">
        <f t="shared" ca="1" si="79"/>
        <v>25.925000000000001</v>
      </c>
      <c r="AH33" s="8">
        <f t="shared" ca="1" si="80"/>
        <v>7.22</v>
      </c>
      <c r="AI33" s="8">
        <f t="shared" ca="1" si="81"/>
        <v>12.925000000000001</v>
      </c>
      <c r="AJ33" s="8">
        <f t="shared" ca="1" si="82"/>
        <v>15.41</v>
      </c>
      <c r="AK33" s="8">
        <f t="shared" ca="1" si="83"/>
        <v>18.329999999999998</v>
      </c>
      <c r="AL33" s="8">
        <f t="shared" ca="1" si="84"/>
        <v>19.725000000000001</v>
      </c>
      <c r="AM33" s="8">
        <f t="shared" ca="1" si="85"/>
        <v>20.91</v>
      </c>
      <c r="AN33" s="8">
        <f t="shared" ca="1" si="86"/>
        <v>21.364999999999998</v>
      </c>
      <c r="AO33" s="8">
        <f t="shared" ca="1" si="87"/>
        <v>21.52</v>
      </c>
      <c r="AP33" s="8">
        <f t="shared" ca="1" si="88"/>
        <v>22.72</v>
      </c>
      <c r="AQ33" s="8">
        <f t="shared" ca="1" si="89"/>
        <v>32.884999999999998</v>
      </c>
      <c r="AR33" s="8">
        <f t="shared" ca="1" si="90"/>
        <v>24.125</v>
      </c>
      <c r="AS33" s="8">
        <f t="shared" ca="1" si="91"/>
        <v>40.094999999999999</v>
      </c>
      <c r="AT33" s="8">
        <f t="shared" ca="1" si="92"/>
        <v>39.119999999999997</v>
      </c>
      <c r="AU33" s="23">
        <f t="shared" ca="1" si="93"/>
        <v>40.82</v>
      </c>
      <c r="AV33" s="8">
        <f t="shared" ca="1" si="94"/>
        <v>31.734999999999999</v>
      </c>
      <c r="AW33" s="8">
        <f t="shared" ca="1" si="95"/>
        <v>48.784999999999997</v>
      </c>
      <c r="AX33" s="8">
        <f t="shared" ca="1" si="96"/>
        <v>26.98</v>
      </c>
      <c r="AY33" s="24">
        <f t="shared" ca="1" si="97"/>
        <v>200</v>
      </c>
      <c r="AZ33" s="8">
        <f t="shared" ca="1" si="98"/>
        <v>230</v>
      </c>
      <c r="BA33" s="8">
        <f t="shared" ca="1" si="99"/>
        <v>75</v>
      </c>
      <c r="BB33" s="8">
        <f t="shared" ca="1" si="100"/>
        <v>20</v>
      </c>
      <c r="BC33" s="8">
        <f t="shared" ca="1" si="101"/>
        <v>40</v>
      </c>
      <c r="BD33" s="8">
        <f t="shared" ca="1" si="102"/>
        <v>60</v>
      </c>
      <c r="BE33" s="8">
        <f t="shared" ca="1" si="103"/>
        <v>20</v>
      </c>
      <c r="BF33" s="8">
        <f t="shared" ca="1" si="104"/>
        <v>110</v>
      </c>
      <c r="BG33" s="8">
        <f t="shared" ca="1" si="105"/>
        <v>110</v>
      </c>
      <c r="BH33" s="8">
        <f t="shared" ca="1" si="106"/>
        <v>130</v>
      </c>
      <c r="BI33" s="8">
        <f t="shared" ca="1" si="107"/>
        <v>210</v>
      </c>
      <c r="BJ33" s="8">
        <f t="shared" ca="1" si="108"/>
        <v>20</v>
      </c>
      <c r="BK33" s="8">
        <f t="shared" ca="1" si="109"/>
        <v>15</v>
      </c>
      <c r="BL33" s="8">
        <f t="shared" ca="1" si="110"/>
        <v>25</v>
      </c>
      <c r="BM33" s="8">
        <f t="shared" ca="1" si="111"/>
        <v>20</v>
      </c>
      <c r="BN33" s="8">
        <f t="shared" ca="1" si="112"/>
        <v>25</v>
      </c>
      <c r="BO33" s="8">
        <f t="shared" ca="1" si="113"/>
        <v>10</v>
      </c>
      <c r="BP33" s="8">
        <f t="shared" ca="1" si="114"/>
        <v>20</v>
      </c>
      <c r="BQ33" s="8">
        <f t="shared" ca="1" si="115"/>
        <v>20</v>
      </c>
      <c r="BR33" s="8">
        <f t="shared" ca="1" si="116"/>
        <v>12</v>
      </c>
      <c r="BS33" s="23">
        <f t="shared" ca="1" si="117"/>
        <v>20</v>
      </c>
      <c r="BT33" s="8">
        <f t="shared" ca="1" si="118"/>
        <v>60</v>
      </c>
      <c r="BU33" s="8">
        <f t="shared" ca="1" si="119"/>
        <v>30</v>
      </c>
      <c r="BV33" s="8">
        <f t="shared" ca="1" si="120"/>
        <v>750</v>
      </c>
      <c r="BX33" s="74"/>
      <c r="BY33" s="20"/>
      <c r="BZ33" s="48"/>
      <c r="CA33" s="48"/>
    </row>
    <row r="34" spans="1:79" x14ac:dyDescent="0.15">
      <c r="A34" s="6" t="s">
        <v>153</v>
      </c>
      <c r="B34" s="21">
        <f t="shared" ca="1" si="0"/>
        <v>45523</v>
      </c>
      <c r="C34" s="8">
        <f t="shared" ca="1" si="50"/>
        <v>76.984000000000009</v>
      </c>
      <c r="D34" s="46">
        <f t="shared" ca="1" si="1"/>
        <v>69.671300000000002</v>
      </c>
      <c r="E34" s="46">
        <f t="shared" ca="1" si="51"/>
        <v>58.755000000000003</v>
      </c>
      <c r="F34" s="8">
        <f t="shared" ca="1" si="52"/>
        <v>55.037000000000006</v>
      </c>
      <c r="G34" s="8">
        <f t="shared" ca="1" si="53"/>
        <v>53.258999999999993</v>
      </c>
      <c r="H34" s="46">
        <f t="shared" ca="1" si="54"/>
        <v>51.970000000000006</v>
      </c>
      <c r="I34" s="8">
        <f t="shared" ca="1" si="55"/>
        <v>52.234000000000002</v>
      </c>
      <c r="J34" s="46">
        <f t="shared" ca="1" si="56"/>
        <v>65.47829999999999</v>
      </c>
      <c r="K34" s="46">
        <f t="shared" ca="1" si="57"/>
        <v>59.655699999999996</v>
      </c>
      <c r="L34" s="46">
        <f t="shared" ca="1" si="58"/>
        <v>57.259799999999998</v>
      </c>
      <c r="M34" s="46">
        <f t="shared" ca="1" si="59"/>
        <v>54.187300000000008</v>
      </c>
      <c r="N34" s="46">
        <f t="shared" ca="1" si="60"/>
        <v>52.867899999999992</v>
      </c>
      <c r="O34" s="46">
        <f t="shared" ca="1" si="61"/>
        <v>51.562200000000004</v>
      </c>
      <c r="P34" s="8">
        <f t="shared" ca="1" si="62"/>
        <v>51.182999999999993</v>
      </c>
      <c r="Q34" s="8">
        <f t="shared" ca="1" si="63"/>
        <v>51.143000000000008</v>
      </c>
      <c r="R34" s="8">
        <f t="shared" ca="1" si="64"/>
        <v>51.592999999999996</v>
      </c>
      <c r="S34" s="8">
        <f t="shared" ca="1" si="65"/>
        <v>67.558999999999997</v>
      </c>
      <c r="T34" s="8">
        <f t="shared" ca="1" si="66"/>
        <v>62.340999999999994</v>
      </c>
      <c r="U34" s="8">
        <f t="shared" ca="1" si="67"/>
        <v>53.775999999999996</v>
      </c>
      <c r="V34" s="8">
        <f t="shared" ca="1" si="68"/>
        <v>54.685999999999993</v>
      </c>
      <c r="W34" s="23">
        <f t="shared" ca="1" si="69"/>
        <v>53.050999999999995</v>
      </c>
      <c r="X34" s="23">
        <f t="shared" ca="1" si="70"/>
        <v>96.901999999999973</v>
      </c>
      <c r="Y34" s="23">
        <f t="shared" ca="1" si="71"/>
        <v>80.23099999999998</v>
      </c>
      <c r="Z34" s="71">
        <f t="shared" ca="1" si="72"/>
        <v>103.185</v>
      </c>
      <c r="AA34" s="24">
        <f t="shared" ca="1" si="73"/>
        <v>1.21</v>
      </c>
      <c r="AB34" s="8">
        <f t="shared" ca="1" si="74"/>
        <v>8.5399999999999991</v>
      </c>
      <c r="AC34" s="8">
        <f t="shared" ca="1" si="75"/>
        <v>19.414999999999999</v>
      </c>
      <c r="AD34" s="8">
        <f t="shared" ca="1" si="76"/>
        <v>23.145</v>
      </c>
      <c r="AE34" s="8">
        <f t="shared" ca="1" si="77"/>
        <v>24.93</v>
      </c>
      <c r="AF34" s="8">
        <f t="shared" ca="1" si="78"/>
        <v>26.18</v>
      </c>
      <c r="AG34" s="8">
        <f t="shared" ca="1" si="79"/>
        <v>25.96</v>
      </c>
      <c r="AH34" s="8">
        <f t="shared" ca="1" si="80"/>
        <v>7.1050000000000004</v>
      </c>
      <c r="AI34" s="8">
        <f t="shared" ca="1" si="81"/>
        <v>12.935</v>
      </c>
      <c r="AJ34" s="8">
        <f t="shared" ca="1" si="82"/>
        <v>15.48</v>
      </c>
      <c r="AK34" s="8">
        <f t="shared" ca="1" si="83"/>
        <v>18.425000000000001</v>
      </c>
      <c r="AL34" s="8">
        <f t="shared" ca="1" si="84"/>
        <v>19.795000000000002</v>
      </c>
      <c r="AM34" s="8">
        <f t="shared" ca="1" si="85"/>
        <v>20.954999999999998</v>
      </c>
      <c r="AN34" s="8">
        <f t="shared" ca="1" si="86"/>
        <v>21.385000000000002</v>
      </c>
      <c r="AO34" s="8">
        <f t="shared" ca="1" si="87"/>
        <v>21.54</v>
      </c>
      <c r="AP34" s="8">
        <f t="shared" ca="1" si="88"/>
        <v>22.695</v>
      </c>
      <c r="AQ34" s="8">
        <f t="shared" ca="1" si="89"/>
        <v>32.935000000000002</v>
      </c>
      <c r="AR34" s="8">
        <f t="shared" ca="1" si="90"/>
        <v>24.17</v>
      </c>
      <c r="AS34" s="8">
        <f t="shared" ca="1" si="91"/>
        <v>40.17</v>
      </c>
      <c r="AT34" s="8">
        <f t="shared" ca="1" si="92"/>
        <v>39.265000000000001</v>
      </c>
      <c r="AU34" s="23">
        <f t="shared" ca="1" si="93"/>
        <v>40.880000000000003</v>
      </c>
      <c r="AV34" s="8">
        <f t="shared" ca="1" si="94"/>
        <v>32.015000000000001</v>
      </c>
      <c r="AW34" s="8">
        <f t="shared" ca="1" si="95"/>
        <v>48.86</v>
      </c>
      <c r="AX34" s="8">
        <f t="shared" ca="1" si="96"/>
        <v>26.215</v>
      </c>
      <c r="AY34" s="24">
        <f t="shared" ca="1" si="97"/>
        <v>150</v>
      </c>
      <c r="AZ34" s="8">
        <f t="shared" ca="1" si="98"/>
        <v>260</v>
      </c>
      <c r="BA34" s="8">
        <f t="shared" ca="1" si="99"/>
        <v>70</v>
      </c>
      <c r="BB34" s="8">
        <f t="shared" ca="1" si="100"/>
        <v>30</v>
      </c>
      <c r="BC34" s="8">
        <f t="shared" ca="1" si="101"/>
        <v>40</v>
      </c>
      <c r="BD34" s="8">
        <f t="shared" ca="1" si="102"/>
        <v>70</v>
      </c>
      <c r="BE34" s="8">
        <f t="shared" ca="1" si="103"/>
        <v>20</v>
      </c>
      <c r="BF34" s="8">
        <f t="shared" ca="1" si="104"/>
        <v>100</v>
      </c>
      <c r="BG34" s="8">
        <f t="shared" ca="1" si="105"/>
        <v>150</v>
      </c>
      <c r="BH34" s="8">
        <f t="shared" ca="1" si="106"/>
        <v>130</v>
      </c>
      <c r="BI34" s="8">
        <f t="shared" ca="1" si="107"/>
        <v>250</v>
      </c>
      <c r="BJ34" s="8">
        <f t="shared" ca="1" si="108"/>
        <v>15</v>
      </c>
      <c r="BK34" s="8">
        <f t="shared" ca="1" si="109"/>
        <v>12</v>
      </c>
      <c r="BL34" s="8">
        <f t="shared" ca="1" si="110"/>
        <v>20</v>
      </c>
      <c r="BM34" s="8">
        <f t="shared" ca="1" si="111"/>
        <v>20</v>
      </c>
      <c r="BN34" s="8">
        <f t="shared" ca="1" si="112"/>
        <v>25</v>
      </c>
      <c r="BO34" s="8">
        <f t="shared" ca="1" si="113"/>
        <v>8</v>
      </c>
      <c r="BP34" s="8">
        <f t="shared" ca="1" si="114"/>
        <v>20</v>
      </c>
      <c r="BQ34" s="8">
        <f t="shared" ca="1" si="115"/>
        <v>10</v>
      </c>
      <c r="BR34" s="8">
        <f t="shared" ca="1" si="116"/>
        <v>10</v>
      </c>
      <c r="BS34" s="23">
        <f t="shared" ca="1" si="117"/>
        <v>20</v>
      </c>
      <c r="BT34" s="8">
        <f t="shared" ca="1" si="118"/>
        <v>75</v>
      </c>
      <c r="BU34" s="8">
        <f t="shared" ca="1" si="119"/>
        <v>30</v>
      </c>
      <c r="BV34" s="8">
        <f t="shared" ca="1" si="120"/>
        <v>700</v>
      </c>
      <c r="BX34" s="74"/>
      <c r="BY34" s="20"/>
      <c r="BZ34" s="48"/>
      <c r="CA34" s="48"/>
    </row>
    <row r="35" spans="1:79" x14ac:dyDescent="0.15">
      <c r="A35" s="6" t="s">
        <v>154</v>
      </c>
      <c r="B35" s="21">
        <f t="shared" ref="B35:B54" ca="1" si="121">INDIRECT(A35&amp;"!A8")</f>
        <v>45530</v>
      </c>
      <c r="C35" s="8">
        <f t="shared" ca="1" si="50"/>
        <v>74.399000000000001</v>
      </c>
      <c r="D35" s="46">
        <f t="shared" ca="1" si="1"/>
        <v>69.601299999999995</v>
      </c>
      <c r="E35" s="46">
        <f t="shared" ca="1" si="51"/>
        <v>58.765000000000001</v>
      </c>
      <c r="F35" s="8">
        <f t="shared" ca="1" si="52"/>
        <v>55.007000000000005</v>
      </c>
      <c r="G35" s="8">
        <f t="shared" ca="1" si="53"/>
        <v>53.233999999999995</v>
      </c>
      <c r="H35" s="46">
        <f t="shared" ca="1" si="54"/>
        <v>51.89</v>
      </c>
      <c r="I35" s="8">
        <f t="shared" ca="1" si="55"/>
        <v>52.034000000000006</v>
      </c>
      <c r="J35" s="46">
        <f t="shared" ca="1" si="56"/>
        <v>65.08829999999999</v>
      </c>
      <c r="K35" s="46">
        <f t="shared" ca="1" si="57"/>
        <v>59.630699999999997</v>
      </c>
      <c r="L35" s="46">
        <f t="shared" ca="1" si="58"/>
        <v>57.269800000000004</v>
      </c>
      <c r="M35" s="46">
        <f t="shared" ca="1" si="59"/>
        <v>54.162300000000002</v>
      </c>
      <c r="N35" s="46">
        <f t="shared" ca="1" si="60"/>
        <v>52.837899999999991</v>
      </c>
      <c r="O35" s="46">
        <f t="shared" ca="1" si="61"/>
        <v>51.497200000000007</v>
      </c>
      <c r="P35" s="8">
        <f t="shared" ca="1" si="62"/>
        <v>51.063000000000002</v>
      </c>
      <c r="Q35" s="8">
        <f t="shared" ca="1" si="63"/>
        <v>51.02300000000001</v>
      </c>
      <c r="R35" s="8">
        <f t="shared" ca="1" si="64"/>
        <v>51.417999999999992</v>
      </c>
      <c r="S35" s="8">
        <f t="shared" ca="1" si="65"/>
        <v>67.484000000000009</v>
      </c>
      <c r="T35" s="8">
        <f t="shared" ca="1" si="66"/>
        <v>62.256</v>
      </c>
      <c r="U35" s="8">
        <f t="shared" ca="1" si="67"/>
        <v>53.275999999999996</v>
      </c>
      <c r="V35" s="8">
        <f t="shared" ca="1" si="68"/>
        <v>54.660999999999994</v>
      </c>
      <c r="W35" s="23">
        <f t="shared" ca="1" si="69"/>
        <v>53.006</v>
      </c>
      <c r="X35" s="23">
        <f t="shared" ca="1" si="70"/>
        <v>96.876999999999981</v>
      </c>
      <c r="Y35" s="23">
        <f t="shared" ca="1" si="71"/>
        <v>80.21599999999998</v>
      </c>
      <c r="Z35" s="71">
        <f t="shared" ca="1" si="72"/>
        <v>103.09</v>
      </c>
      <c r="AA35" s="24">
        <f t="shared" ref="AA35:AA54" ca="1" si="122">INDIRECT(A35&amp;"!B9")</f>
        <v>3.7949999999999999</v>
      </c>
      <c r="AB35" s="8">
        <f t="shared" ref="AB35:AB54" ca="1" si="123">INDIRECT(A35&amp;"!C9")</f>
        <v>8.61</v>
      </c>
      <c r="AC35" s="8">
        <f t="shared" ref="AC35:AC54" ca="1" si="124">INDIRECT(A35&amp;"!D9")</f>
        <v>19.405000000000001</v>
      </c>
      <c r="AD35" s="8">
        <f t="shared" ref="AD35:AD54" ca="1" si="125">INDIRECT(A35&amp;"!E9")</f>
        <v>23.175000000000001</v>
      </c>
      <c r="AE35" s="8">
        <f t="shared" ref="AE35:AE54" ca="1" si="126">INDIRECT(A35&amp;"!F9")</f>
        <v>24.954999999999998</v>
      </c>
      <c r="AF35" s="8">
        <f t="shared" ref="AF35:AF54" ca="1" si="127">INDIRECT(A35&amp;"!G9")</f>
        <v>26.26</v>
      </c>
      <c r="AG35" s="8">
        <f t="shared" ref="AG35:AG54" ca="1" si="128">INDIRECT(A35&amp;"!H9")</f>
        <v>26.16</v>
      </c>
      <c r="AH35" s="8">
        <f t="shared" ref="AH35:AH54" ca="1" si="129">INDIRECT(A35&amp;"!B16")</f>
        <v>7.4950000000000001</v>
      </c>
      <c r="AI35" s="8">
        <f t="shared" ref="AI35:AI54" ca="1" si="130">INDIRECT(A35&amp;"!C16")</f>
        <v>12.96</v>
      </c>
      <c r="AJ35" s="8">
        <f t="shared" ref="AJ35:AJ54" ca="1" si="131">INDIRECT(A35&amp;"!D16")</f>
        <v>15.47</v>
      </c>
      <c r="AK35" s="8">
        <f t="shared" ref="AK35:AK54" ca="1" si="132">INDIRECT(A35&amp;"!E16")</f>
        <v>18.45</v>
      </c>
      <c r="AL35" s="8">
        <f t="shared" ref="AL35:AL54" ca="1" si="133">INDIRECT(A35&amp;"!F16")</f>
        <v>19.824999999999999</v>
      </c>
      <c r="AM35" s="8">
        <f t="shared" ref="AM35:AM54" ca="1" si="134">INDIRECT(A35&amp;"!G16")</f>
        <v>21.02</v>
      </c>
      <c r="AN35" s="8">
        <f t="shared" ref="AN35:AN54" ca="1" si="135">INDIRECT(A35&amp;"!H16")</f>
        <v>21.504999999999999</v>
      </c>
      <c r="AO35" s="8">
        <f t="shared" ref="AO35:AO54" ca="1" si="136">INDIRECT(A35&amp;"!B23")</f>
        <v>21.66</v>
      </c>
      <c r="AP35" s="8">
        <f t="shared" ref="AP35:AP54" ca="1" si="137">INDIRECT(A35&amp;"!C23")</f>
        <v>22.87</v>
      </c>
      <c r="AQ35" s="8">
        <f t="shared" ref="AQ35:AQ54" ca="1" si="138">INDIRECT(A35&amp;"!D23")</f>
        <v>33.01</v>
      </c>
      <c r="AR35" s="8">
        <f t="shared" ref="AR35:AR54" ca="1" si="139">INDIRECT(A35&amp;"!E23")</f>
        <v>24.254999999999999</v>
      </c>
      <c r="AS35" s="8">
        <f t="shared" ref="AS35:AS54" ca="1" si="140">INDIRECT(A35&amp;"!F23")</f>
        <v>40.67</v>
      </c>
      <c r="AT35" s="8">
        <f t="shared" ref="AT35:AT54" ca="1" si="141">INDIRECT(A35&amp;"!Ｇ23")</f>
        <v>39.29</v>
      </c>
      <c r="AU35" s="23">
        <f t="shared" ref="AU35:AU54" ca="1" si="142">INDIRECT(A35&amp;"!Ｈ23")</f>
        <v>40.924999999999997</v>
      </c>
      <c r="AV35" s="8">
        <f t="shared" ca="1" si="94"/>
        <v>32.04</v>
      </c>
      <c r="AW35" s="8">
        <f t="shared" ca="1" si="95"/>
        <v>48.875</v>
      </c>
      <c r="AX35" s="8">
        <f t="shared" ca="1" si="96"/>
        <v>26.31</v>
      </c>
      <c r="AY35" s="24">
        <f t="shared" ref="AY35:AY54" ca="1" si="143">INDIRECT(A35&amp;"!B11")</f>
        <v>120</v>
      </c>
      <c r="AZ35" s="8">
        <f t="shared" ref="AZ35:AZ54" ca="1" si="144">INDIRECT(A35&amp;"!C11")</f>
        <v>220</v>
      </c>
      <c r="BA35" s="8">
        <f t="shared" ref="BA35:BA54" ca="1" si="145">INDIRECT(A35&amp;"!D11")</f>
        <v>60</v>
      </c>
      <c r="BB35" s="8">
        <f t="shared" ref="BB35:BB54" ca="1" si="146">INDIRECT(A35&amp;"!E11")</f>
        <v>25</v>
      </c>
      <c r="BC35" s="8">
        <f t="shared" ref="BC35:BC54" ca="1" si="147">INDIRECT(A35&amp;"!F11")</f>
        <v>25</v>
      </c>
      <c r="BD35" s="8">
        <f t="shared" ref="BD35:BD54" ca="1" si="148">INDIRECT(A35&amp;"!G11")</f>
        <v>70</v>
      </c>
      <c r="BE35" s="8">
        <f t="shared" ref="BE35:BE54" ca="1" si="149">INDIRECT(A35&amp;"!H11")</f>
        <v>20</v>
      </c>
      <c r="BF35" s="8">
        <f t="shared" ref="BF35:BF54" ca="1" si="150">INDIRECT(A35&amp;"!B18")</f>
        <v>100</v>
      </c>
      <c r="BG35" s="8">
        <f t="shared" ref="BG35:BG54" ca="1" si="151">INDIRECT(A35&amp;"!C18")</f>
        <v>120</v>
      </c>
      <c r="BH35" s="8">
        <f t="shared" ref="BH35:BH54" ca="1" si="152">INDIRECT(A35&amp;"!D18")</f>
        <v>140</v>
      </c>
      <c r="BI35" s="8">
        <f t="shared" ref="BI35:BI54" ca="1" si="153">INDIRECT(A35&amp;"!E18")</f>
        <v>250</v>
      </c>
      <c r="BJ35" s="8">
        <f t="shared" ref="BJ35:BJ54" ca="1" si="154">INDIRECT(A35&amp;"!F18")</f>
        <v>12</v>
      </c>
      <c r="BK35" s="8">
        <f t="shared" ref="BK35:BK54" ca="1" si="155">INDIRECT(A35&amp;"!G18")</f>
        <v>12</v>
      </c>
      <c r="BL35" s="8">
        <f t="shared" ref="BL35:BL54" ca="1" si="156">INDIRECT(A35&amp;"!H18")</f>
        <v>20</v>
      </c>
      <c r="BM35" s="8">
        <f t="shared" ref="BM35:BM54" ca="1" si="157">INDIRECT(A35&amp;"!B25")</f>
        <v>20</v>
      </c>
      <c r="BN35" s="8">
        <f t="shared" ref="BN35:BN54" ca="1" si="158">INDIRECT(A35&amp;"!C25")</f>
        <v>15</v>
      </c>
      <c r="BO35" s="8">
        <f t="shared" ref="BO35:BO54" ca="1" si="159">INDIRECT(A35&amp;"!D25")</f>
        <v>8</v>
      </c>
      <c r="BP35" s="8">
        <f t="shared" ref="BP35:BP54" ca="1" si="160">INDIRECT(A35&amp;"!E25")</f>
        <v>15</v>
      </c>
      <c r="BQ35" s="8">
        <f t="shared" ref="BQ35:BQ54" ca="1" si="161">INDIRECT(A35&amp;"!F25")</f>
        <v>20</v>
      </c>
      <c r="BR35" s="8">
        <f t="shared" ref="BR35:BR54" ca="1" si="162">INDIRECT(A35&amp;"!G25")</f>
        <v>10</v>
      </c>
      <c r="BS35" s="23">
        <f t="shared" ref="BS35:BS54" ca="1" si="163">INDIRECT(A35&amp;"!H25")</f>
        <v>10</v>
      </c>
      <c r="BT35" s="8">
        <f t="shared" ca="1" si="118"/>
        <v>100</v>
      </c>
      <c r="BU35" s="8">
        <f t="shared" ca="1" si="119"/>
        <v>20</v>
      </c>
      <c r="BV35" s="8">
        <f t="shared" ca="1" si="120"/>
        <v>550</v>
      </c>
      <c r="BX35" s="74"/>
      <c r="BY35" s="20"/>
      <c r="BZ35" s="48"/>
      <c r="CA35" s="48"/>
    </row>
    <row r="36" spans="1:79" x14ac:dyDescent="0.15">
      <c r="A36" s="6" t="s">
        <v>155</v>
      </c>
      <c r="B36" s="21">
        <f t="shared" ca="1" si="121"/>
        <v>45537</v>
      </c>
      <c r="C36" s="8">
        <f t="shared" ca="1" si="50"/>
        <v>77.308999999999997</v>
      </c>
      <c r="D36" s="46">
        <f t="shared" ca="1" si="1"/>
        <v>69.766300000000001</v>
      </c>
      <c r="E36" s="46">
        <f t="shared" ca="1" si="51"/>
        <v>58.784999999999997</v>
      </c>
      <c r="F36" s="8">
        <f t="shared" ca="1" si="52"/>
        <v>55.027000000000001</v>
      </c>
      <c r="G36" s="8">
        <f t="shared" ca="1" si="53"/>
        <v>53.298999999999992</v>
      </c>
      <c r="H36" s="46">
        <f t="shared" ca="1" si="54"/>
        <v>52.000000000000007</v>
      </c>
      <c r="I36" s="8">
        <f t="shared" ca="1" si="55"/>
        <v>52.338999999999999</v>
      </c>
      <c r="J36" s="46">
        <f t="shared" ca="1" si="56"/>
        <v>66.193299999999994</v>
      </c>
      <c r="K36" s="46">
        <f t="shared" ca="1" si="57"/>
        <v>59.735699999999994</v>
      </c>
      <c r="L36" s="46">
        <f t="shared" ca="1" si="58"/>
        <v>57.314800000000005</v>
      </c>
      <c r="M36" s="46">
        <f t="shared" ca="1" si="59"/>
        <v>54.167300000000004</v>
      </c>
      <c r="N36" s="46">
        <f t="shared" ca="1" si="60"/>
        <v>52.862899999999996</v>
      </c>
      <c r="O36" s="46">
        <f t="shared" ca="1" si="61"/>
        <v>51.592200000000005</v>
      </c>
      <c r="P36" s="8">
        <f t="shared" ca="1" si="62"/>
        <v>51.222999999999999</v>
      </c>
      <c r="Q36" s="8">
        <f t="shared" ca="1" si="63"/>
        <v>51.198000000000008</v>
      </c>
      <c r="R36" s="8">
        <f t="shared" ca="1" si="64"/>
        <v>51.557999999999993</v>
      </c>
      <c r="S36" s="8">
        <f t="shared" ca="1" si="65"/>
        <v>67.539000000000001</v>
      </c>
      <c r="T36" s="8">
        <f t="shared" ca="1" si="66"/>
        <v>62.366</v>
      </c>
      <c r="U36" s="8">
        <f t="shared" ca="1" si="67"/>
        <v>54.070999999999998</v>
      </c>
      <c r="V36" s="8">
        <f t="shared" ca="1" si="68"/>
        <v>54.715999999999994</v>
      </c>
      <c r="W36" s="23">
        <f t="shared" ca="1" si="69"/>
        <v>53.080999999999996</v>
      </c>
      <c r="X36" s="23">
        <f t="shared" ca="1" si="70"/>
        <v>96.831999999999965</v>
      </c>
      <c r="Y36" s="23">
        <f t="shared" ca="1" si="71"/>
        <v>80.225999999999971</v>
      </c>
      <c r="Z36" s="71">
        <f t="shared" ca="1" si="72"/>
        <v>102.94500000000001</v>
      </c>
      <c r="AA36" s="24">
        <f t="shared" ca="1" si="122"/>
        <v>0.88500000000000001</v>
      </c>
      <c r="AB36" s="8">
        <f t="shared" ca="1" si="123"/>
        <v>8.4450000000000003</v>
      </c>
      <c r="AC36" s="8">
        <f t="shared" ca="1" si="124"/>
        <v>19.385000000000002</v>
      </c>
      <c r="AD36" s="8">
        <f t="shared" ca="1" si="125"/>
        <v>23.155000000000001</v>
      </c>
      <c r="AE36" s="8">
        <f t="shared" ca="1" si="126"/>
        <v>24.89</v>
      </c>
      <c r="AF36" s="8">
        <f t="shared" ca="1" si="127"/>
        <v>26.15</v>
      </c>
      <c r="AG36" s="8">
        <f t="shared" ca="1" si="128"/>
        <v>25.855</v>
      </c>
      <c r="AH36" s="8">
        <f t="shared" ca="1" si="129"/>
        <v>6.39</v>
      </c>
      <c r="AI36" s="8">
        <f t="shared" ca="1" si="130"/>
        <v>12.855</v>
      </c>
      <c r="AJ36" s="8">
        <f t="shared" ca="1" si="131"/>
        <v>15.425000000000001</v>
      </c>
      <c r="AK36" s="8">
        <f t="shared" ca="1" si="132"/>
        <v>18.445</v>
      </c>
      <c r="AL36" s="8">
        <f t="shared" ca="1" si="133"/>
        <v>19.8</v>
      </c>
      <c r="AM36" s="8">
        <f t="shared" ca="1" si="134"/>
        <v>20.925000000000001</v>
      </c>
      <c r="AN36" s="8">
        <f t="shared" ca="1" si="135"/>
        <v>21.344999999999999</v>
      </c>
      <c r="AO36" s="8">
        <f t="shared" ca="1" si="136"/>
        <v>21.484999999999999</v>
      </c>
      <c r="AP36" s="8">
        <f t="shared" ca="1" si="137"/>
        <v>22.73</v>
      </c>
      <c r="AQ36" s="8">
        <f t="shared" ca="1" si="138"/>
        <v>32.954999999999998</v>
      </c>
      <c r="AR36" s="8">
        <f t="shared" ca="1" si="139"/>
        <v>24.145</v>
      </c>
      <c r="AS36" s="8">
        <f t="shared" ca="1" si="140"/>
        <v>39.875</v>
      </c>
      <c r="AT36" s="8">
        <f t="shared" ca="1" si="141"/>
        <v>39.234999999999999</v>
      </c>
      <c r="AU36" s="23">
        <f t="shared" ca="1" si="142"/>
        <v>40.85</v>
      </c>
      <c r="AV36" s="8">
        <f t="shared" ref="AV36:AV54" ca="1" si="164">INDIRECT(A36&amp;"!B30")</f>
        <v>32.085000000000001</v>
      </c>
      <c r="AW36" s="8">
        <f t="shared" ref="AW36:AW54" ca="1" si="165">INDIRECT(A36&amp;"!C30")</f>
        <v>48.865000000000002</v>
      </c>
      <c r="AX36" s="8">
        <f t="shared" ref="AX36:AX54" ca="1" si="166">INDIRECT(A36&amp;"!D30")</f>
        <v>26.454999999999998</v>
      </c>
      <c r="AY36" s="24">
        <f t="shared" ca="1" si="143"/>
        <v>90</v>
      </c>
      <c r="AZ36" s="8">
        <f t="shared" ca="1" si="144"/>
        <v>240</v>
      </c>
      <c r="BA36" s="8">
        <f t="shared" ca="1" si="145"/>
        <v>50</v>
      </c>
      <c r="BB36" s="8">
        <f t="shared" ca="1" si="146"/>
        <v>25</v>
      </c>
      <c r="BC36" s="8">
        <f t="shared" ca="1" si="147"/>
        <v>25</v>
      </c>
      <c r="BD36" s="8">
        <f t="shared" ca="1" si="148"/>
        <v>50</v>
      </c>
      <c r="BE36" s="8">
        <f t="shared" ca="1" si="149"/>
        <v>10</v>
      </c>
      <c r="BF36" s="8">
        <f t="shared" ca="1" si="150"/>
        <v>70</v>
      </c>
      <c r="BG36" s="8">
        <f t="shared" ca="1" si="151"/>
        <v>100</v>
      </c>
      <c r="BH36" s="8">
        <f t="shared" ca="1" si="152"/>
        <v>120</v>
      </c>
      <c r="BI36" s="8">
        <f t="shared" ca="1" si="153"/>
        <v>220</v>
      </c>
      <c r="BJ36" s="8">
        <f t="shared" ca="1" si="154"/>
        <v>10</v>
      </c>
      <c r="BK36" s="8">
        <f t="shared" ca="1" si="155"/>
        <v>15</v>
      </c>
      <c r="BL36" s="8">
        <f t="shared" ca="1" si="156"/>
        <v>20</v>
      </c>
      <c r="BM36" s="8">
        <f t="shared" ca="1" si="157"/>
        <v>15</v>
      </c>
      <c r="BN36" s="8">
        <f t="shared" ca="1" si="158"/>
        <v>25</v>
      </c>
      <c r="BO36" s="8">
        <f t="shared" ca="1" si="159"/>
        <v>8</v>
      </c>
      <c r="BP36" s="8">
        <f t="shared" ca="1" si="160"/>
        <v>12</v>
      </c>
      <c r="BQ36" s="8">
        <f t="shared" ca="1" si="161"/>
        <v>10</v>
      </c>
      <c r="BR36" s="8">
        <f t="shared" ca="1" si="162"/>
        <v>8</v>
      </c>
      <c r="BS36" s="23">
        <f t="shared" ca="1" si="163"/>
        <v>12</v>
      </c>
      <c r="BT36" s="8">
        <f t="shared" ref="BT36:BT54" ca="1" si="167">INDIRECT(A36&amp;"!B32")</f>
        <v>130</v>
      </c>
      <c r="BU36" s="8">
        <f t="shared" ref="BU36:BU54" ca="1" si="168">INDIRECT(A36&amp;"!C32")</f>
        <v>20</v>
      </c>
      <c r="BV36" s="8">
        <f t="shared" ref="BV36:BV54" ca="1" si="169">INDIRECT(A36&amp;"!D32")</f>
        <v>550</v>
      </c>
      <c r="BX36" s="74"/>
      <c r="BY36" s="20"/>
      <c r="BZ36" s="48"/>
      <c r="CA36" s="48"/>
    </row>
    <row r="37" spans="1:79" x14ac:dyDescent="0.15">
      <c r="A37" s="6" t="s">
        <v>157</v>
      </c>
      <c r="B37" s="21">
        <f t="shared" ca="1" si="121"/>
        <v>45544</v>
      </c>
      <c r="C37" s="8">
        <f t="shared" ca="1" si="50"/>
        <v>75.114000000000004</v>
      </c>
      <c r="D37" s="46">
        <f t="shared" ca="1" si="1"/>
        <v>69.776299999999992</v>
      </c>
      <c r="E37" s="8">
        <f t="shared" ca="1" si="51"/>
        <v>58.755000000000003</v>
      </c>
      <c r="F37" s="8">
        <f t="shared" ca="1" si="52"/>
        <v>55.007000000000005</v>
      </c>
      <c r="G37" s="8">
        <f t="shared" ca="1" si="53"/>
        <v>53.268999999999991</v>
      </c>
      <c r="H37" s="8">
        <f t="shared" ca="1" si="54"/>
        <v>52.025000000000006</v>
      </c>
      <c r="I37" s="8">
        <f t="shared" ca="1" si="55"/>
        <v>52.414000000000001</v>
      </c>
      <c r="J37" s="46">
        <f t="shared" ca="1" si="56"/>
        <v>65.438299999999998</v>
      </c>
      <c r="K37" s="46">
        <f t="shared" ca="1" si="57"/>
        <v>59.7607</v>
      </c>
      <c r="L37" s="46">
        <f t="shared" ca="1" si="58"/>
        <v>57.269800000000004</v>
      </c>
      <c r="M37" s="46">
        <f t="shared" ca="1" si="59"/>
        <v>54.162300000000002</v>
      </c>
      <c r="N37" s="46">
        <f t="shared" ca="1" si="60"/>
        <v>52.877899999999997</v>
      </c>
      <c r="O37" s="46">
        <f t="shared" ca="1" si="61"/>
        <v>51.617200000000004</v>
      </c>
      <c r="P37" s="8">
        <f t="shared" ca="1" si="62"/>
        <v>51.272999999999996</v>
      </c>
      <c r="Q37" s="8">
        <f t="shared" ca="1" si="63"/>
        <v>51.243000000000009</v>
      </c>
      <c r="R37" s="8">
        <f t="shared" ca="1" si="64"/>
        <v>51.643000000000001</v>
      </c>
      <c r="S37" s="8">
        <f t="shared" ca="1" si="65"/>
        <v>67.539000000000001</v>
      </c>
      <c r="T37" s="8">
        <f t="shared" ca="1" si="66"/>
        <v>62.360999999999997</v>
      </c>
      <c r="U37" s="8">
        <f t="shared" ca="1" si="67"/>
        <v>54.745999999999995</v>
      </c>
      <c r="V37" s="8">
        <f t="shared" ca="1" si="68"/>
        <v>54.690999999999995</v>
      </c>
      <c r="W37" s="23">
        <f t="shared" ca="1" si="69"/>
        <v>53.125999999999998</v>
      </c>
      <c r="X37" s="23">
        <f t="shared" ca="1" si="70"/>
        <v>97.021999999999977</v>
      </c>
      <c r="Y37" s="23">
        <f t="shared" ca="1" si="71"/>
        <v>80.260999999999981</v>
      </c>
      <c r="Z37" s="71">
        <f t="shared" ca="1" si="72"/>
        <v>103.265</v>
      </c>
      <c r="AA37" s="24">
        <f t="shared" ca="1" si="122"/>
        <v>3.08</v>
      </c>
      <c r="AB37" s="8">
        <f t="shared" ca="1" si="123"/>
        <v>8.4350000000000005</v>
      </c>
      <c r="AC37" s="8">
        <f t="shared" ca="1" si="124"/>
        <v>19.414999999999999</v>
      </c>
      <c r="AD37" s="8">
        <f t="shared" ca="1" si="125"/>
        <v>23.175000000000001</v>
      </c>
      <c r="AE37" s="8">
        <f t="shared" ca="1" si="126"/>
        <v>24.92</v>
      </c>
      <c r="AF37" s="8">
        <f t="shared" ca="1" si="127"/>
        <v>26.125</v>
      </c>
      <c r="AG37" s="8">
        <f t="shared" ca="1" si="128"/>
        <v>25.78</v>
      </c>
      <c r="AH37" s="8">
        <f t="shared" ca="1" si="129"/>
        <v>7.1449999999999996</v>
      </c>
      <c r="AI37" s="8">
        <f t="shared" ca="1" si="130"/>
        <v>12.83</v>
      </c>
      <c r="AJ37" s="8">
        <f t="shared" ca="1" si="131"/>
        <v>15.47</v>
      </c>
      <c r="AK37" s="8">
        <f t="shared" ca="1" si="132"/>
        <v>18.45</v>
      </c>
      <c r="AL37" s="8">
        <f t="shared" ca="1" si="133"/>
        <v>19.785</v>
      </c>
      <c r="AM37" s="8">
        <f t="shared" ca="1" si="134"/>
        <v>20.9</v>
      </c>
      <c r="AN37" s="8">
        <f t="shared" ca="1" si="135"/>
        <v>21.295000000000002</v>
      </c>
      <c r="AO37" s="8">
        <f t="shared" ca="1" si="136"/>
        <v>21.44</v>
      </c>
      <c r="AP37" s="8">
        <f t="shared" ca="1" si="137"/>
        <v>22.645</v>
      </c>
      <c r="AQ37" s="8">
        <f t="shared" ca="1" si="138"/>
        <v>32.954999999999998</v>
      </c>
      <c r="AR37" s="8">
        <f t="shared" ca="1" si="139"/>
        <v>24.15</v>
      </c>
      <c r="AS37" s="8">
        <f t="shared" ca="1" si="140"/>
        <v>39.200000000000003</v>
      </c>
      <c r="AT37" s="8">
        <f t="shared" ca="1" si="141"/>
        <v>39.26</v>
      </c>
      <c r="AU37" s="23">
        <f t="shared" ca="1" si="142"/>
        <v>40.805</v>
      </c>
      <c r="AV37" s="8">
        <f t="shared" ca="1" si="164"/>
        <v>31.895</v>
      </c>
      <c r="AW37" s="8">
        <f t="shared" ca="1" si="165"/>
        <v>48.83</v>
      </c>
      <c r="AX37" s="8">
        <f t="shared" ca="1" si="166"/>
        <v>26.135000000000002</v>
      </c>
      <c r="AY37" s="24">
        <f t="shared" ca="1" si="143"/>
        <v>140</v>
      </c>
      <c r="AZ37" s="8">
        <f t="shared" ca="1" si="144"/>
        <v>240</v>
      </c>
      <c r="BA37" s="8">
        <f t="shared" ca="1" si="145"/>
        <v>60</v>
      </c>
      <c r="BB37" s="8">
        <f t="shared" ca="1" si="146"/>
        <v>30</v>
      </c>
      <c r="BC37" s="8">
        <f t="shared" ca="1" si="147"/>
        <v>30</v>
      </c>
      <c r="BD37" s="8">
        <f t="shared" ca="1" si="148"/>
        <v>60</v>
      </c>
      <c r="BE37" s="8">
        <f t="shared" ca="1" si="149"/>
        <v>12</v>
      </c>
      <c r="BF37" s="8">
        <f t="shared" ca="1" si="150"/>
        <v>75</v>
      </c>
      <c r="BG37" s="8">
        <f t="shared" ca="1" si="151"/>
        <v>100</v>
      </c>
      <c r="BH37" s="8">
        <f t="shared" ca="1" si="152"/>
        <v>120</v>
      </c>
      <c r="BI37" s="8">
        <f t="shared" ca="1" si="153"/>
        <v>220</v>
      </c>
      <c r="BJ37" s="8">
        <f t="shared" ca="1" si="154"/>
        <v>12</v>
      </c>
      <c r="BK37" s="8">
        <f t="shared" ca="1" si="155"/>
        <v>12</v>
      </c>
      <c r="BL37" s="8">
        <f t="shared" ca="1" si="156"/>
        <v>20</v>
      </c>
      <c r="BM37" s="8">
        <f t="shared" ca="1" si="157"/>
        <v>12</v>
      </c>
      <c r="BN37" s="8">
        <f t="shared" ca="1" si="158"/>
        <v>20</v>
      </c>
      <c r="BO37" s="8">
        <f t="shared" ca="1" si="159"/>
        <v>8</v>
      </c>
      <c r="BP37" s="8">
        <f t="shared" ca="1" si="160"/>
        <v>12</v>
      </c>
      <c r="BQ37" s="8">
        <f t="shared" ca="1" si="161"/>
        <v>12</v>
      </c>
      <c r="BR37" s="8">
        <f t="shared" ca="1" si="162"/>
        <v>10</v>
      </c>
      <c r="BS37" s="23">
        <f t="shared" ca="1" si="163"/>
        <v>12</v>
      </c>
      <c r="BT37" s="8">
        <f t="shared" ca="1" si="167"/>
        <v>60</v>
      </c>
      <c r="BU37" s="8">
        <f t="shared" ca="1" si="168"/>
        <v>25</v>
      </c>
      <c r="BV37" s="8">
        <f t="shared" ca="1" si="169"/>
        <v>700</v>
      </c>
      <c r="BX37" s="74"/>
      <c r="BY37" s="20"/>
      <c r="BZ37" s="48"/>
      <c r="CA37" s="48"/>
    </row>
    <row r="38" spans="1:79" x14ac:dyDescent="0.15">
      <c r="A38" s="6" t="s">
        <v>158</v>
      </c>
      <c r="B38" s="21">
        <f t="shared" ca="1" si="121"/>
        <v>45552</v>
      </c>
      <c r="C38" s="8">
        <f t="shared" ca="1" si="50"/>
        <v>75.384</v>
      </c>
      <c r="D38" s="46">
        <f t="shared" ca="1" si="1"/>
        <v>69.721299999999999</v>
      </c>
      <c r="E38" s="8">
        <f t="shared" ca="1" si="51"/>
        <v>58.77</v>
      </c>
      <c r="F38" s="8">
        <f t="shared" ca="1" si="52"/>
        <v>55.052000000000007</v>
      </c>
      <c r="G38" s="8">
        <f t="shared" ca="1" si="53"/>
        <v>53.283999999999992</v>
      </c>
      <c r="H38" s="8">
        <f t="shared" ca="1" si="54"/>
        <v>51.990000000000009</v>
      </c>
      <c r="I38" s="8">
        <f t="shared" ca="1" si="55"/>
        <v>52.314000000000007</v>
      </c>
      <c r="J38" s="46">
        <f t="shared" ca="1" si="56"/>
        <v>66.073299999999989</v>
      </c>
      <c r="K38" s="46">
        <f t="shared" ca="1" si="57"/>
        <v>59.735699999999994</v>
      </c>
      <c r="L38" s="46">
        <f t="shared" ca="1" si="58"/>
        <v>57.269800000000004</v>
      </c>
      <c r="M38" s="46">
        <f t="shared" ca="1" si="59"/>
        <v>54.2273</v>
      </c>
      <c r="N38" s="46">
        <f t="shared" ca="1" si="60"/>
        <v>52.882899999999992</v>
      </c>
      <c r="O38" s="46">
        <f t="shared" ca="1" si="61"/>
        <v>51.592200000000005</v>
      </c>
      <c r="P38" s="8">
        <f t="shared" ca="1" si="62"/>
        <v>51.227999999999994</v>
      </c>
      <c r="Q38" s="8">
        <f t="shared" ca="1" si="63"/>
        <v>51.198000000000008</v>
      </c>
      <c r="R38" s="8">
        <f t="shared" ca="1" si="64"/>
        <v>51.637999999999998</v>
      </c>
      <c r="S38" s="8">
        <f t="shared" ca="1" si="65"/>
        <v>67.554000000000002</v>
      </c>
      <c r="T38" s="8">
        <f t="shared" ca="1" si="66"/>
        <v>62.366</v>
      </c>
      <c r="U38" s="8">
        <f t="shared" ca="1" si="67"/>
        <v>53.780999999999999</v>
      </c>
      <c r="V38" s="8">
        <f t="shared" ca="1" si="68"/>
        <v>54.710999999999991</v>
      </c>
      <c r="W38" s="23">
        <f t="shared" ca="1" si="69"/>
        <v>53.095999999999997</v>
      </c>
      <c r="X38" s="23">
        <f t="shared" ca="1" si="70"/>
        <v>97.021999999999977</v>
      </c>
      <c r="Y38" s="23">
        <f t="shared" ca="1" si="71"/>
        <v>80.275999999999982</v>
      </c>
      <c r="Z38" s="71">
        <f t="shared" ca="1" si="72"/>
        <v>103.50500000000001</v>
      </c>
      <c r="AA38" s="24">
        <f t="shared" ca="1" si="122"/>
        <v>2.81</v>
      </c>
      <c r="AB38" s="8">
        <f t="shared" ca="1" si="123"/>
        <v>8.49</v>
      </c>
      <c r="AC38" s="8">
        <f t="shared" ca="1" si="124"/>
        <v>19.399999999999999</v>
      </c>
      <c r="AD38" s="8">
        <f t="shared" ca="1" si="125"/>
        <v>23.13</v>
      </c>
      <c r="AE38" s="8">
        <f t="shared" ca="1" si="126"/>
        <v>24.905000000000001</v>
      </c>
      <c r="AF38" s="8">
        <f t="shared" ca="1" si="127"/>
        <v>26.16</v>
      </c>
      <c r="AG38" s="8">
        <f t="shared" ca="1" si="128"/>
        <v>25.88</v>
      </c>
      <c r="AH38" s="8">
        <f t="shared" ca="1" si="129"/>
        <v>6.51</v>
      </c>
      <c r="AI38" s="8">
        <f t="shared" ca="1" si="130"/>
        <v>12.855</v>
      </c>
      <c r="AJ38" s="8">
        <f t="shared" ca="1" si="131"/>
        <v>15.47</v>
      </c>
      <c r="AK38" s="8">
        <f t="shared" ca="1" si="132"/>
        <v>18.385000000000002</v>
      </c>
      <c r="AL38" s="8">
        <f t="shared" ca="1" si="133"/>
        <v>19.78</v>
      </c>
      <c r="AM38" s="8">
        <f t="shared" ca="1" si="134"/>
        <v>20.925000000000001</v>
      </c>
      <c r="AN38" s="8">
        <f t="shared" ca="1" si="135"/>
        <v>21.34</v>
      </c>
      <c r="AO38" s="8">
        <f t="shared" ca="1" si="136"/>
        <v>21.484999999999999</v>
      </c>
      <c r="AP38" s="8">
        <f t="shared" ca="1" si="137"/>
        <v>22.65</v>
      </c>
      <c r="AQ38" s="8">
        <f t="shared" ca="1" si="138"/>
        <v>32.94</v>
      </c>
      <c r="AR38" s="8">
        <f t="shared" ca="1" si="139"/>
        <v>24.145</v>
      </c>
      <c r="AS38" s="8">
        <f t="shared" ca="1" si="140"/>
        <v>40.164999999999999</v>
      </c>
      <c r="AT38" s="8">
        <f t="shared" ca="1" si="141"/>
        <v>39.24</v>
      </c>
      <c r="AU38" s="23">
        <f t="shared" ca="1" si="142"/>
        <v>40.835000000000001</v>
      </c>
      <c r="AV38" s="8">
        <f t="shared" ca="1" si="164"/>
        <v>31.895</v>
      </c>
      <c r="AW38" s="8">
        <f t="shared" ca="1" si="165"/>
        <v>48.814999999999998</v>
      </c>
      <c r="AX38" s="8">
        <f t="shared" ca="1" si="166"/>
        <v>25.895</v>
      </c>
      <c r="AY38" s="24">
        <f t="shared" ca="1" si="143"/>
        <v>50</v>
      </c>
      <c r="AZ38" s="8">
        <f t="shared" ca="1" si="144"/>
        <v>220</v>
      </c>
      <c r="BA38" s="8">
        <f t="shared" ca="1" si="145"/>
        <v>50</v>
      </c>
      <c r="BB38" s="8">
        <f t="shared" ca="1" si="146"/>
        <v>25</v>
      </c>
      <c r="BC38" s="8">
        <f t="shared" ca="1" si="147"/>
        <v>25</v>
      </c>
      <c r="BD38" s="8">
        <f t="shared" ca="1" si="148"/>
        <v>50</v>
      </c>
      <c r="BE38" s="8">
        <f t="shared" ca="1" si="149"/>
        <v>10</v>
      </c>
      <c r="BF38" s="8">
        <f t="shared" ca="1" si="150"/>
        <v>90</v>
      </c>
      <c r="BG38" s="8">
        <f t="shared" ca="1" si="151"/>
        <v>90</v>
      </c>
      <c r="BH38" s="8">
        <f t="shared" ca="1" si="152"/>
        <v>100</v>
      </c>
      <c r="BI38" s="8">
        <f t="shared" ca="1" si="153"/>
        <v>220</v>
      </c>
      <c r="BJ38" s="8">
        <f t="shared" ca="1" si="154"/>
        <v>12</v>
      </c>
      <c r="BK38" s="8">
        <f t="shared" ca="1" si="155"/>
        <v>10</v>
      </c>
      <c r="BL38" s="8">
        <f t="shared" ca="1" si="156"/>
        <v>12</v>
      </c>
      <c r="BM38" s="8">
        <f t="shared" ca="1" si="157"/>
        <v>12</v>
      </c>
      <c r="BN38" s="8">
        <f t="shared" ca="1" si="158"/>
        <v>15</v>
      </c>
      <c r="BO38" s="8">
        <f t="shared" ca="1" si="159"/>
        <v>8</v>
      </c>
      <c r="BP38" s="8">
        <f t="shared" ca="1" si="160"/>
        <v>12</v>
      </c>
      <c r="BQ38" s="8">
        <f t="shared" ca="1" si="161"/>
        <v>15</v>
      </c>
      <c r="BR38" s="8">
        <f t="shared" ca="1" si="162"/>
        <v>10</v>
      </c>
      <c r="BS38" s="23">
        <f t="shared" ca="1" si="163"/>
        <v>10</v>
      </c>
      <c r="BT38" s="8">
        <f t="shared" ca="1" si="167"/>
        <v>50</v>
      </c>
      <c r="BU38" s="8">
        <f t="shared" ca="1" si="168"/>
        <v>20</v>
      </c>
      <c r="BV38" s="8">
        <f t="shared" ca="1" si="169"/>
        <v>550</v>
      </c>
      <c r="BX38" s="74"/>
      <c r="BY38" s="20"/>
      <c r="BZ38" s="48"/>
      <c r="CA38" s="48"/>
    </row>
    <row r="39" spans="1:79" x14ac:dyDescent="0.15">
      <c r="A39" s="6" t="s">
        <v>160</v>
      </c>
      <c r="B39" s="21">
        <f t="shared" ca="1" si="121"/>
        <v>45559</v>
      </c>
      <c r="C39" s="8">
        <f t="shared" ca="1" si="50"/>
        <v>74.769000000000005</v>
      </c>
      <c r="D39" s="46">
        <f t="shared" ca="1" si="1"/>
        <v>69.601299999999995</v>
      </c>
      <c r="E39" s="8">
        <f t="shared" ca="1" si="51"/>
        <v>58.730000000000004</v>
      </c>
      <c r="F39" s="8">
        <f t="shared" ca="1" si="52"/>
        <v>55.017000000000003</v>
      </c>
      <c r="G39" s="8">
        <f t="shared" ca="1" si="53"/>
        <v>53.248999999999995</v>
      </c>
      <c r="H39" s="8">
        <f t="shared" ca="1" si="54"/>
        <v>51.955000000000005</v>
      </c>
      <c r="I39" s="8">
        <f t="shared" ca="1" si="55"/>
        <v>52.259</v>
      </c>
      <c r="J39" s="46">
        <f t="shared" ca="1" si="56"/>
        <v>65.718299999999999</v>
      </c>
      <c r="K39" s="46">
        <f t="shared" ca="1" si="57"/>
        <v>59.660699999999999</v>
      </c>
      <c r="L39" s="46">
        <f t="shared" ca="1" si="58"/>
        <v>57.244800000000005</v>
      </c>
      <c r="M39" s="46">
        <f t="shared" ca="1" si="59"/>
        <v>54.192300000000003</v>
      </c>
      <c r="N39" s="46">
        <f t="shared" ca="1" si="60"/>
        <v>52.847899999999996</v>
      </c>
      <c r="O39" s="46">
        <f t="shared" ca="1" si="61"/>
        <v>51.552199999999999</v>
      </c>
      <c r="P39" s="8">
        <f t="shared" ca="1" si="62"/>
        <v>51.188000000000002</v>
      </c>
      <c r="Q39" s="8">
        <f t="shared" ca="1" si="63"/>
        <v>51.14800000000001</v>
      </c>
      <c r="R39" s="8">
        <f t="shared" ca="1" si="64"/>
        <v>51.552999999999997</v>
      </c>
      <c r="S39" s="8">
        <f t="shared" ca="1" si="65"/>
        <v>67.528999999999996</v>
      </c>
      <c r="T39" s="8">
        <f t="shared" ca="1" si="66"/>
        <v>62.335999999999999</v>
      </c>
      <c r="U39" s="8">
        <f t="shared" ca="1" si="67"/>
        <v>53.605999999999995</v>
      </c>
      <c r="V39" s="8">
        <f t="shared" ca="1" si="68"/>
        <v>54.650999999999996</v>
      </c>
      <c r="W39" s="23">
        <f t="shared" ca="1" si="69"/>
        <v>53.030999999999999</v>
      </c>
      <c r="X39" s="23">
        <f t="shared" ca="1" si="70"/>
        <v>97.046999999999969</v>
      </c>
      <c r="Y39" s="23">
        <f t="shared" ca="1" si="71"/>
        <v>80.255999999999972</v>
      </c>
      <c r="Z39" s="71">
        <f t="shared" ca="1" si="72"/>
        <v>103.02500000000001</v>
      </c>
      <c r="AA39" s="24">
        <f t="shared" ca="1" si="122"/>
        <v>3.4249999999999998</v>
      </c>
      <c r="AB39" s="8">
        <f t="shared" ca="1" si="123"/>
        <v>8.61</v>
      </c>
      <c r="AC39" s="8">
        <f t="shared" ca="1" si="124"/>
        <v>19.440000000000001</v>
      </c>
      <c r="AD39" s="8">
        <f t="shared" ca="1" si="125"/>
        <v>23.164999999999999</v>
      </c>
      <c r="AE39" s="8">
        <f t="shared" ca="1" si="126"/>
        <v>24.94</v>
      </c>
      <c r="AF39" s="8">
        <f t="shared" ca="1" si="127"/>
        <v>26.195</v>
      </c>
      <c r="AG39" s="8">
        <f t="shared" ca="1" si="128"/>
        <v>25.934999999999999</v>
      </c>
      <c r="AH39" s="8">
        <f t="shared" ca="1" si="129"/>
        <v>6.8650000000000002</v>
      </c>
      <c r="AI39" s="8">
        <f t="shared" ca="1" si="130"/>
        <v>12.93</v>
      </c>
      <c r="AJ39" s="8">
        <f t="shared" ca="1" si="131"/>
        <v>15.494999999999999</v>
      </c>
      <c r="AK39" s="8">
        <f t="shared" ca="1" si="132"/>
        <v>18.420000000000002</v>
      </c>
      <c r="AL39" s="8">
        <f t="shared" ca="1" si="133"/>
        <v>19.815000000000001</v>
      </c>
      <c r="AM39" s="8">
        <f t="shared" ca="1" si="134"/>
        <v>20.965</v>
      </c>
      <c r="AN39" s="8">
        <f t="shared" ca="1" si="135"/>
        <v>21.38</v>
      </c>
      <c r="AO39" s="8">
        <f t="shared" ca="1" si="136"/>
        <v>21.535</v>
      </c>
      <c r="AP39" s="8">
        <f t="shared" ca="1" si="137"/>
        <v>22.734999999999999</v>
      </c>
      <c r="AQ39" s="8">
        <f t="shared" ca="1" si="138"/>
        <v>32.965000000000003</v>
      </c>
      <c r="AR39" s="8">
        <f t="shared" ca="1" si="139"/>
        <v>24.175000000000001</v>
      </c>
      <c r="AS39" s="8">
        <f t="shared" ca="1" si="140"/>
        <v>40.340000000000003</v>
      </c>
      <c r="AT39" s="8">
        <f t="shared" ca="1" si="141"/>
        <v>39.299999999999997</v>
      </c>
      <c r="AU39" s="23">
        <f t="shared" ca="1" si="142"/>
        <v>40.9</v>
      </c>
      <c r="AV39" s="8">
        <f t="shared" ca="1" si="164"/>
        <v>31.87</v>
      </c>
      <c r="AW39" s="8">
        <f t="shared" ca="1" si="165"/>
        <v>48.835000000000001</v>
      </c>
      <c r="AX39" s="8">
        <f t="shared" ca="1" si="166"/>
        <v>26.375</v>
      </c>
      <c r="AY39" s="24">
        <f t="shared" ca="1" si="143"/>
        <v>50</v>
      </c>
      <c r="AZ39" s="8">
        <f t="shared" ca="1" si="144"/>
        <v>230</v>
      </c>
      <c r="BA39" s="8">
        <f t="shared" ca="1" si="145"/>
        <v>75</v>
      </c>
      <c r="BB39" s="8">
        <f t="shared" ca="1" si="146"/>
        <v>25</v>
      </c>
      <c r="BC39" s="8">
        <f t="shared" ca="1" si="147"/>
        <v>25</v>
      </c>
      <c r="BD39" s="8">
        <f t="shared" ca="1" si="148"/>
        <v>50</v>
      </c>
      <c r="BE39" s="8">
        <f t="shared" ca="1" si="149"/>
        <v>15</v>
      </c>
      <c r="BF39" s="8">
        <f t="shared" ca="1" si="150"/>
        <v>100</v>
      </c>
      <c r="BG39" s="8">
        <f t="shared" ca="1" si="151"/>
        <v>120</v>
      </c>
      <c r="BH39" s="8">
        <f t="shared" ca="1" si="152"/>
        <v>110</v>
      </c>
      <c r="BI39" s="8">
        <f t="shared" ca="1" si="153"/>
        <v>220</v>
      </c>
      <c r="BJ39" s="8">
        <f t="shared" ca="1" si="154"/>
        <v>12</v>
      </c>
      <c r="BK39" s="8">
        <f t="shared" ca="1" si="155"/>
        <v>15</v>
      </c>
      <c r="BL39" s="8">
        <f t="shared" ca="1" si="156"/>
        <v>15</v>
      </c>
      <c r="BM39" s="8">
        <f t="shared" ca="1" si="157"/>
        <v>12</v>
      </c>
      <c r="BN39" s="8">
        <f t="shared" ca="1" si="158"/>
        <v>15</v>
      </c>
      <c r="BO39" s="8">
        <f t="shared" ca="1" si="159"/>
        <v>6</v>
      </c>
      <c r="BP39" s="8">
        <f t="shared" ca="1" si="160"/>
        <v>12</v>
      </c>
      <c r="BQ39" s="8">
        <f t="shared" ca="1" si="161"/>
        <v>20</v>
      </c>
      <c r="BR39" s="8">
        <f t="shared" ca="1" si="162"/>
        <v>8</v>
      </c>
      <c r="BS39" s="23">
        <f t="shared" ca="1" si="163"/>
        <v>10</v>
      </c>
      <c r="BT39" s="8">
        <f t="shared" ca="1" si="167"/>
        <v>55</v>
      </c>
      <c r="BU39" s="8">
        <f t="shared" ca="1" si="168"/>
        <v>25</v>
      </c>
      <c r="BV39" s="8">
        <f t="shared" ca="1" si="169"/>
        <v>600</v>
      </c>
      <c r="BX39" s="74"/>
      <c r="BY39" s="20"/>
      <c r="BZ39" s="48"/>
      <c r="CA39" s="48"/>
    </row>
    <row r="40" spans="1:79" x14ac:dyDescent="0.15">
      <c r="A40" s="6" t="s">
        <v>161</v>
      </c>
      <c r="B40" s="21">
        <f t="shared" ca="1" si="121"/>
        <v>45565</v>
      </c>
      <c r="C40" s="8">
        <f t="shared" ca="1" si="50"/>
        <v>77.209000000000003</v>
      </c>
      <c r="D40" s="46">
        <f t="shared" ca="1" si="1"/>
        <v>69.771299999999997</v>
      </c>
      <c r="E40" s="8">
        <f t="shared" ca="1" si="51"/>
        <v>58.775000000000006</v>
      </c>
      <c r="F40" s="8">
        <f t="shared" ca="1" si="52"/>
        <v>55.022000000000006</v>
      </c>
      <c r="G40" s="8">
        <f t="shared" ca="1" si="53"/>
        <v>53.288999999999994</v>
      </c>
      <c r="H40" s="8">
        <f t="shared" ca="1" si="54"/>
        <v>52.025000000000006</v>
      </c>
      <c r="I40" s="8">
        <f t="shared" ca="1" si="55"/>
        <v>52.353999999999999</v>
      </c>
      <c r="J40" s="46">
        <f t="shared" ca="1" si="56"/>
        <v>65.908299999999997</v>
      </c>
      <c r="K40" s="46">
        <f t="shared" ca="1" si="57"/>
        <v>59.8307</v>
      </c>
      <c r="L40" s="46">
        <f t="shared" ca="1" si="58"/>
        <v>57.294800000000002</v>
      </c>
      <c r="M40" s="46">
        <f t="shared" ca="1" si="59"/>
        <v>54.187300000000008</v>
      </c>
      <c r="N40" s="46">
        <f t="shared" ca="1" si="60"/>
        <v>52.877899999999997</v>
      </c>
      <c r="O40" s="46">
        <f t="shared" ca="1" si="61"/>
        <v>51.607200000000006</v>
      </c>
      <c r="P40" s="8">
        <f t="shared" ca="1" si="62"/>
        <v>51.253</v>
      </c>
      <c r="Q40" s="8">
        <f t="shared" ca="1" si="63"/>
        <v>51.218000000000004</v>
      </c>
      <c r="R40" s="8">
        <f t="shared" ca="1" si="64"/>
        <v>51.628</v>
      </c>
      <c r="S40" s="8">
        <f t="shared" ca="1" si="65"/>
        <v>67.563999999999993</v>
      </c>
      <c r="T40" s="8">
        <f t="shared" ca="1" si="66"/>
        <v>62.385999999999996</v>
      </c>
      <c r="U40" s="8">
        <f t="shared" ca="1" si="67"/>
        <v>56.110999999999997</v>
      </c>
      <c r="V40" s="8">
        <f t="shared" ca="1" si="68"/>
        <v>54.730999999999995</v>
      </c>
      <c r="W40" s="23">
        <f t="shared" ca="1" si="69"/>
        <v>53.140999999999998</v>
      </c>
      <c r="X40" s="23">
        <f t="shared" ca="1" si="70"/>
        <v>96.97199999999998</v>
      </c>
      <c r="Y40" s="23">
        <f t="shared" ca="1" si="71"/>
        <v>80.270999999999987</v>
      </c>
      <c r="Z40" s="71">
        <f t="shared" ca="1" si="72"/>
        <v>103.27500000000001</v>
      </c>
      <c r="AA40" s="24">
        <f t="shared" ca="1" si="122"/>
        <v>0.98499999999999999</v>
      </c>
      <c r="AB40" s="8">
        <f t="shared" ca="1" si="123"/>
        <v>8.44</v>
      </c>
      <c r="AC40" s="8">
        <f t="shared" ca="1" si="124"/>
        <v>19.395</v>
      </c>
      <c r="AD40" s="8">
        <f t="shared" ca="1" si="125"/>
        <v>23.16</v>
      </c>
      <c r="AE40" s="8">
        <f t="shared" ca="1" si="126"/>
        <v>24.9</v>
      </c>
      <c r="AF40" s="8">
        <f t="shared" ca="1" si="127"/>
        <v>26.125</v>
      </c>
      <c r="AG40" s="8">
        <f t="shared" ca="1" si="128"/>
        <v>25.84</v>
      </c>
      <c r="AH40" s="8">
        <f t="shared" ca="1" si="129"/>
        <v>6.6749999999999998</v>
      </c>
      <c r="AI40" s="8">
        <f t="shared" ca="1" si="130"/>
        <v>12.76</v>
      </c>
      <c r="AJ40" s="8">
        <f t="shared" ca="1" si="131"/>
        <v>15.445</v>
      </c>
      <c r="AK40" s="8">
        <f t="shared" ca="1" si="132"/>
        <v>18.425000000000001</v>
      </c>
      <c r="AL40" s="8">
        <f t="shared" ca="1" si="133"/>
        <v>19.785</v>
      </c>
      <c r="AM40" s="8">
        <f t="shared" ca="1" si="134"/>
        <v>20.91</v>
      </c>
      <c r="AN40" s="8">
        <f t="shared" ca="1" si="135"/>
        <v>21.315000000000001</v>
      </c>
      <c r="AO40" s="8">
        <f t="shared" ca="1" si="136"/>
        <v>21.465</v>
      </c>
      <c r="AP40" s="8">
        <f t="shared" ca="1" si="137"/>
        <v>22.66</v>
      </c>
      <c r="AQ40" s="8">
        <f t="shared" ca="1" si="138"/>
        <v>32.93</v>
      </c>
      <c r="AR40" s="8">
        <f t="shared" ca="1" si="139"/>
        <v>24.125</v>
      </c>
      <c r="AS40" s="8">
        <f t="shared" ca="1" si="140"/>
        <v>37.835000000000001</v>
      </c>
      <c r="AT40" s="8">
        <f t="shared" ca="1" si="141"/>
        <v>39.22</v>
      </c>
      <c r="AU40" s="23">
        <f t="shared" ca="1" si="142"/>
        <v>40.79</v>
      </c>
      <c r="AV40" s="8">
        <f t="shared" ca="1" si="164"/>
        <v>31.945</v>
      </c>
      <c r="AW40" s="8">
        <f t="shared" ca="1" si="165"/>
        <v>48.82</v>
      </c>
      <c r="AX40" s="8">
        <f t="shared" ca="1" si="166"/>
        <v>26.125</v>
      </c>
      <c r="AY40" s="24">
        <f t="shared" ca="1" si="143"/>
        <v>150</v>
      </c>
      <c r="AZ40" s="8">
        <f t="shared" ca="1" si="144"/>
        <v>230</v>
      </c>
      <c r="BA40" s="8">
        <f t="shared" ca="1" si="145"/>
        <v>70</v>
      </c>
      <c r="BB40" s="8">
        <f t="shared" ca="1" si="146"/>
        <v>35</v>
      </c>
      <c r="BC40" s="8">
        <f t="shared" ca="1" si="147"/>
        <v>30</v>
      </c>
      <c r="BD40" s="8">
        <f t="shared" ca="1" si="148"/>
        <v>70</v>
      </c>
      <c r="BE40" s="8">
        <f t="shared" ca="1" si="149"/>
        <v>10</v>
      </c>
      <c r="BF40" s="8">
        <f t="shared" ca="1" si="150"/>
        <v>75</v>
      </c>
      <c r="BG40" s="8">
        <f t="shared" ca="1" si="151"/>
        <v>110</v>
      </c>
      <c r="BH40" s="8">
        <f t="shared" ca="1" si="152"/>
        <v>140</v>
      </c>
      <c r="BI40" s="8">
        <f t="shared" ca="1" si="153"/>
        <v>230</v>
      </c>
      <c r="BJ40" s="8">
        <f t="shared" ca="1" si="154"/>
        <v>10</v>
      </c>
      <c r="BK40" s="8">
        <f t="shared" ca="1" si="155"/>
        <v>20</v>
      </c>
      <c r="BL40" s="8">
        <f t="shared" ca="1" si="156"/>
        <v>20</v>
      </c>
      <c r="BM40" s="8">
        <f t="shared" ca="1" si="157"/>
        <v>15</v>
      </c>
      <c r="BN40" s="8">
        <f t="shared" ca="1" si="158"/>
        <v>25</v>
      </c>
      <c r="BO40" s="8">
        <f t="shared" ca="1" si="159"/>
        <v>10</v>
      </c>
      <c r="BP40" s="8">
        <f t="shared" ca="1" si="160"/>
        <v>15</v>
      </c>
      <c r="BQ40" s="8">
        <f t="shared" ca="1" si="161"/>
        <v>20</v>
      </c>
      <c r="BR40" s="8">
        <f t="shared" ca="1" si="162"/>
        <v>12</v>
      </c>
      <c r="BS40" s="23">
        <f t="shared" ca="1" si="163"/>
        <v>15</v>
      </c>
      <c r="BT40" s="8">
        <f t="shared" ca="1" si="167"/>
        <v>70</v>
      </c>
      <c r="BU40" s="8">
        <f t="shared" ca="1" si="168"/>
        <v>30</v>
      </c>
      <c r="BV40" s="8">
        <f t="shared" ca="1" si="169"/>
        <v>600</v>
      </c>
      <c r="BX40" s="74"/>
      <c r="BY40" s="20"/>
      <c r="BZ40" s="48"/>
      <c r="CA40" s="48"/>
    </row>
    <row r="41" spans="1:79" x14ac:dyDescent="0.15">
      <c r="A41" s="6" t="s">
        <v>162</v>
      </c>
      <c r="B41" s="21">
        <f t="shared" ca="1" si="121"/>
        <v>45572</v>
      </c>
      <c r="C41" s="8">
        <f t="shared" ca="1" si="50"/>
        <v>77.194000000000003</v>
      </c>
      <c r="D41" s="46">
        <f t="shared" ca="1" si="1"/>
        <v>69.8613</v>
      </c>
      <c r="E41" s="8">
        <f t="shared" ca="1" si="51"/>
        <v>58.84</v>
      </c>
      <c r="F41" s="8">
        <f t="shared" ca="1" si="52"/>
        <v>55.072000000000003</v>
      </c>
      <c r="G41" s="8">
        <f t="shared" ca="1" si="53"/>
        <v>53.34899999999999</v>
      </c>
      <c r="H41" s="8">
        <f t="shared" ca="1" si="54"/>
        <v>52.09</v>
      </c>
      <c r="I41" s="8">
        <f t="shared" ca="1" si="55"/>
        <v>52.444000000000003</v>
      </c>
      <c r="J41" s="46">
        <f t="shared" ca="1" si="56"/>
        <v>66.003299999999996</v>
      </c>
      <c r="K41" s="46">
        <f t="shared" ca="1" si="57"/>
        <v>59.870699999999999</v>
      </c>
      <c r="L41" s="46">
        <f t="shared" ca="1" si="58"/>
        <v>57.349800000000002</v>
      </c>
      <c r="M41" s="46">
        <f t="shared" ca="1" si="59"/>
        <v>54.252300000000005</v>
      </c>
      <c r="N41" s="46">
        <f t="shared" ca="1" si="60"/>
        <v>52.952899999999993</v>
      </c>
      <c r="O41" s="46">
        <f t="shared" ca="1" si="61"/>
        <v>51.677199999999999</v>
      </c>
      <c r="P41" s="8">
        <f t="shared" ca="1" si="62"/>
        <v>51.332999999999998</v>
      </c>
      <c r="Q41" s="8">
        <f t="shared" ca="1" si="63"/>
        <v>51.298000000000002</v>
      </c>
      <c r="R41" s="8">
        <f t="shared" ca="1" si="64"/>
        <v>51.682999999999993</v>
      </c>
      <c r="S41" s="8">
        <f t="shared" ca="1" si="65"/>
        <v>67.619</v>
      </c>
      <c r="T41" s="8">
        <f t="shared" ca="1" si="66"/>
        <v>62.435999999999993</v>
      </c>
      <c r="U41" s="8">
        <f t="shared" ca="1" si="67"/>
        <v>56.510999999999996</v>
      </c>
      <c r="V41" s="8">
        <f t="shared" ca="1" si="68"/>
        <v>54.840999999999994</v>
      </c>
      <c r="W41" s="23">
        <f t="shared" ca="1" si="69"/>
        <v>53.245999999999995</v>
      </c>
      <c r="X41" s="23">
        <f t="shared" ca="1" si="70"/>
        <v>97.196999999999974</v>
      </c>
      <c r="Y41" s="23">
        <f t="shared" ca="1" si="71"/>
        <v>80.36099999999999</v>
      </c>
      <c r="Z41" s="71">
        <f t="shared" ca="1" si="72"/>
        <v>103.65</v>
      </c>
      <c r="AA41" s="24">
        <f t="shared" ca="1" si="122"/>
        <v>1</v>
      </c>
      <c r="AB41" s="8">
        <f t="shared" ca="1" si="123"/>
        <v>8.35</v>
      </c>
      <c r="AC41" s="8">
        <f t="shared" ca="1" si="124"/>
        <v>19.329999999999998</v>
      </c>
      <c r="AD41" s="8">
        <f t="shared" ca="1" si="125"/>
        <v>23.11</v>
      </c>
      <c r="AE41" s="8">
        <f t="shared" ca="1" si="126"/>
        <v>24.84</v>
      </c>
      <c r="AF41" s="8">
        <f t="shared" ca="1" si="127"/>
        <v>26.06</v>
      </c>
      <c r="AG41" s="8">
        <f t="shared" ca="1" si="128"/>
        <v>25.75</v>
      </c>
      <c r="AH41" s="8">
        <f t="shared" ca="1" si="129"/>
        <v>6.58</v>
      </c>
      <c r="AI41" s="8">
        <f t="shared" ca="1" si="130"/>
        <v>12.72</v>
      </c>
      <c r="AJ41" s="8">
        <f t="shared" ca="1" si="131"/>
        <v>15.39</v>
      </c>
      <c r="AK41" s="8">
        <f t="shared" ca="1" si="132"/>
        <v>18.36</v>
      </c>
      <c r="AL41" s="8">
        <f t="shared" ca="1" si="133"/>
        <v>19.71</v>
      </c>
      <c r="AM41" s="8">
        <f t="shared" ca="1" si="134"/>
        <v>20.84</v>
      </c>
      <c r="AN41" s="8">
        <f t="shared" ca="1" si="135"/>
        <v>21.234999999999999</v>
      </c>
      <c r="AO41" s="8">
        <f t="shared" ca="1" si="136"/>
        <v>21.385000000000002</v>
      </c>
      <c r="AP41" s="8">
        <f t="shared" ca="1" si="137"/>
        <v>22.605</v>
      </c>
      <c r="AQ41" s="8">
        <f t="shared" ca="1" si="138"/>
        <v>32.875</v>
      </c>
      <c r="AR41" s="8">
        <f t="shared" ca="1" si="139"/>
        <v>24.074999999999999</v>
      </c>
      <c r="AS41" s="8">
        <f t="shared" ca="1" si="140"/>
        <v>37.435000000000002</v>
      </c>
      <c r="AT41" s="8">
        <f t="shared" ca="1" si="141"/>
        <v>39.11</v>
      </c>
      <c r="AU41" s="23">
        <f t="shared" ca="1" si="142"/>
        <v>40.685000000000002</v>
      </c>
      <c r="AV41" s="8">
        <f t="shared" ca="1" si="164"/>
        <v>31.72</v>
      </c>
      <c r="AW41" s="8">
        <f t="shared" ca="1" si="165"/>
        <v>48.73</v>
      </c>
      <c r="AX41" s="8">
        <f t="shared" ca="1" si="166"/>
        <v>25.75</v>
      </c>
      <c r="AY41" s="24">
        <f t="shared" ca="1" si="143"/>
        <v>180</v>
      </c>
      <c r="AZ41" s="8">
        <f t="shared" ca="1" si="144"/>
        <v>230</v>
      </c>
      <c r="BA41" s="8">
        <f t="shared" ca="1" si="145"/>
        <v>70</v>
      </c>
      <c r="BB41" s="8">
        <f t="shared" ca="1" si="146"/>
        <v>40</v>
      </c>
      <c r="BC41" s="8">
        <f t="shared" ca="1" si="147"/>
        <v>40</v>
      </c>
      <c r="BD41" s="8">
        <f t="shared" ca="1" si="148"/>
        <v>50</v>
      </c>
      <c r="BE41" s="8">
        <f t="shared" ca="1" si="149"/>
        <v>20</v>
      </c>
      <c r="BF41" s="8">
        <f t="shared" ca="1" si="150"/>
        <v>100</v>
      </c>
      <c r="BG41" s="8">
        <f t="shared" ca="1" si="151"/>
        <v>120</v>
      </c>
      <c r="BH41" s="8">
        <f t="shared" ca="1" si="152"/>
        <v>140</v>
      </c>
      <c r="BI41" s="8">
        <f t="shared" ca="1" si="153"/>
        <v>250</v>
      </c>
      <c r="BJ41" s="8">
        <f t="shared" ca="1" si="154"/>
        <v>15</v>
      </c>
      <c r="BK41" s="8">
        <f t="shared" ca="1" si="155"/>
        <v>20</v>
      </c>
      <c r="BL41" s="8">
        <f t="shared" ca="1" si="156"/>
        <v>20</v>
      </c>
      <c r="BM41" s="8">
        <f t="shared" ca="1" si="157"/>
        <v>20</v>
      </c>
      <c r="BN41" s="8">
        <f t="shared" ca="1" si="158"/>
        <v>25</v>
      </c>
      <c r="BO41" s="8">
        <f t="shared" ca="1" si="159"/>
        <v>10</v>
      </c>
      <c r="BP41" s="8">
        <f t="shared" ca="1" si="160"/>
        <v>20</v>
      </c>
      <c r="BQ41" s="8">
        <f t="shared" ca="1" si="161"/>
        <v>15</v>
      </c>
      <c r="BR41" s="8">
        <f t="shared" ca="1" si="162"/>
        <v>8</v>
      </c>
      <c r="BS41" s="23">
        <f t="shared" ca="1" si="163"/>
        <v>15</v>
      </c>
      <c r="BT41" s="8">
        <f t="shared" ca="1" si="167"/>
        <v>70</v>
      </c>
      <c r="BU41" s="8">
        <f t="shared" ca="1" si="168"/>
        <v>30</v>
      </c>
      <c r="BV41" s="8">
        <f t="shared" ca="1" si="169"/>
        <v>600</v>
      </c>
      <c r="BX41" s="74"/>
      <c r="BY41" s="20"/>
      <c r="BZ41" s="48"/>
      <c r="CA41" s="48"/>
    </row>
    <row r="42" spans="1:79" x14ac:dyDescent="0.15">
      <c r="A42" s="6" t="s">
        <v>163</v>
      </c>
      <c r="B42" s="21">
        <f t="shared" ca="1" si="121"/>
        <v>45581</v>
      </c>
      <c r="C42" s="8">
        <f t="shared" ca="1" si="50"/>
        <v>75.024000000000001</v>
      </c>
      <c r="D42" s="46">
        <f t="shared" ca="1" si="1"/>
        <v>69.896299999999997</v>
      </c>
      <c r="E42" s="8">
        <f t="shared" ca="1" si="51"/>
        <v>58.835000000000001</v>
      </c>
      <c r="F42" s="8">
        <f t="shared" ca="1" si="52"/>
        <v>55.231999999999999</v>
      </c>
      <c r="G42" s="8">
        <f t="shared" ca="1" si="53"/>
        <v>53.468999999999994</v>
      </c>
      <c r="H42" s="8">
        <f t="shared" ca="1" si="54"/>
        <v>52.155000000000001</v>
      </c>
      <c r="I42" s="8">
        <f t="shared" ca="1" si="55"/>
        <v>52.514000000000003</v>
      </c>
      <c r="J42" s="46">
        <f t="shared" ca="1" si="56"/>
        <v>65.298299999999998</v>
      </c>
      <c r="K42" s="46">
        <f t="shared" ca="1" si="57"/>
        <v>59.875699999999995</v>
      </c>
      <c r="L42" s="46">
        <f t="shared" ca="1" si="58"/>
        <v>57.3598</v>
      </c>
      <c r="M42" s="46">
        <f t="shared" ca="1" si="59"/>
        <v>54.457300000000004</v>
      </c>
      <c r="N42" s="46">
        <f t="shared" ca="1" si="60"/>
        <v>53.052899999999994</v>
      </c>
      <c r="O42" s="46">
        <f t="shared" ca="1" si="61"/>
        <v>51.732200000000006</v>
      </c>
      <c r="P42" s="8">
        <f t="shared" ca="1" si="62"/>
        <v>51.372999999999998</v>
      </c>
      <c r="Q42" s="8">
        <f t="shared" ca="1" si="63"/>
        <v>51.343000000000004</v>
      </c>
      <c r="R42" s="8">
        <f t="shared" ca="1" si="64"/>
        <v>51.792999999999992</v>
      </c>
      <c r="S42" s="8">
        <f t="shared" ca="1" si="65"/>
        <v>67.674000000000007</v>
      </c>
      <c r="T42" s="8">
        <f t="shared" ca="1" si="66"/>
        <v>62.450999999999993</v>
      </c>
      <c r="U42" s="8">
        <f t="shared" ca="1" si="67"/>
        <v>57.850999999999999</v>
      </c>
      <c r="V42" s="8">
        <f t="shared" ca="1" si="68"/>
        <v>54.990999999999993</v>
      </c>
      <c r="W42" s="23">
        <f t="shared" ca="1" si="69"/>
        <v>53.320999999999998</v>
      </c>
      <c r="X42" s="23">
        <f t="shared" ca="1" si="70"/>
        <v>97.456999999999965</v>
      </c>
      <c r="Y42" s="23">
        <f t="shared" ca="1" si="71"/>
        <v>80.440999999999974</v>
      </c>
      <c r="Z42" s="71">
        <f t="shared" ca="1" si="72"/>
        <v>104.35000000000001</v>
      </c>
      <c r="AA42" s="24">
        <f t="shared" ca="1" si="122"/>
        <v>3.17</v>
      </c>
      <c r="AB42" s="8">
        <f t="shared" ca="1" si="123"/>
        <v>8.3149999999999995</v>
      </c>
      <c r="AC42" s="8">
        <f t="shared" ca="1" si="124"/>
        <v>19.335000000000001</v>
      </c>
      <c r="AD42" s="8">
        <f t="shared" ca="1" si="125"/>
        <v>22.95</v>
      </c>
      <c r="AE42" s="8">
        <f t="shared" ca="1" si="126"/>
        <v>24.72</v>
      </c>
      <c r="AF42" s="8">
        <f t="shared" ca="1" si="127"/>
        <v>25.995000000000001</v>
      </c>
      <c r="AG42" s="8">
        <f t="shared" ca="1" si="128"/>
        <v>25.68</v>
      </c>
      <c r="AH42" s="8">
        <f t="shared" ca="1" si="129"/>
        <v>7.2850000000000001</v>
      </c>
      <c r="AI42" s="8">
        <f t="shared" ca="1" si="130"/>
        <v>12.715</v>
      </c>
      <c r="AJ42" s="8">
        <f t="shared" ca="1" si="131"/>
        <v>15.38</v>
      </c>
      <c r="AK42" s="8">
        <f t="shared" ca="1" si="132"/>
        <v>18.155000000000001</v>
      </c>
      <c r="AL42" s="8">
        <f t="shared" ca="1" si="133"/>
        <v>19.61</v>
      </c>
      <c r="AM42" s="8">
        <f t="shared" ca="1" si="134"/>
        <v>20.785</v>
      </c>
      <c r="AN42" s="8">
        <f t="shared" ca="1" si="135"/>
        <v>21.195</v>
      </c>
      <c r="AO42" s="8">
        <f t="shared" ca="1" si="136"/>
        <v>21.34</v>
      </c>
      <c r="AP42" s="8">
        <f t="shared" ca="1" si="137"/>
        <v>22.495000000000001</v>
      </c>
      <c r="AQ42" s="8">
        <f t="shared" ca="1" si="138"/>
        <v>32.82</v>
      </c>
      <c r="AR42" s="8">
        <f t="shared" ca="1" si="139"/>
        <v>24.06</v>
      </c>
      <c r="AS42" s="8">
        <f t="shared" ca="1" si="140"/>
        <v>36.094999999999999</v>
      </c>
      <c r="AT42" s="8">
        <f t="shared" ca="1" si="141"/>
        <v>38.96</v>
      </c>
      <c r="AU42" s="23">
        <f t="shared" ca="1" si="142"/>
        <v>40.61</v>
      </c>
      <c r="AV42" s="8">
        <f t="shared" ca="1" si="164"/>
        <v>31.46</v>
      </c>
      <c r="AW42" s="8">
        <f t="shared" ca="1" si="165"/>
        <v>48.65</v>
      </c>
      <c r="AX42" s="8">
        <f t="shared" ca="1" si="166"/>
        <v>25.05</v>
      </c>
      <c r="AY42" s="24">
        <f t="shared" ca="1" si="143"/>
        <v>180</v>
      </c>
      <c r="AZ42" s="8">
        <f t="shared" ca="1" si="144"/>
        <v>220</v>
      </c>
      <c r="BA42" s="8">
        <f t="shared" ca="1" si="145"/>
        <v>75</v>
      </c>
      <c r="BB42" s="8">
        <f t="shared" ca="1" si="146"/>
        <v>35</v>
      </c>
      <c r="BC42" s="8">
        <f t="shared" ca="1" si="147"/>
        <v>35</v>
      </c>
      <c r="BD42" s="8">
        <f t="shared" ca="1" si="148"/>
        <v>60</v>
      </c>
      <c r="BE42" s="8">
        <f t="shared" ca="1" si="149"/>
        <v>15</v>
      </c>
      <c r="BF42" s="8">
        <f t="shared" ca="1" si="150"/>
        <v>75</v>
      </c>
      <c r="BG42" s="8">
        <f t="shared" ca="1" si="151"/>
        <v>110</v>
      </c>
      <c r="BH42" s="8">
        <f t="shared" ca="1" si="152"/>
        <v>140</v>
      </c>
      <c r="BI42" s="8">
        <f t="shared" ca="1" si="153"/>
        <v>210</v>
      </c>
      <c r="BJ42" s="8">
        <f t="shared" ca="1" si="154"/>
        <v>20</v>
      </c>
      <c r="BK42" s="8">
        <f t="shared" ca="1" si="155"/>
        <v>15</v>
      </c>
      <c r="BL42" s="8">
        <f t="shared" ca="1" si="156"/>
        <v>20</v>
      </c>
      <c r="BM42" s="8">
        <f t="shared" ca="1" si="157"/>
        <v>20</v>
      </c>
      <c r="BN42" s="8">
        <f t="shared" ca="1" si="158"/>
        <v>25</v>
      </c>
      <c r="BO42" s="8">
        <f t="shared" ca="1" si="159"/>
        <v>8</v>
      </c>
      <c r="BP42" s="8">
        <f t="shared" ca="1" si="160"/>
        <v>15</v>
      </c>
      <c r="BQ42" s="8">
        <f t="shared" ca="1" si="161"/>
        <v>20</v>
      </c>
      <c r="BR42" s="8">
        <f t="shared" ca="1" si="162"/>
        <v>10</v>
      </c>
      <c r="BS42" s="23">
        <f t="shared" ca="1" si="163"/>
        <v>15</v>
      </c>
      <c r="BT42" s="8">
        <f t="shared" ca="1" si="167"/>
        <v>75</v>
      </c>
      <c r="BU42" s="8">
        <f t="shared" ca="1" si="168"/>
        <v>30</v>
      </c>
      <c r="BV42" s="8">
        <f t="shared" ca="1" si="169"/>
        <v>550</v>
      </c>
      <c r="BX42" s="74"/>
      <c r="BY42" s="20"/>
      <c r="BZ42" s="48"/>
      <c r="CA42" s="48"/>
    </row>
    <row r="43" spans="1:79" x14ac:dyDescent="0.15">
      <c r="A43" s="6" t="s">
        <v>165</v>
      </c>
      <c r="B43" s="21">
        <f t="shared" ca="1" si="121"/>
        <v>45586</v>
      </c>
      <c r="C43" s="8">
        <f t="shared" ca="1" si="50"/>
        <v>74.978999999999999</v>
      </c>
      <c r="D43" s="46">
        <f t="shared" ca="1" si="1"/>
        <v>69.751299999999986</v>
      </c>
      <c r="E43" s="8">
        <f t="shared" ca="1" si="51"/>
        <v>58.78</v>
      </c>
      <c r="F43" s="8">
        <f t="shared" ca="1" si="52"/>
        <v>55.272000000000006</v>
      </c>
      <c r="G43" s="8">
        <f t="shared" ca="1" si="53"/>
        <v>53.458999999999989</v>
      </c>
      <c r="H43" s="8">
        <f t="shared" ca="1" si="54"/>
        <v>52.100000000000009</v>
      </c>
      <c r="I43" s="8">
        <f t="shared" ca="1" si="55"/>
        <v>52.444000000000003</v>
      </c>
      <c r="J43" s="46">
        <f t="shared" ca="1" si="56"/>
        <v>65.398299999999992</v>
      </c>
      <c r="K43" s="46">
        <f t="shared" ca="1" si="57"/>
        <v>59.825699999999998</v>
      </c>
      <c r="L43" s="46">
        <f t="shared" ca="1" si="58"/>
        <v>57.3598</v>
      </c>
      <c r="M43" s="46">
        <f t="shared" ca="1" si="59"/>
        <v>54.49730000000001</v>
      </c>
      <c r="N43" s="46">
        <f t="shared" ca="1" si="60"/>
        <v>53.017899999999997</v>
      </c>
      <c r="O43" s="46">
        <f t="shared" ca="1" si="61"/>
        <v>51.687200000000004</v>
      </c>
      <c r="P43" s="8">
        <f t="shared" ca="1" si="62"/>
        <v>51.322999999999993</v>
      </c>
      <c r="Q43" s="8">
        <f t="shared" ca="1" si="63"/>
        <v>51.298000000000002</v>
      </c>
      <c r="R43" s="8">
        <f t="shared" ca="1" si="64"/>
        <v>51.753</v>
      </c>
      <c r="S43" s="8">
        <f t="shared" ca="1" si="65"/>
        <v>67.664000000000001</v>
      </c>
      <c r="T43" s="8">
        <f t="shared" ca="1" si="66"/>
        <v>62.475999999999999</v>
      </c>
      <c r="U43" s="8">
        <f t="shared" ca="1" si="67"/>
        <v>57.466000000000001</v>
      </c>
      <c r="V43" s="8">
        <f t="shared" ca="1" si="68"/>
        <v>54.925999999999995</v>
      </c>
      <c r="W43" s="23">
        <f t="shared" ca="1" si="69"/>
        <v>53.215999999999994</v>
      </c>
      <c r="X43" s="23">
        <f t="shared" ca="1" si="70"/>
        <v>97.446999999999974</v>
      </c>
      <c r="Y43" s="23">
        <f t="shared" ca="1" si="71"/>
        <v>80.415999999999983</v>
      </c>
      <c r="Z43" s="71">
        <f t="shared" ca="1" si="72"/>
        <v>104.06</v>
      </c>
      <c r="AA43" s="24">
        <f t="shared" ca="1" si="122"/>
        <v>3.2149999999999999</v>
      </c>
      <c r="AB43" s="8">
        <f t="shared" ca="1" si="123"/>
        <v>8.4600000000000009</v>
      </c>
      <c r="AC43" s="8">
        <f t="shared" ca="1" si="124"/>
        <v>19.39</v>
      </c>
      <c r="AD43" s="8">
        <f t="shared" ca="1" si="125"/>
        <v>22.91</v>
      </c>
      <c r="AE43" s="8">
        <f t="shared" ca="1" si="126"/>
        <v>24.73</v>
      </c>
      <c r="AF43" s="8">
        <f t="shared" ca="1" si="127"/>
        <v>26.05</v>
      </c>
      <c r="AG43" s="8">
        <f t="shared" ca="1" si="128"/>
        <v>25.75</v>
      </c>
      <c r="AH43" s="8">
        <f t="shared" ca="1" si="129"/>
        <v>7.1849999999999996</v>
      </c>
      <c r="AI43" s="8">
        <f t="shared" ca="1" si="130"/>
        <v>12.765000000000001</v>
      </c>
      <c r="AJ43" s="8">
        <f t="shared" ca="1" si="131"/>
        <v>15.38</v>
      </c>
      <c r="AK43" s="8">
        <f t="shared" ca="1" si="132"/>
        <v>18.114999999999998</v>
      </c>
      <c r="AL43" s="8">
        <f t="shared" ca="1" si="133"/>
        <v>19.645</v>
      </c>
      <c r="AM43" s="8">
        <f t="shared" ca="1" si="134"/>
        <v>20.83</v>
      </c>
      <c r="AN43" s="8">
        <f t="shared" ca="1" si="135"/>
        <v>21.245000000000001</v>
      </c>
      <c r="AO43" s="8">
        <f t="shared" ca="1" si="136"/>
        <v>21.385000000000002</v>
      </c>
      <c r="AP43" s="8">
        <f t="shared" ca="1" si="137"/>
        <v>22.535</v>
      </c>
      <c r="AQ43" s="8">
        <f t="shared" ca="1" si="138"/>
        <v>32.83</v>
      </c>
      <c r="AR43" s="8">
        <f t="shared" ca="1" si="139"/>
        <v>24.035</v>
      </c>
      <c r="AS43" s="8">
        <f t="shared" ca="1" si="140"/>
        <v>36.479999999999997</v>
      </c>
      <c r="AT43" s="8">
        <f t="shared" ca="1" si="141"/>
        <v>39.024999999999999</v>
      </c>
      <c r="AU43" s="23">
        <f t="shared" ca="1" si="142"/>
        <v>40.715000000000003</v>
      </c>
      <c r="AV43" s="8">
        <f t="shared" ca="1" si="164"/>
        <v>31.47</v>
      </c>
      <c r="AW43" s="8">
        <f t="shared" ca="1" si="165"/>
        <v>48.674999999999997</v>
      </c>
      <c r="AX43" s="8">
        <f t="shared" ca="1" si="166"/>
        <v>25.34</v>
      </c>
      <c r="AY43" s="24">
        <f t="shared" ca="1" si="143"/>
        <v>90</v>
      </c>
      <c r="AZ43" s="8">
        <f t="shared" ca="1" si="144"/>
        <v>230</v>
      </c>
      <c r="BA43" s="8">
        <f t="shared" ca="1" si="145"/>
        <v>50</v>
      </c>
      <c r="BB43" s="8">
        <f t="shared" ca="1" si="146"/>
        <v>25</v>
      </c>
      <c r="BC43" s="8">
        <f t="shared" ca="1" si="147"/>
        <v>40</v>
      </c>
      <c r="BD43" s="8">
        <f t="shared" ca="1" si="148"/>
        <v>50</v>
      </c>
      <c r="BE43" s="8">
        <f t="shared" ca="1" si="149"/>
        <v>12</v>
      </c>
      <c r="BF43" s="8">
        <f t="shared" ca="1" si="150"/>
        <v>90</v>
      </c>
      <c r="BG43" s="8">
        <f t="shared" ca="1" si="151"/>
        <v>90</v>
      </c>
      <c r="BH43" s="8">
        <f t="shared" ca="1" si="152"/>
        <v>140</v>
      </c>
      <c r="BI43" s="8">
        <f t="shared" ca="1" si="153"/>
        <v>280</v>
      </c>
      <c r="BJ43" s="8">
        <f t="shared" ca="1" si="154"/>
        <v>25</v>
      </c>
      <c r="BK43" s="8">
        <f t="shared" ca="1" si="155"/>
        <v>12</v>
      </c>
      <c r="BL43" s="8">
        <f t="shared" ca="1" si="156"/>
        <v>15</v>
      </c>
      <c r="BM43" s="8">
        <f t="shared" ca="1" si="157"/>
        <v>20</v>
      </c>
      <c r="BN43" s="8">
        <f t="shared" ca="1" si="158"/>
        <v>25</v>
      </c>
      <c r="BO43" s="8">
        <f t="shared" ca="1" si="159"/>
        <v>10</v>
      </c>
      <c r="BP43" s="8">
        <f t="shared" ca="1" si="160"/>
        <v>12</v>
      </c>
      <c r="BQ43" s="8">
        <f t="shared" ca="1" si="161"/>
        <v>12</v>
      </c>
      <c r="BR43" s="8">
        <f t="shared" ca="1" si="162"/>
        <v>8</v>
      </c>
      <c r="BS43" s="23">
        <f t="shared" ca="1" si="163"/>
        <v>12</v>
      </c>
      <c r="BT43" s="8">
        <f t="shared" ca="1" si="167"/>
        <v>75</v>
      </c>
      <c r="BU43" s="8">
        <f t="shared" ca="1" si="168"/>
        <v>30</v>
      </c>
      <c r="BV43" s="8">
        <f t="shared" ca="1" si="169"/>
        <v>650</v>
      </c>
      <c r="BX43" s="74"/>
      <c r="BY43" s="20"/>
      <c r="BZ43" s="48"/>
      <c r="CA43" s="48"/>
    </row>
    <row r="44" spans="1:79" x14ac:dyDescent="0.15">
      <c r="A44" s="6" t="s">
        <v>167</v>
      </c>
      <c r="B44" s="21">
        <f t="shared" ca="1" si="121"/>
        <v>45593</v>
      </c>
      <c r="C44" s="8">
        <f t="shared" ca="1" si="50"/>
        <v>77.159000000000006</v>
      </c>
      <c r="D44" s="46">
        <f t="shared" ca="1" si="1"/>
        <v>69.886299999999991</v>
      </c>
      <c r="E44" s="8">
        <f t="shared" ca="1" si="51"/>
        <v>58.984999999999999</v>
      </c>
      <c r="F44" s="8">
        <f t="shared" ca="1" si="52"/>
        <v>55.282000000000004</v>
      </c>
      <c r="G44" s="8">
        <f t="shared" ca="1" si="53"/>
        <v>53.483999999999995</v>
      </c>
      <c r="H44" s="8">
        <f t="shared" ca="1" si="54"/>
        <v>52.150000000000006</v>
      </c>
      <c r="I44" s="8">
        <f t="shared" ca="1" si="55"/>
        <v>52.459000000000003</v>
      </c>
      <c r="J44" s="46">
        <f t="shared" ca="1" si="56"/>
        <v>65.943299999999994</v>
      </c>
      <c r="K44" s="46">
        <f t="shared" ca="1" si="57"/>
        <v>60.0107</v>
      </c>
      <c r="L44" s="46">
        <f t="shared" ca="1" si="58"/>
        <v>57.4998</v>
      </c>
      <c r="M44" s="46">
        <f t="shared" ca="1" si="59"/>
        <v>54.457300000000004</v>
      </c>
      <c r="N44" s="46">
        <f t="shared" ca="1" si="60"/>
        <v>53.092899999999993</v>
      </c>
      <c r="O44" s="46">
        <f t="shared" ca="1" si="61"/>
        <v>51.747200000000007</v>
      </c>
      <c r="P44" s="8">
        <f t="shared" ca="1" si="62"/>
        <v>51.363</v>
      </c>
      <c r="Q44" s="8">
        <f t="shared" ca="1" si="63"/>
        <v>51.318000000000012</v>
      </c>
      <c r="R44" s="8">
        <f t="shared" ca="1" si="64"/>
        <v>51.717999999999996</v>
      </c>
      <c r="S44" s="8">
        <f t="shared" ca="1" si="65"/>
        <v>67.744</v>
      </c>
      <c r="T44" s="8">
        <f t="shared" ca="1" si="66"/>
        <v>62.540999999999997</v>
      </c>
      <c r="U44" s="8">
        <f t="shared" ca="1" si="67"/>
        <v>54.135999999999996</v>
      </c>
      <c r="V44" s="8">
        <f t="shared" ca="1" si="68"/>
        <v>55.035999999999994</v>
      </c>
      <c r="W44" s="23">
        <f t="shared" ca="1" si="69"/>
        <v>53.275999999999996</v>
      </c>
      <c r="X44" s="23">
        <f t="shared" ca="1" si="70"/>
        <v>97.636999999999972</v>
      </c>
      <c r="Y44" s="23">
        <f t="shared" ca="1" si="71"/>
        <v>80.525999999999982</v>
      </c>
      <c r="Z44" s="71">
        <f t="shared" ca="1" si="72"/>
        <v>104.075</v>
      </c>
      <c r="AA44" s="24">
        <f t="shared" ca="1" si="122"/>
        <v>1.0349999999999999</v>
      </c>
      <c r="AB44" s="8">
        <f t="shared" ca="1" si="123"/>
        <v>8.3249999999999993</v>
      </c>
      <c r="AC44" s="8">
        <f t="shared" ca="1" si="124"/>
        <v>19.184999999999999</v>
      </c>
      <c r="AD44" s="8">
        <f t="shared" ca="1" si="125"/>
        <v>22.9</v>
      </c>
      <c r="AE44" s="8">
        <f t="shared" ca="1" si="126"/>
        <v>24.704999999999998</v>
      </c>
      <c r="AF44" s="8">
        <f t="shared" ca="1" si="127"/>
        <v>26</v>
      </c>
      <c r="AG44" s="8">
        <f t="shared" ca="1" si="128"/>
        <v>25.734999999999999</v>
      </c>
      <c r="AH44" s="8">
        <f t="shared" ca="1" si="129"/>
        <v>6.64</v>
      </c>
      <c r="AI44" s="8">
        <f t="shared" ca="1" si="130"/>
        <v>12.58</v>
      </c>
      <c r="AJ44" s="8">
        <f t="shared" ca="1" si="131"/>
        <v>15.24</v>
      </c>
      <c r="AK44" s="8">
        <f t="shared" ca="1" si="132"/>
        <v>18.155000000000001</v>
      </c>
      <c r="AL44" s="8">
        <f t="shared" ca="1" si="133"/>
        <v>19.57</v>
      </c>
      <c r="AM44" s="8">
        <f t="shared" ca="1" si="134"/>
        <v>20.77</v>
      </c>
      <c r="AN44" s="8">
        <f t="shared" ca="1" si="135"/>
        <v>21.204999999999998</v>
      </c>
      <c r="AO44" s="8">
        <f t="shared" ca="1" si="136"/>
        <v>21.364999999999998</v>
      </c>
      <c r="AP44" s="8">
        <f t="shared" ca="1" si="137"/>
        <v>22.57</v>
      </c>
      <c r="AQ44" s="8">
        <f t="shared" ca="1" si="138"/>
        <v>32.75</v>
      </c>
      <c r="AR44" s="8">
        <f t="shared" ca="1" si="139"/>
        <v>23.97</v>
      </c>
      <c r="AS44" s="8">
        <f t="shared" ca="1" si="140"/>
        <v>39.81</v>
      </c>
      <c r="AT44" s="8">
        <f t="shared" ca="1" si="141"/>
        <v>38.914999999999999</v>
      </c>
      <c r="AU44" s="23">
        <f t="shared" ca="1" si="142"/>
        <v>40.655000000000001</v>
      </c>
      <c r="AV44" s="8">
        <f t="shared" ca="1" si="164"/>
        <v>31.28</v>
      </c>
      <c r="AW44" s="8">
        <f t="shared" ca="1" si="165"/>
        <v>48.564999999999998</v>
      </c>
      <c r="AX44" s="8">
        <f t="shared" ca="1" si="166"/>
        <v>25.324999999999999</v>
      </c>
      <c r="AY44" s="24">
        <f t="shared" ca="1" si="143"/>
        <v>50</v>
      </c>
      <c r="AZ44" s="8">
        <f t="shared" ca="1" si="144"/>
        <v>220</v>
      </c>
      <c r="BA44" s="8">
        <f t="shared" ca="1" si="145"/>
        <v>50</v>
      </c>
      <c r="BB44" s="8">
        <f t="shared" ca="1" si="146"/>
        <v>25</v>
      </c>
      <c r="BC44" s="8">
        <f t="shared" ca="1" si="147"/>
        <v>25</v>
      </c>
      <c r="BD44" s="8">
        <f t="shared" ca="1" si="148"/>
        <v>50</v>
      </c>
      <c r="BE44" s="8">
        <f t="shared" ca="1" si="149"/>
        <v>10</v>
      </c>
      <c r="BF44" s="8">
        <f t="shared" ca="1" si="150"/>
        <v>110</v>
      </c>
      <c r="BG44" s="8">
        <f t="shared" ca="1" si="151"/>
        <v>100</v>
      </c>
      <c r="BH44" s="8">
        <f t="shared" ca="1" si="152"/>
        <v>100</v>
      </c>
      <c r="BI44" s="8">
        <f t="shared" ca="1" si="153"/>
        <v>250</v>
      </c>
      <c r="BJ44" s="8">
        <f t="shared" ca="1" si="154"/>
        <v>10</v>
      </c>
      <c r="BK44" s="8">
        <f t="shared" ca="1" si="155"/>
        <v>15</v>
      </c>
      <c r="BL44" s="8">
        <f t="shared" ca="1" si="156"/>
        <v>12</v>
      </c>
      <c r="BM44" s="8">
        <f t="shared" ca="1" si="157"/>
        <v>12</v>
      </c>
      <c r="BN44" s="8">
        <f t="shared" ca="1" si="158"/>
        <v>12</v>
      </c>
      <c r="BO44" s="8">
        <f t="shared" ca="1" si="159"/>
        <v>8</v>
      </c>
      <c r="BP44" s="8">
        <f t="shared" ca="1" si="160"/>
        <v>12</v>
      </c>
      <c r="BQ44" s="8">
        <f t="shared" ca="1" si="161"/>
        <v>10</v>
      </c>
      <c r="BR44" s="8">
        <f t="shared" ca="1" si="162"/>
        <v>12</v>
      </c>
      <c r="BS44" s="23">
        <f t="shared" ca="1" si="163"/>
        <v>10</v>
      </c>
      <c r="BT44" s="8">
        <f t="shared" ca="1" si="167"/>
        <v>50</v>
      </c>
      <c r="BU44" s="8">
        <f t="shared" ca="1" si="168"/>
        <v>25</v>
      </c>
      <c r="BV44" s="8">
        <f t="shared" ca="1" si="169"/>
        <v>700</v>
      </c>
      <c r="BX44" s="74"/>
      <c r="BY44" s="20"/>
      <c r="BZ44" s="48"/>
      <c r="CA44" s="48"/>
    </row>
    <row r="45" spans="1:79" x14ac:dyDescent="0.15">
      <c r="A45" s="6" t="s">
        <v>168</v>
      </c>
      <c r="B45" s="21">
        <f t="shared" ca="1" si="121"/>
        <v>45601</v>
      </c>
      <c r="C45" s="8">
        <f t="shared" ca="1" si="50"/>
        <v>77.224000000000004</v>
      </c>
      <c r="D45" s="46">
        <f t="shared" ca="1" si="1"/>
        <v>69.9863</v>
      </c>
      <c r="E45" s="8">
        <f t="shared" ca="1" si="51"/>
        <v>58.89</v>
      </c>
      <c r="F45" s="8">
        <f t="shared" ca="1" si="52"/>
        <v>55.216999999999999</v>
      </c>
      <c r="G45" s="8">
        <f t="shared" ca="1" si="53"/>
        <v>53.463999999999992</v>
      </c>
      <c r="H45" s="8">
        <f t="shared" ca="1" si="54"/>
        <v>52.190000000000005</v>
      </c>
      <c r="I45" s="8">
        <f t="shared" ca="1" si="55"/>
        <v>52.573999999999998</v>
      </c>
      <c r="J45" s="46">
        <f t="shared" ca="1" si="56"/>
        <v>65.828299999999999</v>
      </c>
      <c r="K45" s="46">
        <f t="shared" ca="1" si="57"/>
        <v>60.095700000000001</v>
      </c>
      <c r="L45" s="46">
        <f t="shared" ca="1" si="58"/>
        <v>57.444800000000001</v>
      </c>
      <c r="M45" s="46">
        <f t="shared" ca="1" si="59"/>
        <v>54.362300000000005</v>
      </c>
      <c r="N45" s="46">
        <f t="shared" ca="1" si="60"/>
        <v>53.067899999999995</v>
      </c>
      <c r="O45" s="46">
        <f t="shared" ca="1" si="61"/>
        <v>51.777200000000008</v>
      </c>
      <c r="P45" s="8">
        <f t="shared" ca="1" si="62"/>
        <v>51.427999999999997</v>
      </c>
      <c r="Q45" s="8">
        <f t="shared" ca="1" si="63"/>
        <v>51.388000000000005</v>
      </c>
      <c r="R45" s="8">
        <f t="shared" ca="1" si="64"/>
        <v>51.807999999999993</v>
      </c>
      <c r="S45" s="8">
        <f t="shared" ca="1" si="65"/>
        <v>67.748999999999995</v>
      </c>
      <c r="T45" s="8">
        <f t="shared" ca="1" si="66"/>
        <v>62.565999999999995</v>
      </c>
      <c r="U45" s="8">
        <f t="shared" ca="1" si="67"/>
        <v>59.470999999999997</v>
      </c>
      <c r="V45" s="8">
        <f t="shared" ca="1" si="68"/>
        <v>55.040999999999997</v>
      </c>
      <c r="W45" s="23">
        <f t="shared" ca="1" si="69"/>
        <v>53.326000000000001</v>
      </c>
      <c r="X45" s="23">
        <f t="shared" ca="1" si="70"/>
        <v>97.606999999999971</v>
      </c>
      <c r="Y45" s="23">
        <f t="shared" ca="1" si="71"/>
        <v>80.515999999999977</v>
      </c>
      <c r="Z45" s="71">
        <f t="shared" ca="1" si="72"/>
        <v>103.315</v>
      </c>
      <c r="AA45" s="24">
        <f t="shared" ca="1" si="122"/>
        <v>0.97</v>
      </c>
      <c r="AB45" s="8">
        <f t="shared" ca="1" si="123"/>
        <v>8.2249999999999996</v>
      </c>
      <c r="AC45" s="8">
        <f t="shared" ca="1" si="124"/>
        <v>19.28</v>
      </c>
      <c r="AD45" s="8">
        <f t="shared" ca="1" si="125"/>
        <v>22.965</v>
      </c>
      <c r="AE45" s="8">
        <f t="shared" ca="1" si="126"/>
        <v>24.725000000000001</v>
      </c>
      <c r="AF45" s="8">
        <f t="shared" ca="1" si="127"/>
        <v>25.96</v>
      </c>
      <c r="AG45" s="8">
        <f t="shared" ca="1" si="128"/>
        <v>25.62</v>
      </c>
      <c r="AH45" s="8">
        <f t="shared" ca="1" si="129"/>
        <v>6.7549999999999999</v>
      </c>
      <c r="AI45" s="8">
        <f t="shared" ca="1" si="130"/>
        <v>12.494999999999999</v>
      </c>
      <c r="AJ45" s="8">
        <f t="shared" ca="1" si="131"/>
        <v>15.295</v>
      </c>
      <c r="AK45" s="8">
        <f t="shared" ca="1" si="132"/>
        <v>18.25</v>
      </c>
      <c r="AL45" s="8">
        <f t="shared" ca="1" si="133"/>
        <v>19.594999999999999</v>
      </c>
      <c r="AM45" s="8">
        <f t="shared" ca="1" si="134"/>
        <v>20.74</v>
      </c>
      <c r="AN45" s="8">
        <f t="shared" ca="1" si="135"/>
        <v>21.14</v>
      </c>
      <c r="AO45" s="8">
        <f t="shared" ca="1" si="136"/>
        <v>21.295000000000002</v>
      </c>
      <c r="AP45" s="8">
        <f t="shared" ca="1" si="137"/>
        <v>22.48</v>
      </c>
      <c r="AQ45" s="8">
        <f t="shared" ca="1" si="138"/>
        <v>32.744999999999997</v>
      </c>
      <c r="AR45" s="8">
        <f t="shared" ca="1" si="139"/>
        <v>23.945</v>
      </c>
      <c r="AS45" s="8">
        <f t="shared" ca="1" si="140"/>
        <v>34.475000000000001</v>
      </c>
      <c r="AT45" s="8">
        <f t="shared" ca="1" si="141"/>
        <v>38.909999999999997</v>
      </c>
      <c r="AU45" s="23">
        <f t="shared" ca="1" si="142"/>
        <v>40.604999999999997</v>
      </c>
      <c r="AV45" s="8">
        <f t="shared" ca="1" si="164"/>
        <v>31.31</v>
      </c>
      <c r="AW45" s="8">
        <f t="shared" ca="1" si="165"/>
        <v>48.575000000000003</v>
      </c>
      <c r="AX45" s="8">
        <f t="shared" ca="1" si="166"/>
        <v>26.085000000000001</v>
      </c>
      <c r="AY45" s="24">
        <f t="shared" ca="1" si="143"/>
        <v>130</v>
      </c>
      <c r="AZ45" s="8">
        <f t="shared" ca="1" si="144"/>
        <v>220</v>
      </c>
      <c r="BA45" s="8">
        <f t="shared" ca="1" si="145"/>
        <v>55</v>
      </c>
      <c r="BB45" s="8">
        <f t="shared" ca="1" si="146"/>
        <v>25</v>
      </c>
      <c r="BC45" s="8">
        <f t="shared" ca="1" si="147"/>
        <v>25</v>
      </c>
      <c r="BD45" s="8">
        <f t="shared" ca="1" si="148"/>
        <v>55</v>
      </c>
      <c r="BE45" s="8">
        <f t="shared" ca="1" si="149"/>
        <v>10</v>
      </c>
      <c r="BF45" s="8">
        <f t="shared" ca="1" si="150"/>
        <v>75</v>
      </c>
      <c r="BG45" s="8">
        <f t="shared" ca="1" si="151"/>
        <v>95</v>
      </c>
      <c r="BH45" s="8">
        <f t="shared" ca="1" si="152"/>
        <v>100</v>
      </c>
      <c r="BI45" s="8">
        <f t="shared" ca="1" si="153"/>
        <v>240</v>
      </c>
      <c r="BJ45" s="8">
        <f t="shared" ca="1" si="154"/>
        <v>10</v>
      </c>
      <c r="BK45" s="8">
        <f t="shared" ca="1" si="155"/>
        <v>12</v>
      </c>
      <c r="BL45" s="8">
        <f t="shared" ca="1" si="156"/>
        <v>12</v>
      </c>
      <c r="BM45" s="8">
        <f t="shared" ca="1" si="157"/>
        <v>10</v>
      </c>
      <c r="BN45" s="8">
        <f t="shared" ca="1" si="158"/>
        <v>20</v>
      </c>
      <c r="BO45" s="8">
        <f t="shared" ca="1" si="159"/>
        <v>5</v>
      </c>
      <c r="BP45" s="8">
        <f t="shared" ca="1" si="160"/>
        <v>15</v>
      </c>
      <c r="BQ45" s="8">
        <f t="shared" ca="1" si="161"/>
        <v>12</v>
      </c>
      <c r="BR45" s="8">
        <f t="shared" ca="1" si="162"/>
        <v>8</v>
      </c>
      <c r="BS45" s="23">
        <f t="shared" ca="1" si="163"/>
        <v>15</v>
      </c>
      <c r="BT45" s="8">
        <f t="shared" ca="1" si="167"/>
        <v>100</v>
      </c>
      <c r="BU45" s="8">
        <f t="shared" ca="1" si="168"/>
        <v>25</v>
      </c>
      <c r="BV45" s="8">
        <f t="shared" ca="1" si="169"/>
        <v>600</v>
      </c>
      <c r="BX45" s="47"/>
      <c r="BY45" s="20"/>
      <c r="BZ45" s="48"/>
      <c r="CA45" s="48"/>
    </row>
    <row r="46" spans="1:79" x14ac:dyDescent="0.15">
      <c r="A46" s="6" t="s">
        <v>169</v>
      </c>
      <c r="B46" s="21">
        <f t="shared" ca="1" si="121"/>
        <v>45607</v>
      </c>
      <c r="C46" s="8">
        <f t="shared" ca="1" si="50"/>
        <v>77.159000000000006</v>
      </c>
      <c r="D46" s="46">
        <f t="shared" ca="1" si="1"/>
        <v>69.936299999999989</v>
      </c>
      <c r="E46" s="8">
        <f t="shared" ca="1" si="51"/>
        <v>58.945</v>
      </c>
      <c r="F46" s="8">
        <f t="shared" ca="1" si="52"/>
        <v>55.201999999999998</v>
      </c>
      <c r="G46" s="8">
        <f t="shared" ca="1" si="53"/>
        <v>53.443999999999988</v>
      </c>
      <c r="H46" s="8">
        <f t="shared" ca="1" si="54"/>
        <v>52.160000000000011</v>
      </c>
      <c r="I46" s="8">
        <f t="shared" ca="1" si="55"/>
        <v>52.524000000000001</v>
      </c>
      <c r="J46" s="46">
        <f t="shared" ca="1" si="56"/>
        <v>64.933299999999988</v>
      </c>
      <c r="K46" s="46">
        <f t="shared" ca="1" si="57"/>
        <v>59.750699999999995</v>
      </c>
      <c r="L46" s="46">
        <f t="shared" ca="1" si="58"/>
        <v>57.434800000000003</v>
      </c>
      <c r="M46" s="46">
        <f t="shared" ca="1" si="59"/>
        <v>54.402300000000004</v>
      </c>
      <c r="N46" s="46">
        <f t="shared" ca="1" si="60"/>
        <v>53.07289999999999</v>
      </c>
      <c r="O46" s="46">
        <f t="shared" ca="1" si="61"/>
        <v>51.772199999999998</v>
      </c>
      <c r="P46" s="8">
        <f t="shared" ca="1" si="62"/>
        <v>51.378</v>
      </c>
      <c r="Q46" s="8">
        <f t="shared" ca="1" si="63"/>
        <v>51.378000000000007</v>
      </c>
      <c r="R46" s="8">
        <f t="shared" ca="1" si="64"/>
        <v>51.742999999999995</v>
      </c>
      <c r="S46" s="8">
        <f t="shared" ca="1" si="65"/>
        <v>67.748999999999995</v>
      </c>
      <c r="T46" s="8">
        <f t="shared" ca="1" si="66"/>
        <v>62.555999999999997</v>
      </c>
      <c r="U46" s="8">
        <f t="shared" ca="1" si="67"/>
        <v>55.896000000000001</v>
      </c>
      <c r="V46" s="8">
        <f t="shared" ca="1" si="68"/>
        <v>55.030999999999992</v>
      </c>
      <c r="W46" s="23">
        <f t="shared" ca="1" si="69"/>
        <v>53.271000000000001</v>
      </c>
      <c r="X46" s="23">
        <f t="shared" ca="1" si="70"/>
        <v>97.686999999999969</v>
      </c>
      <c r="Y46" s="23">
        <f t="shared" ca="1" si="71"/>
        <v>80.57099999999997</v>
      </c>
      <c r="Z46" s="71">
        <f t="shared" ca="1" si="72"/>
        <v>103.41000000000001</v>
      </c>
      <c r="AA46" s="24">
        <f t="shared" ca="1" si="122"/>
        <v>1.0349999999999999</v>
      </c>
      <c r="AB46" s="8">
        <f t="shared" ca="1" si="123"/>
        <v>8.2750000000000004</v>
      </c>
      <c r="AC46" s="8">
        <f t="shared" ca="1" si="124"/>
        <v>19.225000000000001</v>
      </c>
      <c r="AD46" s="8">
        <f t="shared" ca="1" si="125"/>
        <v>22.98</v>
      </c>
      <c r="AE46" s="8">
        <f t="shared" ca="1" si="126"/>
        <v>24.745000000000001</v>
      </c>
      <c r="AF46" s="8">
        <f t="shared" ca="1" si="127"/>
        <v>25.99</v>
      </c>
      <c r="AG46" s="8">
        <f t="shared" ca="1" si="128"/>
        <v>25.67</v>
      </c>
      <c r="AH46" s="8">
        <f t="shared" ca="1" si="129"/>
        <v>7.65</v>
      </c>
      <c r="AI46" s="8">
        <f t="shared" ca="1" si="130"/>
        <v>12.84</v>
      </c>
      <c r="AJ46" s="8">
        <f t="shared" ca="1" si="131"/>
        <v>15.305</v>
      </c>
      <c r="AK46" s="8">
        <f t="shared" ca="1" si="132"/>
        <v>18.21</v>
      </c>
      <c r="AL46" s="8">
        <f t="shared" ca="1" si="133"/>
        <v>19.59</v>
      </c>
      <c r="AM46" s="8">
        <f t="shared" ca="1" si="134"/>
        <v>20.745000000000001</v>
      </c>
      <c r="AN46" s="8">
        <f t="shared" ca="1" si="135"/>
        <v>21.19</v>
      </c>
      <c r="AO46" s="8">
        <f t="shared" ca="1" si="136"/>
        <v>21.305</v>
      </c>
      <c r="AP46" s="8">
        <f t="shared" ca="1" si="137"/>
        <v>22.545000000000002</v>
      </c>
      <c r="AQ46" s="8">
        <f t="shared" ca="1" si="138"/>
        <v>32.744999999999997</v>
      </c>
      <c r="AR46" s="8">
        <f t="shared" ca="1" si="139"/>
        <v>23.954999999999998</v>
      </c>
      <c r="AS46" s="8">
        <f t="shared" ca="1" si="140"/>
        <v>38.049999999999997</v>
      </c>
      <c r="AT46" s="8">
        <f t="shared" ca="1" si="141"/>
        <v>38.92</v>
      </c>
      <c r="AU46" s="23">
        <f t="shared" ca="1" si="142"/>
        <v>40.659999999999997</v>
      </c>
      <c r="AV46" s="8">
        <f t="shared" ca="1" si="164"/>
        <v>31.23</v>
      </c>
      <c r="AW46" s="8">
        <f t="shared" ca="1" si="165"/>
        <v>48.52</v>
      </c>
      <c r="AX46" s="8">
        <f t="shared" ca="1" si="166"/>
        <v>25.99</v>
      </c>
      <c r="AY46" s="24">
        <f t="shared" ca="1" si="143"/>
        <v>100</v>
      </c>
      <c r="AZ46" s="8">
        <f t="shared" ca="1" si="144"/>
        <v>210</v>
      </c>
      <c r="BA46" s="8">
        <f t="shared" ca="1" si="145"/>
        <v>50</v>
      </c>
      <c r="BB46" s="8">
        <f t="shared" ca="1" si="146"/>
        <v>30</v>
      </c>
      <c r="BC46" s="8">
        <f t="shared" ca="1" si="147"/>
        <v>25</v>
      </c>
      <c r="BD46" s="8">
        <f t="shared" ca="1" si="148"/>
        <v>45</v>
      </c>
      <c r="BE46" s="8">
        <f t="shared" ca="1" si="149"/>
        <v>12</v>
      </c>
      <c r="BF46" s="8">
        <f t="shared" ca="1" si="150"/>
        <v>90</v>
      </c>
      <c r="BG46" s="8">
        <f t="shared" ca="1" si="151"/>
        <v>100</v>
      </c>
      <c r="BH46" s="8">
        <f t="shared" ca="1" si="152"/>
        <v>100</v>
      </c>
      <c r="BI46" s="8">
        <f t="shared" ca="1" si="153"/>
        <v>240</v>
      </c>
      <c r="BJ46" s="8">
        <f t="shared" ca="1" si="154"/>
        <v>12</v>
      </c>
      <c r="BK46" s="8">
        <f t="shared" ca="1" si="155"/>
        <v>12</v>
      </c>
      <c r="BL46" s="8">
        <f t="shared" ca="1" si="156"/>
        <v>15</v>
      </c>
      <c r="BM46" s="8">
        <f t="shared" ca="1" si="157"/>
        <v>12</v>
      </c>
      <c r="BN46" s="8">
        <f t="shared" ca="1" si="158"/>
        <v>15</v>
      </c>
      <c r="BO46" s="8">
        <f t="shared" ca="1" si="159"/>
        <v>8</v>
      </c>
      <c r="BP46" s="8">
        <f t="shared" ca="1" si="160"/>
        <v>12</v>
      </c>
      <c r="BQ46" s="8">
        <f t="shared" ca="1" si="161"/>
        <v>12</v>
      </c>
      <c r="BR46" s="8">
        <f t="shared" ca="1" si="162"/>
        <v>6</v>
      </c>
      <c r="BS46" s="23">
        <f t="shared" ca="1" si="163"/>
        <v>12</v>
      </c>
      <c r="BT46" s="8">
        <f t="shared" ca="1" si="167"/>
        <v>50</v>
      </c>
      <c r="BU46" s="8">
        <f t="shared" ca="1" si="168"/>
        <v>25</v>
      </c>
      <c r="BV46" s="8">
        <f t="shared" ca="1" si="169"/>
        <v>600</v>
      </c>
      <c r="BX46" s="47"/>
      <c r="BY46" s="20"/>
      <c r="BZ46" s="48"/>
      <c r="CA46" s="48"/>
    </row>
    <row r="47" spans="1:79" x14ac:dyDescent="0.15">
      <c r="A47" s="6" t="s">
        <v>170</v>
      </c>
      <c r="B47" s="21">
        <f t="shared" ca="1" si="121"/>
        <v>45614</v>
      </c>
      <c r="C47" s="8">
        <f t="shared" ca="1" si="50"/>
        <v>74.939000000000007</v>
      </c>
      <c r="D47" s="46">
        <f t="shared" ca="1" si="1"/>
        <v>69.8613</v>
      </c>
      <c r="E47" s="8">
        <f t="shared" ca="1" si="51"/>
        <v>58.92</v>
      </c>
      <c r="F47" s="8">
        <f t="shared" ca="1" si="52"/>
        <v>55.252000000000002</v>
      </c>
      <c r="G47" s="8">
        <f t="shared" ca="1" si="53"/>
        <v>53.458999999999989</v>
      </c>
      <c r="H47" s="8">
        <f t="shared" ca="1" si="54"/>
        <v>52.14500000000001</v>
      </c>
      <c r="I47" s="8">
        <f t="shared" ca="1" si="55"/>
        <v>52.463999999999999</v>
      </c>
      <c r="J47" s="46">
        <f t="shared" ca="1" si="56"/>
        <v>65.33829999999999</v>
      </c>
      <c r="K47" s="46">
        <f t="shared" ca="1" si="57"/>
        <v>59.715699999999998</v>
      </c>
      <c r="L47" s="46">
        <f t="shared" ca="1" si="58"/>
        <v>57.409800000000004</v>
      </c>
      <c r="M47" s="46">
        <f t="shared" ca="1" si="59"/>
        <v>54.402300000000004</v>
      </c>
      <c r="N47" s="46">
        <f t="shared" ca="1" si="60"/>
        <v>53.052899999999994</v>
      </c>
      <c r="O47" s="46">
        <f t="shared" ca="1" si="61"/>
        <v>51.732200000000006</v>
      </c>
      <c r="P47" s="8">
        <f t="shared" ca="1" si="62"/>
        <v>51.357999999999997</v>
      </c>
      <c r="Q47" s="8">
        <f t="shared" ca="1" si="63"/>
        <v>51.328000000000003</v>
      </c>
      <c r="R47" s="8">
        <f t="shared" ca="1" si="64"/>
        <v>51.717999999999996</v>
      </c>
      <c r="S47" s="8">
        <f t="shared" ca="1" si="65"/>
        <v>67.774000000000001</v>
      </c>
      <c r="T47" s="8">
        <f t="shared" ca="1" si="66"/>
        <v>62.560999999999993</v>
      </c>
      <c r="U47" s="8">
        <f t="shared" ca="1" si="67"/>
        <v>53.975999999999999</v>
      </c>
      <c r="V47" s="8">
        <f t="shared" ca="1" si="68"/>
        <v>54.950999999999993</v>
      </c>
      <c r="W47" s="23">
        <f t="shared" ca="1" si="69"/>
        <v>53.235999999999997</v>
      </c>
      <c r="X47" s="23">
        <f t="shared" ca="1" si="70"/>
        <v>97.696999999999974</v>
      </c>
      <c r="Y47" s="23">
        <f t="shared" ca="1" si="71"/>
        <v>80.585999999999984</v>
      </c>
      <c r="Z47" s="71">
        <f t="shared" ca="1" si="72"/>
        <v>104.05000000000001</v>
      </c>
      <c r="AA47" s="24">
        <f t="shared" ca="1" si="122"/>
        <v>3.2549999999999999</v>
      </c>
      <c r="AB47" s="8">
        <f t="shared" ca="1" si="123"/>
        <v>8.35</v>
      </c>
      <c r="AC47" s="8">
        <f t="shared" ca="1" si="124"/>
        <v>19.25</v>
      </c>
      <c r="AD47" s="8">
        <f t="shared" ca="1" si="125"/>
        <v>22.93</v>
      </c>
      <c r="AE47" s="8">
        <f t="shared" ca="1" si="126"/>
        <v>24.73</v>
      </c>
      <c r="AF47" s="8">
        <f t="shared" ca="1" si="127"/>
        <v>26.004999999999999</v>
      </c>
      <c r="AG47" s="8">
        <f t="shared" ca="1" si="128"/>
        <v>25.73</v>
      </c>
      <c r="AH47" s="8">
        <f t="shared" ca="1" si="129"/>
        <v>7.2450000000000001</v>
      </c>
      <c r="AI47" s="8">
        <f t="shared" ca="1" si="130"/>
        <v>12.875</v>
      </c>
      <c r="AJ47" s="8">
        <f t="shared" ca="1" si="131"/>
        <v>15.33</v>
      </c>
      <c r="AK47" s="8">
        <f t="shared" ca="1" si="132"/>
        <v>18.21</v>
      </c>
      <c r="AL47" s="8">
        <f t="shared" ca="1" si="133"/>
        <v>19.61</v>
      </c>
      <c r="AM47" s="8">
        <f t="shared" ca="1" si="134"/>
        <v>20.785</v>
      </c>
      <c r="AN47" s="8">
        <f t="shared" ca="1" si="135"/>
        <v>21.21</v>
      </c>
      <c r="AO47" s="8">
        <f t="shared" ca="1" si="136"/>
        <v>21.355</v>
      </c>
      <c r="AP47" s="8">
        <f t="shared" ca="1" si="137"/>
        <v>22.57</v>
      </c>
      <c r="AQ47" s="8">
        <f t="shared" ca="1" si="138"/>
        <v>32.72</v>
      </c>
      <c r="AR47" s="8">
        <f t="shared" ca="1" si="139"/>
        <v>23.95</v>
      </c>
      <c r="AS47" s="8">
        <f t="shared" ca="1" si="140"/>
        <v>39.97</v>
      </c>
      <c r="AT47" s="8">
        <f t="shared" ca="1" si="141"/>
        <v>39</v>
      </c>
      <c r="AU47" s="23">
        <f t="shared" ca="1" si="142"/>
        <v>40.695</v>
      </c>
      <c r="AV47" s="8">
        <f t="shared" ca="1" si="164"/>
        <v>31.22</v>
      </c>
      <c r="AW47" s="8">
        <f t="shared" ca="1" si="165"/>
        <v>48.505000000000003</v>
      </c>
      <c r="AX47" s="8">
        <f t="shared" ca="1" si="166"/>
        <v>25.35</v>
      </c>
      <c r="AY47" s="24">
        <f t="shared" ca="1" si="143"/>
        <v>80</v>
      </c>
      <c r="AZ47" s="8">
        <f t="shared" ca="1" si="144"/>
        <v>210</v>
      </c>
      <c r="BA47" s="8">
        <f t="shared" ca="1" si="145"/>
        <v>60</v>
      </c>
      <c r="BB47" s="8">
        <f t="shared" ca="1" si="146"/>
        <v>25</v>
      </c>
      <c r="BC47" s="8">
        <f t="shared" ca="1" si="147"/>
        <v>30</v>
      </c>
      <c r="BD47" s="8">
        <f t="shared" ca="1" si="148"/>
        <v>50</v>
      </c>
      <c r="BE47" s="8">
        <f t="shared" ca="1" si="149"/>
        <v>10</v>
      </c>
      <c r="BF47" s="8">
        <f t="shared" ca="1" si="150"/>
        <v>100</v>
      </c>
      <c r="BG47" s="8">
        <f t="shared" ca="1" si="151"/>
        <v>100</v>
      </c>
      <c r="BH47" s="8">
        <f t="shared" ca="1" si="152"/>
        <v>110</v>
      </c>
      <c r="BI47" s="8">
        <f t="shared" ca="1" si="153"/>
        <v>240</v>
      </c>
      <c r="BJ47" s="8">
        <f t="shared" ca="1" si="154"/>
        <v>12</v>
      </c>
      <c r="BK47" s="8">
        <f t="shared" ca="1" si="155"/>
        <v>15</v>
      </c>
      <c r="BL47" s="8">
        <f t="shared" ca="1" si="156"/>
        <v>15</v>
      </c>
      <c r="BM47" s="8">
        <f t="shared" ca="1" si="157"/>
        <v>25</v>
      </c>
      <c r="BN47" s="8">
        <f t="shared" ca="1" si="158"/>
        <v>12</v>
      </c>
      <c r="BO47" s="8">
        <f t="shared" ca="1" si="159"/>
        <v>10</v>
      </c>
      <c r="BP47" s="8">
        <f t="shared" ca="1" si="160"/>
        <v>12</v>
      </c>
      <c r="BQ47" s="8">
        <f t="shared" ca="1" si="161"/>
        <v>12</v>
      </c>
      <c r="BR47" s="8">
        <f t="shared" ca="1" si="162"/>
        <v>10</v>
      </c>
      <c r="BS47" s="23">
        <f t="shared" ca="1" si="163"/>
        <v>12</v>
      </c>
      <c r="BT47" s="8">
        <f t="shared" ca="1" si="167"/>
        <v>55</v>
      </c>
      <c r="BU47" s="8">
        <f t="shared" ca="1" si="168"/>
        <v>25</v>
      </c>
      <c r="BV47" s="8">
        <f t="shared" ca="1" si="169"/>
        <v>600</v>
      </c>
      <c r="BX47" s="47"/>
      <c r="BY47" s="20"/>
      <c r="BZ47" s="48"/>
      <c r="CA47" s="48"/>
    </row>
    <row r="48" spans="1:79" x14ac:dyDescent="0.15">
      <c r="A48" s="6" t="s">
        <v>172</v>
      </c>
      <c r="B48" s="21">
        <f t="shared" ca="1" si="121"/>
        <v>45621</v>
      </c>
      <c r="C48" s="8">
        <f t="shared" ca="1" si="50"/>
        <v>74.564000000000007</v>
      </c>
      <c r="D48" s="46">
        <f ca="1">IF(AB48=0,"水位なし",$CA$4-AB48)</f>
        <v>69.691299999999998</v>
      </c>
      <c r="E48" s="8">
        <f t="shared" ca="1" si="51"/>
        <v>58.8</v>
      </c>
      <c r="F48" s="8">
        <f t="shared" ca="1" si="52"/>
        <v>55.142000000000003</v>
      </c>
      <c r="G48" s="8">
        <f t="shared" ca="1" si="53"/>
        <v>53.358999999999995</v>
      </c>
      <c r="H48" s="8">
        <f t="shared" ca="1" si="54"/>
        <v>52.03</v>
      </c>
      <c r="I48" s="8">
        <f t="shared" ca="1" si="55"/>
        <v>52.374000000000002</v>
      </c>
      <c r="J48" s="46">
        <f t="shared" ca="1" si="56"/>
        <v>65.273299999999992</v>
      </c>
      <c r="K48" s="46">
        <f t="shared" ca="1" si="57"/>
        <v>59.640699999999995</v>
      </c>
      <c r="L48" s="46">
        <f t="shared" ca="1" si="58"/>
        <v>57.319800000000001</v>
      </c>
      <c r="M48" s="46">
        <f t="shared" ca="1" si="59"/>
        <v>54.322300000000006</v>
      </c>
      <c r="N48" s="46">
        <f t="shared" ca="1" si="60"/>
        <v>52.957899999999995</v>
      </c>
      <c r="O48" s="46">
        <f t="shared" ca="1" si="61"/>
        <v>51.837200000000003</v>
      </c>
      <c r="P48" s="8">
        <f t="shared" ca="1" si="62"/>
        <v>51.277999999999999</v>
      </c>
      <c r="Q48" s="8">
        <f t="shared" ca="1" si="63"/>
        <v>51.238000000000007</v>
      </c>
      <c r="R48" s="8">
        <f t="shared" ca="1" si="64"/>
        <v>51.687999999999995</v>
      </c>
      <c r="S48" s="8">
        <f t="shared" ca="1" si="65"/>
        <v>67.713999999999999</v>
      </c>
      <c r="T48" s="8">
        <f t="shared" ca="1" si="66"/>
        <v>62.500999999999991</v>
      </c>
      <c r="U48" s="8">
        <f t="shared" ca="1" si="67"/>
        <v>53.670999999999999</v>
      </c>
      <c r="V48" s="8">
        <f t="shared" ca="1" si="68"/>
        <v>54.810999999999993</v>
      </c>
      <c r="W48" s="23">
        <f t="shared" ca="1" si="69"/>
        <v>53.110999999999997</v>
      </c>
      <c r="X48" s="23">
        <f t="shared" ca="1" si="70"/>
        <v>97.526999999999973</v>
      </c>
      <c r="Y48" s="23">
        <f t="shared" ca="1" si="71"/>
        <v>80.48599999999999</v>
      </c>
      <c r="Z48" s="71">
        <f t="shared" ca="1" si="72"/>
        <v>103.715</v>
      </c>
      <c r="AA48" s="24">
        <f t="shared" ca="1" si="122"/>
        <v>3.63</v>
      </c>
      <c r="AB48" s="8">
        <f t="shared" ca="1" si="123"/>
        <v>8.52</v>
      </c>
      <c r="AC48" s="8">
        <f t="shared" ca="1" si="124"/>
        <v>19.37</v>
      </c>
      <c r="AD48" s="8">
        <f t="shared" ca="1" si="125"/>
        <v>23.04</v>
      </c>
      <c r="AE48" s="8">
        <f t="shared" ca="1" si="126"/>
        <v>24.83</v>
      </c>
      <c r="AF48" s="8">
        <f t="shared" ca="1" si="127"/>
        <v>26.12</v>
      </c>
      <c r="AG48" s="8">
        <f t="shared" ca="1" si="128"/>
        <v>25.82</v>
      </c>
      <c r="AH48" s="8">
        <f t="shared" ca="1" si="129"/>
        <v>7.31</v>
      </c>
      <c r="AI48" s="8">
        <f t="shared" ca="1" si="130"/>
        <v>12.95</v>
      </c>
      <c r="AJ48" s="8">
        <f t="shared" ca="1" si="131"/>
        <v>15.42</v>
      </c>
      <c r="AK48" s="8">
        <f t="shared" ca="1" si="132"/>
        <v>18.29</v>
      </c>
      <c r="AL48" s="8">
        <f t="shared" ca="1" si="133"/>
        <v>19.704999999999998</v>
      </c>
      <c r="AM48" s="8">
        <f t="shared" ca="1" si="134"/>
        <v>20.68</v>
      </c>
      <c r="AN48" s="8">
        <f t="shared" ca="1" si="135"/>
        <v>21.29</v>
      </c>
      <c r="AO48" s="8">
        <f t="shared" ca="1" si="136"/>
        <v>21.445</v>
      </c>
      <c r="AP48" s="8">
        <f t="shared" ca="1" si="137"/>
        <v>22.6</v>
      </c>
      <c r="AQ48" s="8">
        <f t="shared" ca="1" si="138"/>
        <v>32.78</v>
      </c>
      <c r="AR48" s="8">
        <f t="shared" ca="1" si="139"/>
        <v>24.01</v>
      </c>
      <c r="AS48" s="8">
        <f t="shared" ca="1" si="140"/>
        <v>40.274999999999999</v>
      </c>
      <c r="AT48" s="8">
        <f t="shared" ca="1" si="141"/>
        <v>39.14</v>
      </c>
      <c r="AU48" s="23">
        <f t="shared" ca="1" si="142"/>
        <v>40.82</v>
      </c>
      <c r="AV48" s="8">
        <f t="shared" ca="1" si="164"/>
        <v>31.39</v>
      </c>
      <c r="AW48" s="8">
        <f t="shared" ca="1" si="165"/>
        <v>48.604999999999997</v>
      </c>
      <c r="AX48" s="8">
        <f t="shared" ca="1" si="166"/>
        <v>25.684999999999999</v>
      </c>
      <c r="AY48" s="24">
        <f t="shared" ca="1" si="143"/>
        <v>190</v>
      </c>
      <c r="AZ48" s="8">
        <f t="shared" ca="1" si="144"/>
        <v>280</v>
      </c>
      <c r="BA48" s="8">
        <f t="shared" ca="1" si="145"/>
        <v>75</v>
      </c>
      <c r="BB48" s="8">
        <f t="shared" ca="1" si="146"/>
        <v>30</v>
      </c>
      <c r="BC48" s="8">
        <f t="shared" ca="1" si="147"/>
        <v>40</v>
      </c>
      <c r="BD48" s="8">
        <f t="shared" ca="1" si="148"/>
        <v>50</v>
      </c>
      <c r="BE48" s="8">
        <f t="shared" ca="1" si="149"/>
        <v>10</v>
      </c>
      <c r="BF48" s="8">
        <f t="shared" ca="1" si="150"/>
        <v>120</v>
      </c>
      <c r="BG48" s="8">
        <f t="shared" ca="1" si="151"/>
        <v>120</v>
      </c>
      <c r="BH48" s="8">
        <f t="shared" ca="1" si="152"/>
        <v>110</v>
      </c>
      <c r="BI48" s="8">
        <f t="shared" ca="1" si="153"/>
        <v>220</v>
      </c>
      <c r="BJ48" s="8">
        <f t="shared" ca="1" si="154"/>
        <v>10</v>
      </c>
      <c r="BK48" s="8">
        <f t="shared" ca="1" si="155"/>
        <v>12</v>
      </c>
      <c r="BL48" s="8">
        <f t="shared" ca="1" si="156"/>
        <v>15</v>
      </c>
      <c r="BM48" s="8">
        <f t="shared" ca="1" si="157"/>
        <v>15</v>
      </c>
      <c r="BN48" s="8">
        <f t="shared" ca="1" si="158"/>
        <v>20</v>
      </c>
      <c r="BO48" s="8">
        <f t="shared" ca="1" si="159"/>
        <v>8</v>
      </c>
      <c r="BP48" s="8">
        <f t="shared" ca="1" si="160"/>
        <v>10</v>
      </c>
      <c r="BQ48" s="8">
        <f t="shared" ca="1" si="161"/>
        <v>10</v>
      </c>
      <c r="BR48" s="8">
        <f t="shared" ca="1" si="162"/>
        <v>8</v>
      </c>
      <c r="BS48" s="23">
        <f t="shared" ca="1" si="163"/>
        <v>15</v>
      </c>
      <c r="BT48" s="8">
        <f t="shared" ca="1" si="167"/>
        <v>45</v>
      </c>
      <c r="BU48" s="8">
        <f t="shared" ca="1" si="168"/>
        <v>20</v>
      </c>
      <c r="BV48" s="8">
        <f t="shared" ca="1" si="169"/>
        <v>600</v>
      </c>
      <c r="BX48" s="47"/>
      <c r="BY48" s="20"/>
      <c r="BZ48" s="48"/>
      <c r="CA48" s="48"/>
    </row>
    <row r="49" spans="1:79" x14ac:dyDescent="0.15">
      <c r="A49" s="6" t="s">
        <v>173</v>
      </c>
      <c r="B49" s="21">
        <f t="shared" ca="1" si="121"/>
        <v>45628</v>
      </c>
      <c r="C49" s="8">
        <f t="shared" ca="1" si="50"/>
        <v>76.494</v>
      </c>
      <c r="D49" s="46">
        <f t="shared" ref="D49:D54" ca="1" si="170">IF(AB49=0,"水位なし",$CA$4-AB49)</f>
        <v>69.84129999999999</v>
      </c>
      <c r="E49" s="8">
        <f t="shared" ca="1" si="51"/>
        <v>58.85</v>
      </c>
      <c r="F49" s="8">
        <f t="shared" ca="1" si="52"/>
        <v>55.122</v>
      </c>
      <c r="G49" s="8">
        <f t="shared" ca="1" si="53"/>
        <v>53.36399999999999</v>
      </c>
      <c r="H49" s="8">
        <f t="shared" ca="1" si="54"/>
        <v>52.06</v>
      </c>
      <c r="I49" s="8">
        <f t="shared" ca="1" si="55"/>
        <v>52.419000000000004</v>
      </c>
      <c r="J49" s="46">
        <f t="shared" ca="1" si="56"/>
        <v>65.543299999999988</v>
      </c>
      <c r="K49" s="46">
        <f t="shared" ca="1" si="57"/>
        <v>59.6907</v>
      </c>
      <c r="L49" s="46">
        <f t="shared" ca="1" si="58"/>
        <v>57.404800000000002</v>
      </c>
      <c r="M49" s="46">
        <f t="shared" ca="1" si="59"/>
        <v>54.287300000000002</v>
      </c>
      <c r="N49" s="46">
        <f t="shared" ca="1" si="60"/>
        <v>52.972899999999996</v>
      </c>
      <c r="O49" s="46">
        <f t="shared" ca="1" si="61"/>
        <v>51.862200000000001</v>
      </c>
      <c r="P49" s="8">
        <f t="shared" ca="1" si="62"/>
        <v>51.328000000000003</v>
      </c>
      <c r="Q49" s="8">
        <f t="shared" ca="1" si="63"/>
        <v>51.293000000000006</v>
      </c>
      <c r="R49" s="8">
        <f t="shared" ca="1" si="64"/>
        <v>51.687999999999995</v>
      </c>
      <c r="S49" s="8">
        <f t="shared" ca="1" si="65"/>
        <v>67.759</v>
      </c>
      <c r="T49" s="8">
        <f t="shared" ca="1" si="66"/>
        <v>62.550999999999995</v>
      </c>
      <c r="U49" s="8">
        <f t="shared" ca="1" si="67"/>
        <v>53.900999999999996</v>
      </c>
      <c r="V49" s="8">
        <f t="shared" ca="1" si="68"/>
        <v>54.130999999999993</v>
      </c>
      <c r="W49" s="23">
        <f t="shared" ca="1" si="69"/>
        <v>53.155999999999999</v>
      </c>
      <c r="X49" s="23">
        <f t="shared" ca="1" si="70"/>
        <v>97.566999999999979</v>
      </c>
      <c r="Y49" s="23">
        <f t="shared" ca="1" si="71"/>
        <v>80.550999999999988</v>
      </c>
      <c r="Z49" s="71">
        <f t="shared" ca="1" si="72"/>
        <v>104.33000000000001</v>
      </c>
      <c r="AA49" s="24">
        <f t="shared" ca="1" si="122"/>
        <v>1.7</v>
      </c>
      <c r="AB49" s="8">
        <f t="shared" ca="1" si="123"/>
        <v>8.3699999999999992</v>
      </c>
      <c r="AC49" s="8">
        <f t="shared" ca="1" si="124"/>
        <v>19.32</v>
      </c>
      <c r="AD49" s="8">
        <f t="shared" ca="1" si="125"/>
        <v>23.06</v>
      </c>
      <c r="AE49" s="8">
        <f t="shared" ca="1" si="126"/>
        <v>24.824999999999999</v>
      </c>
      <c r="AF49" s="8">
        <f t="shared" ca="1" si="127"/>
        <v>26.09</v>
      </c>
      <c r="AG49" s="8">
        <f t="shared" ca="1" si="128"/>
        <v>25.774999999999999</v>
      </c>
      <c r="AH49" s="8">
        <f t="shared" ca="1" si="129"/>
        <v>7.04</v>
      </c>
      <c r="AI49" s="8">
        <f t="shared" ca="1" si="130"/>
        <v>12.9</v>
      </c>
      <c r="AJ49" s="8">
        <f t="shared" ca="1" si="131"/>
        <v>15.335000000000001</v>
      </c>
      <c r="AK49" s="8">
        <f t="shared" ca="1" si="132"/>
        <v>18.324999999999999</v>
      </c>
      <c r="AL49" s="8">
        <f t="shared" ca="1" si="133"/>
        <v>19.690000000000001</v>
      </c>
      <c r="AM49" s="8">
        <f t="shared" ca="1" si="134"/>
        <v>20.655000000000001</v>
      </c>
      <c r="AN49" s="8">
        <f t="shared" ca="1" si="135"/>
        <v>21.24</v>
      </c>
      <c r="AO49" s="8">
        <f t="shared" ca="1" si="136"/>
        <v>21.39</v>
      </c>
      <c r="AP49" s="8">
        <f t="shared" ca="1" si="137"/>
        <v>22.6</v>
      </c>
      <c r="AQ49" s="8">
        <f t="shared" ca="1" si="138"/>
        <v>32.734999999999999</v>
      </c>
      <c r="AR49" s="8">
        <f t="shared" ca="1" si="139"/>
        <v>23.96</v>
      </c>
      <c r="AS49" s="8">
        <f t="shared" ca="1" si="140"/>
        <v>40.045000000000002</v>
      </c>
      <c r="AT49" s="8">
        <f t="shared" ca="1" si="141"/>
        <v>39.82</v>
      </c>
      <c r="AU49" s="23">
        <f t="shared" ca="1" si="142"/>
        <v>40.774999999999999</v>
      </c>
      <c r="AV49" s="8">
        <f t="shared" ca="1" si="164"/>
        <v>31.35</v>
      </c>
      <c r="AW49" s="8">
        <f t="shared" ca="1" si="165"/>
        <v>48.54</v>
      </c>
      <c r="AX49" s="8">
        <f t="shared" ca="1" si="166"/>
        <v>25.07</v>
      </c>
      <c r="AY49" s="24">
        <f t="shared" ca="1" si="143"/>
        <v>200</v>
      </c>
      <c r="AZ49" s="8">
        <f t="shared" ca="1" si="144"/>
        <v>230</v>
      </c>
      <c r="BA49" s="8">
        <f t="shared" ca="1" si="145"/>
        <v>75</v>
      </c>
      <c r="BB49" s="8">
        <f t="shared" ca="1" si="146"/>
        <v>35</v>
      </c>
      <c r="BC49" s="8">
        <f t="shared" ca="1" si="147"/>
        <v>40</v>
      </c>
      <c r="BD49" s="8">
        <f t="shared" ca="1" si="148"/>
        <v>60</v>
      </c>
      <c r="BE49" s="8">
        <f t="shared" ca="1" si="149"/>
        <v>15</v>
      </c>
      <c r="BF49" s="8">
        <f t="shared" ca="1" si="150"/>
        <v>140</v>
      </c>
      <c r="BG49" s="8">
        <f t="shared" ca="1" si="151"/>
        <v>120</v>
      </c>
      <c r="BH49" s="8">
        <f t="shared" ca="1" si="152"/>
        <v>100</v>
      </c>
      <c r="BI49" s="8">
        <f t="shared" ca="1" si="153"/>
        <v>250</v>
      </c>
      <c r="BJ49" s="8">
        <f t="shared" ca="1" si="154"/>
        <v>10</v>
      </c>
      <c r="BK49" s="8">
        <f t="shared" ca="1" si="155"/>
        <v>20</v>
      </c>
      <c r="BL49" s="8">
        <f t="shared" ca="1" si="156"/>
        <v>20</v>
      </c>
      <c r="BM49" s="8">
        <f t="shared" ca="1" si="157"/>
        <v>20</v>
      </c>
      <c r="BN49" s="8">
        <f t="shared" ca="1" si="158"/>
        <v>25</v>
      </c>
      <c r="BO49" s="8">
        <f t="shared" ca="1" si="159"/>
        <v>10</v>
      </c>
      <c r="BP49" s="8">
        <f t="shared" ca="1" si="160"/>
        <v>15</v>
      </c>
      <c r="BQ49" s="8">
        <f t="shared" ca="1" si="161"/>
        <v>15</v>
      </c>
      <c r="BR49" s="8">
        <f t="shared" ca="1" si="162"/>
        <v>8</v>
      </c>
      <c r="BS49" s="23">
        <f t="shared" ca="1" si="163"/>
        <v>12</v>
      </c>
      <c r="BT49" s="8">
        <f t="shared" ca="1" si="167"/>
        <v>60</v>
      </c>
      <c r="BU49" s="8">
        <f t="shared" ca="1" si="168"/>
        <v>30</v>
      </c>
      <c r="BV49" s="8">
        <f t="shared" ca="1" si="169"/>
        <v>550</v>
      </c>
      <c r="BX49" s="74"/>
      <c r="BY49" s="20"/>
      <c r="BZ49" s="48"/>
      <c r="CA49" s="48"/>
    </row>
    <row r="50" spans="1:79" x14ac:dyDescent="0.15">
      <c r="A50" s="6" t="s">
        <v>174</v>
      </c>
      <c r="B50" s="21">
        <f t="shared" ca="1" si="121"/>
        <v>45635</v>
      </c>
      <c r="C50" s="8">
        <f t="shared" ca="1" si="50"/>
        <v>74.459000000000003</v>
      </c>
      <c r="D50" s="46">
        <f t="shared" ca="1" si="170"/>
        <v>69.721299999999999</v>
      </c>
      <c r="E50" s="8">
        <f t="shared" ca="1" si="51"/>
        <v>58.84</v>
      </c>
      <c r="F50" s="8">
        <f t="shared" ca="1" si="52"/>
        <v>55.112000000000002</v>
      </c>
      <c r="G50" s="8">
        <f t="shared" ca="1" si="53"/>
        <v>53.383999999999993</v>
      </c>
      <c r="H50" s="8">
        <f t="shared" ca="1" si="54"/>
        <v>52.045000000000002</v>
      </c>
      <c r="I50" s="8">
        <f t="shared" ca="1" si="55"/>
        <v>52.389000000000003</v>
      </c>
      <c r="J50" s="46">
        <f t="shared" ca="1" si="56"/>
        <v>64.9983</v>
      </c>
      <c r="K50" s="46">
        <f t="shared" ca="1" si="57"/>
        <v>59.600699999999996</v>
      </c>
      <c r="L50" s="46">
        <f t="shared" ca="1" si="58"/>
        <v>57.319800000000001</v>
      </c>
      <c r="M50" s="46">
        <f t="shared" ca="1" si="59"/>
        <v>54.272300000000001</v>
      </c>
      <c r="N50" s="46">
        <f t="shared" ca="1" si="60"/>
        <v>52.942899999999995</v>
      </c>
      <c r="O50" s="46">
        <f t="shared" ca="1" si="61"/>
        <v>51.647199999999998</v>
      </c>
      <c r="P50" s="8">
        <f t="shared" ca="1" si="62"/>
        <v>51.302999999999997</v>
      </c>
      <c r="Q50" s="8">
        <f t="shared" ca="1" si="63"/>
        <v>51.263000000000005</v>
      </c>
      <c r="R50" s="8">
        <f t="shared" ca="1" si="64"/>
        <v>51.757999999999996</v>
      </c>
      <c r="S50" s="8">
        <f t="shared" ca="1" si="65"/>
        <v>67.72399999999999</v>
      </c>
      <c r="T50" s="8">
        <f t="shared" ca="1" si="66"/>
        <v>62.550999999999995</v>
      </c>
      <c r="U50" s="8">
        <f t="shared" ca="1" si="67"/>
        <v>53.695999999999998</v>
      </c>
      <c r="V50" s="8">
        <f t="shared" ca="1" si="68"/>
        <v>54.795999999999992</v>
      </c>
      <c r="W50" s="23">
        <f t="shared" ca="1" si="69"/>
        <v>53.110999999999997</v>
      </c>
      <c r="X50" s="23">
        <f t="shared" ca="1" si="70"/>
        <v>97.521999999999977</v>
      </c>
      <c r="Y50" s="23">
        <f t="shared" ca="1" si="71"/>
        <v>80.525999999999982</v>
      </c>
      <c r="Z50" s="71">
        <f t="shared" ca="1" si="72"/>
        <v>104.68</v>
      </c>
      <c r="AA50" s="24">
        <f t="shared" ca="1" si="122"/>
        <v>3.7349999999999999</v>
      </c>
      <c r="AB50" s="8">
        <f t="shared" ca="1" si="123"/>
        <v>8.49</v>
      </c>
      <c r="AC50" s="8">
        <f t="shared" ca="1" si="124"/>
        <v>19.329999999999998</v>
      </c>
      <c r="AD50" s="8">
        <f t="shared" ca="1" si="125"/>
        <v>23.07</v>
      </c>
      <c r="AE50" s="8">
        <f t="shared" ca="1" si="126"/>
        <v>24.805</v>
      </c>
      <c r="AF50" s="8">
        <f t="shared" ca="1" si="127"/>
        <v>26.105</v>
      </c>
      <c r="AG50" s="8">
        <f t="shared" ca="1" si="128"/>
        <v>25.805</v>
      </c>
      <c r="AH50" s="8">
        <f t="shared" ca="1" si="129"/>
        <v>7.585</v>
      </c>
      <c r="AI50" s="8">
        <f t="shared" ca="1" si="130"/>
        <v>12.99</v>
      </c>
      <c r="AJ50" s="8">
        <f t="shared" ca="1" si="131"/>
        <v>15.42</v>
      </c>
      <c r="AK50" s="8">
        <f t="shared" ca="1" si="132"/>
        <v>18.34</v>
      </c>
      <c r="AL50" s="8">
        <f t="shared" ca="1" si="133"/>
        <v>19.72</v>
      </c>
      <c r="AM50" s="8">
        <f t="shared" ca="1" si="134"/>
        <v>20.87</v>
      </c>
      <c r="AN50" s="8">
        <f t="shared" ca="1" si="135"/>
        <v>21.265000000000001</v>
      </c>
      <c r="AO50" s="8">
        <f t="shared" ca="1" si="136"/>
        <v>21.42</v>
      </c>
      <c r="AP50" s="8">
        <f t="shared" ca="1" si="137"/>
        <v>22.53</v>
      </c>
      <c r="AQ50" s="8">
        <f t="shared" ca="1" si="138"/>
        <v>32.770000000000003</v>
      </c>
      <c r="AR50" s="8">
        <f t="shared" ca="1" si="139"/>
        <v>23.96</v>
      </c>
      <c r="AS50" s="8">
        <f t="shared" ca="1" si="140"/>
        <v>40.25</v>
      </c>
      <c r="AT50" s="8">
        <f t="shared" ca="1" si="141"/>
        <v>39.155000000000001</v>
      </c>
      <c r="AU50" s="23">
        <f t="shared" ca="1" si="142"/>
        <v>40.82</v>
      </c>
      <c r="AV50" s="8">
        <f t="shared" ca="1" si="164"/>
        <v>31.395</v>
      </c>
      <c r="AW50" s="8">
        <f t="shared" ca="1" si="165"/>
        <v>48.564999999999998</v>
      </c>
      <c r="AX50" s="8">
        <f t="shared" ca="1" si="166"/>
        <v>24.72</v>
      </c>
      <c r="AY50" s="24">
        <f t="shared" ca="1" si="143"/>
        <v>150</v>
      </c>
      <c r="AZ50" s="8">
        <f t="shared" ca="1" si="144"/>
        <v>240</v>
      </c>
      <c r="BA50" s="8">
        <f t="shared" ca="1" si="145"/>
        <v>55</v>
      </c>
      <c r="BB50" s="8">
        <f t="shared" ca="1" si="146"/>
        <v>25</v>
      </c>
      <c r="BC50" s="8">
        <f t="shared" ca="1" si="147"/>
        <v>30</v>
      </c>
      <c r="BD50" s="8">
        <f t="shared" ca="1" si="148"/>
        <v>50</v>
      </c>
      <c r="BE50" s="8">
        <f t="shared" ca="1" si="149"/>
        <v>12</v>
      </c>
      <c r="BF50" s="8">
        <f t="shared" ca="1" si="150"/>
        <v>150</v>
      </c>
      <c r="BG50" s="8">
        <f t="shared" ca="1" si="151"/>
        <v>100</v>
      </c>
      <c r="BH50" s="8">
        <f t="shared" ca="1" si="152"/>
        <v>120</v>
      </c>
      <c r="BI50" s="8">
        <f t="shared" ca="1" si="153"/>
        <v>280</v>
      </c>
      <c r="BJ50" s="8">
        <f t="shared" ca="1" si="154"/>
        <v>10</v>
      </c>
      <c r="BK50" s="8">
        <f t="shared" ca="1" si="155"/>
        <v>15</v>
      </c>
      <c r="BL50" s="8">
        <f t="shared" ca="1" si="156"/>
        <v>15</v>
      </c>
      <c r="BM50" s="8">
        <f t="shared" ca="1" si="157"/>
        <v>15</v>
      </c>
      <c r="BN50" s="8">
        <f t="shared" ca="1" si="158"/>
        <v>20</v>
      </c>
      <c r="BO50" s="8">
        <f t="shared" ca="1" si="159"/>
        <v>8</v>
      </c>
      <c r="BP50" s="8">
        <f t="shared" ca="1" si="160"/>
        <v>12</v>
      </c>
      <c r="BQ50" s="8">
        <f t="shared" ca="1" si="161"/>
        <v>12</v>
      </c>
      <c r="BR50" s="8">
        <f t="shared" ca="1" si="162"/>
        <v>8</v>
      </c>
      <c r="BS50" s="23">
        <f t="shared" ca="1" si="163"/>
        <v>10</v>
      </c>
      <c r="BT50" s="8">
        <f t="shared" ca="1" si="167"/>
        <v>50</v>
      </c>
      <c r="BU50" s="8">
        <f t="shared" ca="1" si="168"/>
        <v>25</v>
      </c>
      <c r="BV50" s="8">
        <f t="shared" ca="1" si="169"/>
        <v>550</v>
      </c>
      <c r="BX50" s="74"/>
      <c r="BY50" s="20"/>
      <c r="BZ50" s="48"/>
      <c r="CA50" s="48"/>
    </row>
    <row r="51" spans="1:79" x14ac:dyDescent="0.15">
      <c r="A51" s="6" t="s">
        <v>176</v>
      </c>
      <c r="B51" s="21">
        <f t="shared" ca="1" si="121"/>
        <v>45642</v>
      </c>
      <c r="C51" s="8">
        <f t="shared" ca="1" si="50"/>
        <v>74.308999999999997</v>
      </c>
      <c r="D51" s="46">
        <f t="shared" ca="1" si="170"/>
        <v>69.646299999999997</v>
      </c>
      <c r="E51" s="8">
        <f t="shared" ca="1" si="51"/>
        <v>58.85</v>
      </c>
      <c r="F51" s="8">
        <f t="shared" ca="1" si="52"/>
        <v>55.102000000000004</v>
      </c>
      <c r="G51" s="8">
        <f t="shared" ca="1" si="53"/>
        <v>53.333999999999989</v>
      </c>
      <c r="H51" s="8">
        <f t="shared" ca="1" si="54"/>
        <v>52.03</v>
      </c>
      <c r="I51" s="8">
        <f t="shared" ca="1" si="55"/>
        <v>52.344000000000001</v>
      </c>
      <c r="J51" s="46">
        <f t="shared" ca="1" si="56"/>
        <v>65.08829999999999</v>
      </c>
      <c r="K51" s="46">
        <f t="shared" ca="1" si="57"/>
        <v>59.505699999999997</v>
      </c>
      <c r="L51" s="46">
        <f t="shared" ca="1" si="58"/>
        <v>57.309800000000003</v>
      </c>
      <c r="M51" s="46">
        <f t="shared" ca="1" si="59"/>
        <v>54.252300000000005</v>
      </c>
      <c r="N51" s="46">
        <f t="shared" ca="1" si="60"/>
        <v>52.932899999999989</v>
      </c>
      <c r="O51" s="46">
        <f t="shared" ca="1" si="61"/>
        <v>51.632199999999997</v>
      </c>
      <c r="P51" s="8">
        <f t="shared" ca="1" si="62"/>
        <v>51.272999999999996</v>
      </c>
      <c r="Q51" s="8">
        <f t="shared" ca="1" si="63"/>
        <v>51.243000000000009</v>
      </c>
      <c r="R51" s="8">
        <f t="shared" ca="1" si="64"/>
        <v>51.667999999999992</v>
      </c>
      <c r="S51" s="8">
        <f t="shared" ca="1" si="65"/>
        <v>67.704000000000008</v>
      </c>
      <c r="T51" s="8">
        <f t="shared" ca="1" si="66"/>
        <v>62.500999999999991</v>
      </c>
      <c r="U51" s="8">
        <f t="shared" ca="1" si="67"/>
        <v>53.605999999999995</v>
      </c>
      <c r="V51" s="8">
        <f t="shared" ca="1" si="68"/>
        <v>54.785999999999994</v>
      </c>
      <c r="W51" s="23">
        <f t="shared" ca="1" si="69"/>
        <v>53.105999999999995</v>
      </c>
      <c r="X51" s="23">
        <f t="shared" ca="1" si="70"/>
        <v>97.476999999999975</v>
      </c>
      <c r="Y51" s="23">
        <f t="shared" ca="1" si="71"/>
        <v>80.48099999999998</v>
      </c>
      <c r="Z51" s="71">
        <f t="shared" ca="1" si="72"/>
        <v>105.10000000000001</v>
      </c>
      <c r="AA51" s="24">
        <f t="shared" ca="1" si="122"/>
        <v>3.8849999999999998</v>
      </c>
      <c r="AB51" s="8">
        <f t="shared" ca="1" si="123"/>
        <v>8.5649999999999995</v>
      </c>
      <c r="AC51" s="8">
        <f t="shared" ca="1" si="124"/>
        <v>19.32</v>
      </c>
      <c r="AD51" s="8">
        <f t="shared" ca="1" si="125"/>
        <v>23.08</v>
      </c>
      <c r="AE51" s="8">
        <f t="shared" ca="1" si="126"/>
        <v>24.855</v>
      </c>
      <c r="AF51" s="8">
        <f t="shared" ca="1" si="127"/>
        <v>26.12</v>
      </c>
      <c r="AG51" s="8">
        <f t="shared" ca="1" si="128"/>
        <v>25.85</v>
      </c>
      <c r="AH51" s="8">
        <f t="shared" ca="1" si="129"/>
        <v>7.4950000000000001</v>
      </c>
      <c r="AI51" s="8">
        <f t="shared" ca="1" si="130"/>
        <v>13.085000000000001</v>
      </c>
      <c r="AJ51" s="8">
        <f t="shared" ca="1" si="131"/>
        <v>15.43</v>
      </c>
      <c r="AK51" s="8">
        <f t="shared" ca="1" si="132"/>
        <v>18.36</v>
      </c>
      <c r="AL51" s="8">
        <f t="shared" ca="1" si="133"/>
        <v>19.73</v>
      </c>
      <c r="AM51" s="8">
        <f t="shared" ca="1" si="134"/>
        <v>20.885000000000002</v>
      </c>
      <c r="AN51" s="8">
        <f t="shared" ca="1" si="135"/>
        <v>21.295000000000002</v>
      </c>
      <c r="AO51" s="8">
        <f t="shared" ca="1" si="136"/>
        <v>21.44</v>
      </c>
      <c r="AP51" s="8">
        <f t="shared" ca="1" si="137"/>
        <v>22.62</v>
      </c>
      <c r="AQ51" s="8">
        <f t="shared" ca="1" si="138"/>
        <v>32.79</v>
      </c>
      <c r="AR51" s="8">
        <f t="shared" ca="1" si="139"/>
        <v>24.01</v>
      </c>
      <c r="AS51" s="8">
        <f t="shared" ca="1" si="140"/>
        <v>40.340000000000003</v>
      </c>
      <c r="AT51" s="8">
        <f t="shared" ca="1" si="141"/>
        <v>39.164999999999999</v>
      </c>
      <c r="AU51" s="23">
        <f t="shared" ca="1" si="142"/>
        <v>40.825000000000003</v>
      </c>
      <c r="AV51" s="8">
        <f t="shared" ca="1" si="164"/>
        <v>31.44</v>
      </c>
      <c r="AW51" s="8">
        <f t="shared" ca="1" si="165"/>
        <v>48.61</v>
      </c>
      <c r="AX51" s="8">
        <f t="shared" ca="1" si="166"/>
        <v>24.3</v>
      </c>
      <c r="AY51" s="24">
        <f t="shared" ca="1" si="143"/>
        <v>140</v>
      </c>
      <c r="AZ51" s="8">
        <f t="shared" ca="1" si="144"/>
        <v>230</v>
      </c>
      <c r="BA51" s="8">
        <f t="shared" ca="1" si="145"/>
        <v>60</v>
      </c>
      <c r="BB51" s="8">
        <f t="shared" ca="1" si="146"/>
        <v>30</v>
      </c>
      <c r="BC51" s="8">
        <f t="shared" ca="1" si="147"/>
        <v>25</v>
      </c>
      <c r="BD51" s="8">
        <f t="shared" ca="1" si="148"/>
        <v>55</v>
      </c>
      <c r="BE51" s="8">
        <f t="shared" ca="1" si="149"/>
        <v>10</v>
      </c>
      <c r="BF51" s="8">
        <f t="shared" ca="1" si="150"/>
        <v>120</v>
      </c>
      <c r="BG51" s="8">
        <f t="shared" ca="1" si="151"/>
        <v>100</v>
      </c>
      <c r="BH51" s="8">
        <f t="shared" ca="1" si="152"/>
        <v>120</v>
      </c>
      <c r="BI51" s="8">
        <f t="shared" ca="1" si="153"/>
        <v>240</v>
      </c>
      <c r="BJ51" s="8">
        <f t="shared" ca="1" si="154"/>
        <v>10</v>
      </c>
      <c r="BK51" s="8">
        <f t="shared" ca="1" si="155"/>
        <v>12</v>
      </c>
      <c r="BL51" s="8">
        <f t="shared" ca="1" si="156"/>
        <v>12</v>
      </c>
      <c r="BM51" s="8">
        <f t="shared" ca="1" si="157"/>
        <v>15</v>
      </c>
      <c r="BN51" s="8">
        <f t="shared" ca="1" si="158"/>
        <v>20</v>
      </c>
      <c r="BO51" s="8">
        <f t="shared" ca="1" si="159"/>
        <v>8</v>
      </c>
      <c r="BP51" s="8">
        <f t="shared" ca="1" si="160"/>
        <v>12</v>
      </c>
      <c r="BQ51" s="8">
        <f t="shared" ca="1" si="161"/>
        <v>15</v>
      </c>
      <c r="BR51" s="8">
        <f t="shared" ca="1" si="162"/>
        <v>10</v>
      </c>
      <c r="BS51" s="23">
        <f t="shared" ca="1" si="163"/>
        <v>10</v>
      </c>
      <c r="BT51" s="8">
        <f t="shared" ca="1" si="167"/>
        <v>120</v>
      </c>
      <c r="BU51" s="8">
        <f t="shared" ca="1" si="168"/>
        <v>20</v>
      </c>
      <c r="BV51" s="8">
        <f t="shared" ca="1" si="169"/>
        <v>550</v>
      </c>
      <c r="BX51" s="74"/>
      <c r="BY51" s="20"/>
      <c r="BZ51" s="48"/>
      <c r="CA51" s="48"/>
    </row>
    <row r="52" spans="1:79" x14ac:dyDescent="0.15">
      <c r="A52" s="6" t="s">
        <v>178</v>
      </c>
      <c r="B52" s="21">
        <f t="shared" ca="1" si="121"/>
        <v>45649</v>
      </c>
      <c r="C52" s="8">
        <f t="shared" ca="1" si="50"/>
        <v>74.424000000000007</v>
      </c>
      <c r="D52" s="46">
        <f t="shared" ca="1" si="170"/>
        <v>69.556299999999993</v>
      </c>
      <c r="E52" s="8">
        <f t="shared" ca="1" si="51"/>
        <v>58.814999999999998</v>
      </c>
      <c r="F52" s="8">
        <f t="shared" ca="1" si="52"/>
        <v>55.067000000000007</v>
      </c>
      <c r="G52" s="8">
        <f t="shared" ca="1" si="53"/>
        <v>53.293999999999997</v>
      </c>
      <c r="H52" s="8">
        <f t="shared" ca="1" si="54"/>
        <v>51.995000000000005</v>
      </c>
      <c r="I52" s="8">
        <f t="shared" ca="1" si="55"/>
        <v>52.299000000000007</v>
      </c>
      <c r="J52" s="46">
        <f t="shared" ca="1" si="56"/>
        <v>64.868299999999991</v>
      </c>
      <c r="K52" s="46">
        <f t="shared" ca="1" si="57"/>
        <v>59.460699999999996</v>
      </c>
      <c r="L52" s="46">
        <f t="shared" ca="1" si="58"/>
        <v>57.279800000000002</v>
      </c>
      <c r="M52" s="46">
        <f t="shared" ca="1" si="59"/>
        <v>54.222300000000004</v>
      </c>
      <c r="N52" s="46">
        <f t="shared" ca="1" si="60"/>
        <v>52.897899999999993</v>
      </c>
      <c r="O52" s="46">
        <f t="shared" ca="1" si="61"/>
        <v>51.602200000000003</v>
      </c>
      <c r="P52" s="8">
        <f t="shared" ca="1" si="62"/>
        <v>51.232999999999997</v>
      </c>
      <c r="Q52" s="8">
        <f t="shared" ca="1" si="63"/>
        <v>51.198000000000008</v>
      </c>
      <c r="R52" s="8">
        <f t="shared" ca="1" si="64"/>
        <v>51.662999999999997</v>
      </c>
      <c r="S52" s="8">
        <f t="shared" ca="1" si="65"/>
        <v>67.664000000000001</v>
      </c>
      <c r="T52" s="8">
        <f t="shared" ca="1" si="66"/>
        <v>62.440999999999995</v>
      </c>
      <c r="U52" s="8">
        <f t="shared" ca="1" si="67"/>
        <v>53.536000000000001</v>
      </c>
      <c r="V52" s="8">
        <f t="shared" ca="1" si="68"/>
        <v>54.720999999999997</v>
      </c>
      <c r="W52" s="23">
        <f t="shared" ca="1" si="69"/>
        <v>53.080999999999996</v>
      </c>
      <c r="X52" s="23">
        <f t="shared" ca="1" si="70"/>
        <v>97.331999999999965</v>
      </c>
      <c r="Y52" s="23">
        <f t="shared" ca="1" si="71"/>
        <v>80.430999999999983</v>
      </c>
      <c r="Z52" s="71">
        <f t="shared" ca="1" si="72"/>
        <v>105.19</v>
      </c>
      <c r="AA52" s="24">
        <f t="shared" ca="1" si="122"/>
        <v>3.77</v>
      </c>
      <c r="AB52" s="8">
        <f t="shared" ca="1" si="123"/>
        <v>8.6549999999999994</v>
      </c>
      <c r="AC52" s="8">
        <f t="shared" ca="1" si="124"/>
        <v>19.355</v>
      </c>
      <c r="AD52" s="8">
        <f t="shared" ca="1" si="125"/>
        <v>23.114999999999998</v>
      </c>
      <c r="AE52" s="8">
        <f t="shared" ca="1" si="126"/>
        <v>24.895</v>
      </c>
      <c r="AF52" s="8">
        <f t="shared" ca="1" si="127"/>
        <v>26.155000000000001</v>
      </c>
      <c r="AG52" s="8">
        <f t="shared" ca="1" si="128"/>
        <v>25.895</v>
      </c>
      <c r="AH52" s="8">
        <f t="shared" ca="1" si="129"/>
        <v>7.7149999999999999</v>
      </c>
      <c r="AI52" s="8">
        <f t="shared" ca="1" si="130"/>
        <v>13.13</v>
      </c>
      <c r="AJ52" s="8">
        <f t="shared" ca="1" si="131"/>
        <v>15.46</v>
      </c>
      <c r="AK52" s="8">
        <f t="shared" ca="1" si="132"/>
        <v>18.39</v>
      </c>
      <c r="AL52" s="8">
        <f t="shared" ca="1" si="133"/>
        <v>19.765000000000001</v>
      </c>
      <c r="AM52" s="8">
        <f t="shared" ca="1" si="134"/>
        <v>20.914999999999999</v>
      </c>
      <c r="AN52" s="8">
        <f t="shared" ca="1" si="135"/>
        <v>21.335000000000001</v>
      </c>
      <c r="AO52" s="8">
        <f t="shared" ca="1" si="136"/>
        <v>21.484999999999999</v>
      </c>
      <c r="AP52" s="8">
        <f t="shared" ca="1" si="137"/>
        <v>22.625</v>
      </c>
      <c r="AQ52" s="8">
        <f t="shared" ca="1" si="138"/>
        <v>32.83</v>
      </c>
      <c r="AR52" s="8">
        <f t="shared" ca="1" si="139"/>
        <v>24.07</v>
      </c>
      <c r="AS52" s="8">
        <f t="shared" ca="1" si="140"/>
        <v>40.409999999999997</v>
      </c>
      <c r="AT52" s="8">
        <f t="shared" ca="1" si="141"/>
        <v>39.229999999999997</v>
      </c>
      <c r="AU52" s="23">
        <f t="shared" ca="1" si="142"/>
        <v>40.85</v>
      </c>
      <c r="AV52" s="8">
        <f t="shared" ca="1" si="164"/>
        <v>31.585000000000001</v>
      </c>
      <c r="AW52" s="8">
        <f t="shared" ca="1" si="165"/>
        <v>48.66</v>
      </c>
      <c r="AX52" s="8">
        <f t="shared" ca="1" si="166"/>
        <v>24.21</v>
      </c>
      <c r="AY52" s="24">
        <f t="shared" ca="1" si="143"/>
        <v>100</v>
      </c>
      <c r="AZ52" s="8">
        <f t="shared" ca="1" si="144"/>
        <v>220</v>
      </c>
      <c r="BA52" s="8">
        <f t="shared" ca="1" si="145"/>
        <v>60</v>
      </c>
      <c r="BB52" s="8">
        <f t="shared" ca="1" si="146"/>
        <v>25</v>
      </c>
      <c r="BC52" s="8">
        <f t="shared" ca="1" si="147"/>
        <v>30</v>
      </c>
      <c r="BD52" s="8">
        <f t="shared" ca="1" si="148"/>
        <v>50</v>
      </c>
      <c r="BE52" s="8">
        <f t="shared" ca="1" si="149"/>
        <v>10</v>
      </c>
      <c r="BF52" s="8">
        <f t="shared" ca="1" si="150"/>
        <v>150</v>
      </c>
      <c r="BG52" s="8">
        <f t="shared" ca="1" si="151"/>
        <v>100</v>
      </c>
      <c r="BH52" s="8">
        <f t="shared" ca="1" si="152"/>
        <v>130</v>
      </c>
      <c r="BI52" s="8">
        <f t="shared" ca="1" si="153"/>
        <v>220</v>
      </c>
      <c r="BJ52" s="8">
        <f t="shared" ca="1" si="154"/>
        <v>12</v>
      </c>
      <c r="BK52" s="8">
        <f t="shared" ca="1" si="155"/>
        <v>15</v>
      </c>
      <c r="BL52" s="8">
        <f t="shared" ca="1" si="156"/>
        <v>12</v>
      </c>
      <c r="BM52" s="8">
        <f t="shared" ca="1" si="157"/>
        <v>12</v>
      </c>
      <c r="BN52" s="8">
        <f t="shared" ca="1" si="158"/>
        <v>15</v>
      </c>
      <c r="BO52" s="8">
        <f t="shared" ca="1" si="159"/>
        <v>10</v>
      </c>
      <c r="BP52" s="8">
        <f t="shared" ca="1" si="160"/>
        <v>12</v>
      </c>
      <c r="BQ52" s="8">
        <f t="shared" ca="1" si="161"/>
        <v>15</v>
      </c>
      <c r="BR52" s="8">
        <f t="shared" ca="1" si="162"/>
        <v>10</v>
      </c>
      <c r="BS52" s="23">
        <f t="shared" ca="1" si="163"/>
        <v>10</v>
      </c>
      <c r="BT52" s="8">
        <f t="shared" ca="1" si="167"/>
        <v>60</v>
      </c>
      <c r="BU52" s="8">
        <f t="shared" ca="1" si="168"/>
        <v>25</v>
      </c>
      <c r="BV52" s="8">
        <f t="shared" ca="1" si="169"/>
        <v>450</v>
      </c>
      <c r="BX52" s="74"/>
      <c r="BY52" s="20"/>
      <c r="BZ52" s="48"/>
      <c r="CA52" s="48"/>
    </row>
    <row r="53" spans="1:79" x14ac:dyDescent="0.15">
      <c r="BX53" s="74"/>
      <c r="BY53" s="20"/>
      <c r="BZ53" s="48"/>
      <c r="CA53" s="48"/>
    </row>
    <row r="54" spans="1:79" x14ac:dyDescent="0.15">
      <c r="BX54" s="74"/>
      <c r="BY54" s="20"/>
      <c r="BZ54" s="48"/>
      <c r="CA54" s="48"/>
    </row>
    <row r="55" spans="1:79" x14ac:dyDescent="0.15">
      <c r="BX55" s="74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63</v>
      </c>
    </row>
    <row r="59" spans="1:79" x14ac:dyDescent="0.15">
      <c r="A59"/>
    </row>
    <row r="71" spans="1:1" x14ac:dyDescent="0.15">
      <c r="A71" s="7"/>
    </row>
    <row r="72" spans="1:1" x14ac:dyDescent="0.15">
      <c r="A72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2" spans="1:1" x14ac:dyDescent="0.15">
      <c r="A82" s="7"/>
    </row>
    <row r="83" spans="1:1" x14ac:dyDescent="0.15">
      <c r="A83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11">
    <mergeCell ref="AY1:BV1"/>
    <mergeCell ref="AA1:AX1"/>
    <mergeCell ref="C1:Z1"/>
    <mergeCell ref="BX2:BX8"/>
    <mergeCell ref="BX9:BX15"/>
    <mergeCell ref="BX53:BX55"/>
    <mergeCell ref="BX20:BX23"/>
    <mergeCell ref="BX24:BX26"/>
    <mergeCell ref="BX31:BX37"/>
    <mergeCell ref="BX38:BX44"/>
    <mergeCell ref="BX49:BX52"/>
  </mergeCells>
  <phoneticPr fontId="19"/>
  <pageMargins left="0.70866141732283472" right="0.70866141732283472" top="0.74803149606299213" bottom="0.74803149606299213" header="0.31496062992125984" footer="0.31496062992125984"/>
  <pageSetup paperSize="9" scale="1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6"/>
  <sheetViews>
    <sheetView zoomScale="50" zoomScaleNormal="5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3" sqref="A53"/>
    </sheetView>
  </sheetViews>
  <sheetFormatPr defaultRowHeight="13.5" x14ac:dyDescent="0.15"/>
  <cols>
    <col min="1" max="1" width="9" style="22" customWidth="1"/>
    <col min="2" max="2" width="12.125" style="7" customWidth="1"/>
    <col min="3" max="8" width="11.625" style="7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7" max="77" width="13.875" customWidth="1"/>
    <col min="78" max="79" width="16.875" bestFit="1" customWidth="1"/>
  </cols>
  <sheetData>
    <row r="1" spans="1:79" x14ac:dyDescent="0.15">
      <c r="A1" s="6" t="s">
        <v>115</v>
      </c>
      <c r="C1" s="83" t="s">
        <v>37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5"/>
      <c r="AA1" s="81" t="s">
        <v>38</v>
      </c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82"/>
      <c r="AY1" s="78" t="s">
        <v>39</v>
      </c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80"/>
      <c r="BX1" s="42"/>
      <c r="BY1" s="8"/>
      <c r="BZ1" s="9" t="s">
        <v>80</v>
      </c>
      <c r="CA1" s="9" t="s">
        <v>81</v>
      </c>
    </row>
    <row r="2" spans="1:79" s="20" customFormat="1" x14ac:dyDescent="0.15">
      <c r="A2" s="10" t="s">
        <v>77</v>
      </c>
      <c r="B2" s="11"/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4" t="s">
        <v>52</v>
      </c>
      <c r="J2" s="12" t="s">
        <v>17</v>
      </c>
      <c r="K2" s="13" t="s">
        <v>18</v>
      </c>
      <c r="L2" s="13" t="s">
        <v>19</v>
      </c>
      <c r="M2" s="13" t="s">
        <v>20</v>
      </c>
      <c r="N2" s="13" t="s">
        <v>21</v>
      </c>
      <c r="O2" s="13" t="s">
        <v>22</v>
      </c>
      <c r="P2" s="14" t="s">
        <v>41</v>
      </c>
      <c r="Q2" s="14" t="s">
        <v>42</v>
      </c>
      <c r="R2" s="14" t="s">
        <v>43</v>
      </c>
      <c r="S2" s="14" t="s">
        <v>44</v>
      </c>
      <c r="T2" s="14" t="s">
        <v>45</v>
      </c>
      <c r="U2" s="14" t="s">
        <v>46</v>
      </c>
      <c r="V2" s="13" t="s">
        <v>31</v>
      </c>
      <c r="W2" s="31" t="s">
        <v>32</v>
      </c>
      <c r="X2" s="13" t="s">
        <v>55</v>
      </c>
      <c r="Y2" s="31" t="s">
        <v>54</v>
      </c>
      <c r="Z2" s="13" t="s">
        <v>53</v>
      </c>
      <c r="AA2" s="30" t="s">
        <v>1</v>
      </c>
      <c r="AB2" s="16" t="s">
        <v>2</v>
      </c>
      <c r="AC2" s="16" t="s">
        <v>3</v>
      </c>
      <c r="AD2" s="16" t="s">
        <v>4</v>
      </c>
      <c r="AE2" s="16" t="s">
        <v>5</v>
      </c>
      <c r="AF2" s="16" t="s">
        <v>6</v>
      </c>
      <c r="AG2" s="9" t="s">
        <v>52</v>
      </c>
      <c r="AH2" s="15" t="s">
        <v>17</v>
      </c>
      <c r="AI2" s="16" t="s">
        <v>18</v>
      </c>
      <c r="AJ2" s="16" t="s">
        <v>19</v>
      </c>
      <c r="AK2" s="16" t="s">
        <v>20</v>
      </c>
      <c r="AL2" s="16" t="s">
        <v>21</v>
      </c>
      <c r="AM2" s="16" t="s">
        <v>22</v>
      </c>
      <c r="AN2" s="9" t="s">
        <v>41</v>
      </c>
      <c r="AO2" s="9" t="s">
        <v>42</v>
      </c>
      <c r="AP2" s="9" t="s">
        <v>43</v>
      </c>
      <c r="AQ2" s="9" t="s">
        <v>44</v>
      </c>
      <c r="AR2" s="9" t="s">
        <v>45</v>
      </c>
      <c r="AS2" s="9" t="s">
        <v>46</v>
      </c>
      <c r="AT2" s="16" t="s">
        <v>31</v>
      </c>
      <c r="AU2" s="29" t="s">
        <v>32</v>
      </c>
      <c r="AV2" s="28" t="s">
        <v>55</v>
      </c>
      <c r="AW2" s="27" t="s">
        <v>54</v>
      </c>
      <c r="AX2" s="27" t="s">
        <v>53</v>
      </c>
      <c r="AY2" s="26" t="s">
        <v>1</v>
      </c>
      <c r="AZ2" s="18" t="s">
        <v>2</v>
      </c>
      <c r="BA2" s="18" t="s">
        <v>3</v>
      </c>
      <c r="BB2" s="18" t="s">
        <v>4</v>
      </c>
      <c r="BC2" s="18" t="s">
        <v>5</v>
      </c>
      <c r="BD2" s="18" t="s">
        <v>6</v>
      </c>
      <c r="BE2" s="19" t="s">
        <v>52</v>
      </c>
      <c r="BF2" s="17" t="s">
        <v>17</v>
      </c>
      <c r="BG2" s="18" t="s">
        <v>18</v>
      </c>
      <c r="BH2" s="18" t="s">
        <v>19</v>
      </c>
      <c r="BI2" s="18" t="s">
        <v>20</v>
      </c>
      <c r="BJ2" s="18" t="s">
        <v>21</v>
      </c>
      <c r="BK2" s="18" t="s">
        <v>22</v>
      </c>
      <c r="BL2" s="19" t="s">
        <v>41</v>
      </c>
      <c r="BM2" s="19" t="s">
        <v>42</v>
      </c>
      <c r="BN2" s="19" t="s">
        <v>43</v>
      </c>
      <c r="BO2" s="19" t="s">
        <v>44</v>
      </c>
      <c r="BP2" s="19" t="s">
        <v>45</v>
      </c>
      <c r="BQ2" s="19" t="s">
        <v>46</v>
      </c>
      <c r="BR2" s="18" t="s">
        <v>31</v>
      </c>
      <c r="BS2" s="25" t="s">
        <v>32</v>
      </c>
      <c r="BT2" s="19" t="s">
        <v>48</v>
      </c>
      <c r="BU2" s="19" t="s">
        <v>49</v>
      </c>
      <c r="BV2" s="18" t="s">
        <v>50</v>
      </c>
      <c r="BX2" s="86" t="s">
        <v>82</v>
      </c>
      <c r="BY2" s="9" t="s">
        <v>83</v>
      </c>
      <c r="BZ2" s="43">
        <v>77.884</v>
      </c>
      <c r="CA2" s="43">
        <v>78.194000000000003</v>
      </c>
    </row>
    <row r="3" spans="1:79" x14ac:dyDescent="0.15">
      <c r="A3" s="6" t="s">
        <v>116</v>
      </c>
      <c r="B3" s="21">
        <f ca="1">INDIRECT(A3&amp;"!A8")</f>
        <v>45300</v>
      </c>
      <c r="C3" s="46">
        <f ca="1">IF(AA3=0,"水位なし",$CA$3-AA3)</f>
        <v>74.0227</v>
      </c>
      <c r="D3" s="46">
        <f t="shared" ref="D3:D47" ca="1" si="0">IF(AB3=0,"水位なし",$CA$4-AB3)</f>
        <v>69.121299999999991</v>
      </c>
      <c r="E3" s="46">
        <f t="shared" ref="E3:E48" ca="1" si="1">IF(AC3=0,"水位なし",$CA$5-AC3)</f>
        <v>58.71</v>
      </c>
      <c r="F3" s="46">
        <f t="shared" ref="F3:F48" ca="1" si="2">IF(AD3=0,"水位なし",$CA$6-AD3)</f>
        <v>54.787000000000006</v>
      </c>
      <c r="G3" s="46">
        <f t="shared" ref="G3:G48" ca="1" si="3">IF(AE3=0,"水位なし",$CA$7-AE3)</f>
        <v>53.038999999999994</v>
      </c>
      <c r="H3" s="46">
        <f t="shared" ref="H3:H48" ca="1" si="4">IF(AF3=0,"水位なし",$CA$8-AF3)</f>
        <v>51.705000000000005</v>
      </c>
      <c r="I3" s="46">
        <f t="shared" ref="I3:I48" ca="1" si="5">IF(AG3=0,"水位なし",$CA$2-AG3)</f>
        <v>51.869</v>
      </c>
      <c r="J3" s="46">
        <f t="shared" ref="J3:J48" ca="1" si="6">IF(AH3=0,"水位なし",$CA$10-AH3)</f>
        <v>65.068299999999994</v>
      </c>
      <c r="K3" s="46">
        <f t="shared" ref="K3:K48" ca="1" si="7">IF(AI3=0,"水位なし",$CA$11-AI3)</f>
        <v>59.425699999999999</v>
      </c>
      <c r="L3" s="46">
        <f t="shared" ref="L3:L48" ca="1" si="8">IF(AJ3=0,"水位なし",$CA$12-AJ3)</f>
        <v>57.154800000000002</v>
      </c>
      <c r="M3" s="46">
        <f t="shared" ref="M3:M48" ca="1" si="9">IF(AK3=0,"水位なし",$CA$13-AK3)</f>
        <v>53.952300000000008</v>
      </c>
      <c r="N3" s="46">
        <f t="shared" ref="N3:N48" ca="1" si="10">IF(AL3=0,"水位なし",$CA$14-AL3)</f>
        <v>52.622899999999994</v>
      </c>
      <c r="O3" s="46">
        <f t="shared" ref="O3:O48" ca="1" si="11">IF(AM3=0,"水位なし",$CA$15-AM3)</f>
        <v>51.307200000000002</v>
      </c>
      <c r="P3" s="46">
        <f t="shared" ref="P3:P48" ca="1" si="12">IF(AN3=0,"水位なし",$CA$9-AN3)</f>
        <v>50.852999999999994</v>
      </c>
      <c r="Q3" s="46">
        <f t="shared" ref="Q3:Q48" ca="1" si="13">IF(AO3=0,"水位なし",$CA$16-AO3)</f>
        <v>50.813000000000002</v>
      </c>
      <c r="R3" s="46">
        <f t="shared" ref="R3:R48" ca="1" si="14">IF(AP3=0,"水位なし",$CA$17-AP3)</f>
        <v>51.217999999999996</v>
      </c>
      <c r="S3" s="46">
        <f t="shared" ref="S3:S48" ca="1" si="15">IF(AQ3=0,"水位なし",$CA$18-AQ3)</f>
        <v>67.033999999999992</v>
      </c>
      <c r="T3" s="46">
        <f t="shared" ref="T3:T48" ca="1" si="16">IF(AR3=0,"水位なし",$CA$19-AR3)</f>
        <v>61.885999999999996</v>
      </c>
      <c r="U3" s="46">
        <f t="shared" ref="U3:U48" ca="1" si="17">IF(AS3=0,"水位なし",$CA$20-AS3)</f>
        <v>52.995999999999995</v>
      </c>
      <c r="V3" s="46">
        <f t="shared" ref="V3:V48" ca="1" si="18">IF(AT3=0,"水位なし",$CA$22-AT3)</f>
        <v>54.425999999999995</v>
      </c>
      <c r="W3" s="71">
        <f t="shared" ref="W3:W48" ca="1" si="19">IF(AU3=0,"水位なし",$CA$21-AU3)</f>
        <v>52.805999999999997</v>
      </c>
      <c r="X3" s="71">
        <f t="shared" ref="X3:X48" ca="1" si="20">IF(AV3=0,"水位なし",$CA$24-AV3)</f>
        <v>94.336999999999975</v>
      </c>
      <c r="Y3" s="71">
        <f t="shared" ref="Y3:Y48" ca="1" si="21">IF(AW3=0,"水位なし",$CA$25-AW3)</f>
        <v>79.625999999999976</v>
      </c>
      <c r="Z3" s="71">
        <f t="shared" ref="Z3:Z48" ca="1" si="22">IF(AX3=0,"水位なし",$CA$26-AX3)</f>
        <v>94.375</v>
      </c>
      <c r="AA3" s="24">
        <f ca="1">INDIRECT(A3&amp;"!B9")</f>
        <v>4.0999999999999996</v>
      </c>
      <c r="AB3" s="8">
        <f ca="1">INDIRECT(A3&amp;"!C9")</f>
        <v>9.09</v>
      </c>
      <c r="AC3" s="8">
        <f ca="1">INDIRECT(A3&amp;"!D9")</f>
        <v>19.46</v>
      </c>
      <c r="AD3" s="8">
        <f ca="1">INDIRECT(A3&amp;"!E9")</f>
        <v>23.395</v>
      </c>
      <c r="AE3" s="8">
        <f ca="1">INDIRECT(A3&amp;"!F9")</f>
        <v>25.15</v>
      </c>
      <c r="AF3" s="8">
        <f ca="1">INDIRECT(A3&amp;"!G9")</f>
        <v>26.445</v>
      </c>
      <c r="AG3" s="8">
        <f ca="1">INDIRECT(A3&amp;"!H9")</f>
        <v>26.324999999999999</v>
      </c>
      <c r="AH3" s="8">
        <f ca="1">INDIRECT(A3&amp;"!B16")</f>
        <v>7.5149999999999997</v>
      </c>
      <c r="AI3" s="8">
        <f ca="1">INDIRECT(A3&amp;"!C16")</f>
        <v>13.164999999999999</v>
      </c>
      <c r="AJ3" s="8">
        <f ca="1">INDIRECT(A3&amp;"!D16")</f>
        <v>15.585000000000001</v>
      </c>
      <c r="AK3" s="8">
        <f ca="1">INDIRECT(A3&amp;"!E16")</f>
        <v>18.66</v>
      </c>
      <c r="AL3" s="8">
        <f ca="1">INDIRECT(A3&amp;"!F16")</f>
        <v>20.04</v>
      </c>
      <c r="AM3" s="8">
        <f ca="1">INDIRECT(A3&amp;"!G16")</f>
        <v>21.21</v>
      </c>
      <c r="AN3" s="8">
        <f ca="1">INDIRECT(A3&amp;"!H16")</f>
        <v>21.715</v>
      </c>
      <c r="AO3" s="8">
        <f ca="1">INDIRECT(A3&amp;"!B23")</f>
        <v>21.87</v>
      </c>
      <c r="AP3" s="8">
        <f ca="1">INDIRECT(A3&amp;"!C23")</f>
        <v>23.07</v>
      </c>
      <c r="AQ3" s="8">
        <f ca="1">INDIRECT(A3&amp;"!D23")</f>
        <v>33.46</v>
      </c>
      <c r="AR3" s="8">
        <f ca="1">INDIRECT(A3&amp;"!E23")</f>
        <v>24.625</v>
      </c>
      <c r="AS3" s="8">
        <f ca="1">INDIRECT(A3&amp;"!F23")</f>
        <v>40.950000000000003</v>
      </c>
      <c r="AT3" s="8">
        <f ca="1">INDIRECT(A3&amp;"!Ｇ23")</f>
        <v>39.524999999999999</v>
      </c>
      <c r="AU3" s="23">
        <f ca="1">INDIRECT(A3&amp;"!Ｈ23")</f>
        <v>41.125</v>
      </c>
      <c r="AV3" s="8">
        <f ca="1">INDIRECT(A3&amp;"!B30")</f>
        <v>34.58</v>
      </c>
      <c r="AW3" s="8">
        <f ca="1">INDIRECT(A3&amp;"!C30")</f>
        <v>49.465000000000003</v>
      </c>
      <c r="AX3" s="8">
        <f ca="1">INDIRECT(A3&amp;"!D30")</f>
        <v>35.024999999999999</v>
      </c>
      <c r="AY3" s="24">
        <f ca="1">INDIRECT(A3&amp;"!B11")</f>
        <v>75</v>
      </c>
      <c r="AZ3" s="8">
        <f ca="1">INDIRECT(A3&amp;"!C11")</f>
        <v>220</v>
      </c>
      <c r="BA3" s="8">
        <f ca="1">INDIRECT(A3&amp;"!D11")</f>
        <v>50</v>
      </c>
      <c r="BB3" s="8">
        <f ca="1">INDIRECT(A3&amp;"!E11")</f>
        <v>25</v>
      </c>
      <c r="BC3" s="8">
        <f ca="1">INDIRECT(A3&amp;"!F11")</f>
        <v>25</v>
      </c>
      <c r="BD3" s="8">
        <f ca="1">INDIRECT(A3&amp;"!G11")</f>
        <v>55</v>
      </c>
      <c r="BE3" s="8">
        <f ca="1">INDIRECT(A3&amp;"!H11")</f>
        <v>12</v>
      </c>
      <c r="BF3" s="8">
        <f ca="1">INDIRECT(A3&amp;"!B18")</f>
        <v>200</v>
      </c>
      <c r="BG3" s="8">
        <f ca="1">INDIRECT(A3&amp;"!C18")</f>
        <v>120</v>
      </c>
      <c r="BH3" s="8">
        <f ca="1">INDIRECT(A3&amp;"!D18")</f>
        <v>110</v>
      </c>
      <c r="BI3" s="8">
        <f ca="1">INDIRECT(A3&amp;"!E18")</f>
        <v>200</v>
      </c>
      <c r="BJ3" s="8">
        <f ca="1">INDIRECT(A3&amp;"!F18")</f>
        <v>12</v>
      </c>
      <c r="BK3" s="8">
        <f ca="1">INDIRECT(A3&amp;"!G18")</f>
        <v>12</v>
      </c>
      <c r="BL3" s="8">
        <f ca="1">INDIRECT(A3&amp;"!H18")</f>
        <v>20</v>
      </c>
      <c r="BM3" s="8">
        <f ca="1">INDIRECT(A3&amp;"!B25")</f>
        <v>12</v>
      </c>
      <c r="BN3" s="8">
        <f ca="1">INDIRECT(A3&amp;"!C25")</f>
        <v>20</v>
      </c>
      <c r="BO3" s="8">
        <f ca="1">INDIRECT(A3&amp;"!D25")</f>
        <v>8</v>
      </c>
      <c r="BP3" s="8">
        <f ca="1">INDIRECT(A3&amp;"!E25")</f>
        <v>12</v>
      </c>
      <c r="BQ3" s="8">
        <f ca="1">INDIRECT(A3&amp;"!F25")</f>
        <v>15</v>
      </c>
      <c r="BR3" s="8">
        <f ca="1">INDIRECT(A3&amp;"!G25")</f>
        <v>8</v>
      </c>
      <c r="BS3" s="23">
        <f ca="1">INDIRECT(A3&amp;"!H25")</f>
        <v>12</v>
      </c>
      <c r="BT3" s="8">
        <f ca="1">INDIRECT(A3&amp;"!B32")</f>
        <v>75</v>
      </c>
      <c r="BU3" s="8">
        <f ca="1">INDIRECT(A3&amp;"!C32")</f>
        <v>25</v>
      </c>
      <c r="BV3" s="8">
        <f ca="1">INDIRECT(A3&amp;"!D32")</f>
        <v>320</v>
      </c>
      <c r="BX3" s="86"/>
      <c r="BY3" s="9" t="s">
        <v>84</v>
      </c>
      <c r="BZ3" s="43">
        <v>77.884</v>
      </c>
      <c r="CA3" s="43">
        <v>78.122699999999995</v>
      </c>
    </row>
    <row r="4" spans="1:79" x14ac:dyDescent="0.15">
      <c r="A4" s="6" t="s">
        <v>119</v>
      </c>
      <c r="B4" s="21">
        <f t="shared" ref="B4:B34" ca="1" si="23">INDIRECT(A4&amp;"!A8")</f>
        <v>45306</v>
      </c>
      <c r="C4" s="46">
        <f t="shared" ref="C4:C54" ca="1" si="24">IF(AA4=0,"水位なし",$CA$3-AA4)</f>
        <v>74.107699999999994</v>
      </c>
      <c r="D4" s="46">
        <f t="shared" ca="1" si="0"/>
        <v>69.126299999999986</v>
      </c>
      <c r="E4" s="46">
        <f t="shared" ca="1" si="1"/>
        <v>58.760000000000005</v>
      </c>
      <c r="F4" s="46">
        <f t="shared" ca="1" si="2"/>
        <v>54.822000000000003</v>
      </c>
      <c r="G4" s="46">
        <f t="shared" ca="1" si="3"/>
        <v>53.038999999999994</v>
      </c>
      <c r="H4" s="46">
        <f t="shared" ca="1" si="4"/>
        <v>51.610000000000007</v>
      </c>
      <c r="I4" s="46">
        <f t="shared" ca="1" si="5"/>
        <v>51.444000000000003</v>
      </c>
      <c r="J4" s="46">
        <f t="shared" ca="1" si="6"/>
        <v>65.1233</v>
      </c>
      <c r="K4" s="46">
        <f t="shared" ca="1" si="7"/>
        <v>59.415700000000001</v>
      </c>
      <c r="L4" s="46">
        <f t="shared" ca="1" si="8"/>
        <v>57.184800000000003</v>
      </c>
      <c r="M4" s="46">
        <f t="shared" ca="1" si="9"/>
        <v>53.952300000000008</v>
      </c>
      <c r="N4" s="46">
        <f t="shared" ca="1" si="10"/>
        <v>52.622899999999994</v>
      </c>
      <c r="O4" s="46">
        <f t="shared" ca="1" si="11"/>
        <v>51.232200000000006</v>
      </c>
      <c r="P4" s="46">
        <f t="shared" ca="1" si="12"/>
        <v>50.643000000000001</v>
      </c>
      <c r="Q4" s="46">
        <f t="shared" ca="1" si="13"/>
        <v>50.39800000000001</v>
      </c>
      <c r="R4" s="46">
        <f t="shared" ca="1" si="14"/>
        <v>50.982999999999997</v>
      </c>
      <c r="S4" s="46">
        <f t="shared" ca="1" si="15"/>
        <v>66.963999999999999</v>
      </c>
      <c r="T4" s="46">
        <f t="shared" ca="1" si="16"/>
        <v>61.741</v>
      </c>
      <c r="U4" s="46">
        <f t="shared" ca="1" si="17"/>
        <v>52.245999999999995</v>
      </c>
      <c r="V4" s="46">
        <f t="shared" ca="1" si="18"/>
        <v>54.440999999999995</v>
      </c>
      <c r="W4" s="71">
        <f t="shared" ca="1" si="19"/>
        <v>52.745999999999995</v>
      </c>
      <c r="X4" s="71">
        <f t="shared" ca="1" si="20"/>
        <v>94.321999999999974</v>
      </c>
      <c r="Y4" s="71">
        <f t="shared" ca="1" si="21"/>
        <v>79.615999999999985</v>
      </c>
      <c r="Z4" s="71">
        <f t="shared" ca="1" si="22"/>
        <v>94.335000000000008</v>
      </c>
      <c r="AA4" s="24">
        <f t="shared" ref="AA4:AA34" ca="1" si="25">INDIRECT(A4&amp;"!B9")</f>
        <v>4.0149999999999997</v>
      </c>
      <c r="AB4" s="8">
        <f t="shared" ref="AB4:AB34" ca="1" si="26">INDIRECT(A4&amp;"!C9")</f>
        <v>9.0850000000000009</v>
      </c>
      <c r="AC4" s="8">
        <f t="shared" ref="AC4:AC34" ca="1" si="27">INDIRECT(A4&amp;"!D9")</f>
        <v>19.41</v>
      </c>
      <c r="AD4" s="8">
        <f t="shared" ref="AD4:AD34" ca="1" si="28">INDIRECT(A4&amp;"!E9")</f>
        <v>23.36</v>
      </c>
      <c r="AE4" s="8">
        <f t="shared" ref="AE4:AE34" ca="1" si="29">INDIRECT(A4&amp;"!F9")</f>
        <v>25.15</v>
      </c>
      <c r="AF4" s="8">
        <f t="shared" ref="AF4:AF34" ca="1" si="30">INDIRECT(A4&amp;"!G9")</f>
        <v>26.54</v>
      </c>
      <c r="AG4" s="8">
        <f t="shared" ref="AG4:AG34" ca="1" si="31">INDIRECT(A4&amp;"!H9")</f>
        <v>26.75</v>
      </c>
      <c r="AH4" s="8">
        <f t="shared" ref="AH4:AH34" ca="1" si="32">INDIRECT(A4&amp;"!B16")</f>
        <v>7.46</v>
      </c>
      <c r="AI4" s="8">
        <f t="shared" ref="AI4:AI34" ca="1" si="33">INDIRECT(A4&amp;"!C16")</f>
        <v>13.175000000000001</v>
      </c>
      <c r="AJ4" s="8">
        <f t="shared" ref="AJ4:AJ34" ca="1" si="34">INDIRECT(A4&amp;"!D16")</f>
        <v>15.555</v>
      </c>
      <c r="AK4" s="8">
        <f t="shared" ref="AK4:AK34" ca="1" si="35">INDIRECT(A4&amp;"!E16")</f>
        <v>18.66</v>
      </c>
      <c r="AL4" s="8">
        <f t="shared" ref="AL4:AL34" ca="1" si="36">INDIRECT(A4&amp;"!F16")</f>
        <v>20.04</v>
      </c>
      <c r="AM4" s="8">
        <f t="shared" ref="AM4:AM34" ca="1" si="37">INDIRECT(A4&amp;"!G16")</f>
        <v>21.285</v>
      </c>
      <c r="AN4" s="8">
        <f t="shared" ref="AN4:AN34" ca="1" si="38">INDIRECT(A4&amp;"!H16")</f>
        <v>21.925000000000001</v>
      </c>
      <c r="AO4" s="8">
        <f t="shared" ref="AO4:AO34" ca="1" si="39">INDIRECT(A4&amp;"!B23")</f>
        <v>22.285</v>
      </c>
      <c r="AP4" s="8">
        <f t="shared" ref="AP4:AP34" ca="1" si="40">INDIRECT(A4&amp;"!C23")</f>
        <v>23.305</v>
      </c>
      <c r="AQ4" s="8">
        <f t="shared" ref="AQ4:AQ34" ca="1" si="41">INDIRECT(A4&amp;"!D23")</f>
        <v>33.53</v>
      </c>
      <c r="AR4" s="8">
        <f t="shared" ref="AR4:AR34" ca="1" si="42">INDIRECT(A4&amp;"!E23")</f>
        <v>24.77</v>
      </c>
      <c r="AS4" s="8">
        <f t="shared" ref="AS4:AS34" ca="1" si="43">INDIRECT(A4&amp;"!F23")</f>
        <v>41.7</v>
      </c>
      <c r="AT4" s="8">
        <f t="shared" ref="AT4:AT34" ca="1" si="44">INDIRECT(A4&amp;"!Ｇ23")</f>
        <v>39.51</v>
      </c>
      <c r="AU4" s="23">
        <f t="shared" ref="AU4:AU34" ca="1" si="45">INDIRECT(A4&amp;"!Ｈ23")</f>
        <v>41.185000000000002</v>
      </c>
      <c r="AV4" s="8">
        <f t="shared" ref="AV4:AV5" ca="1" si="46">INDIRECT(A4&amp;"!B30")</f>
        <v>34.594999999999999</v>
      </c>
      <c r="AW4" s="8">
        <f t="shared" ref="AW4:AW5" ca="1" si="47">INDIRECT(A4&amp;"!C30")</f>
        <v>49.475000000000001</v>
      </c>
      <c r="AX4" s="8">
        <f t="shared" ref="AX4:AX5" ca="1" si="48">INDIRECT(A4&amp;"!D30")</f>
        <v>35.064999999999998</v>
      </c>
      <c r="AY4" s="24">
        <f t="shared" ref="AY4:AY34" ca="1" si="49">INDIRECT(A4&amp;"!B11")</f>
        <v>75</v>
      </c>
      <c r="AZ4" s="8">
        <f t="shared" ref="AZ4:AZ34" ca="1" si="50">INDIRECT(A4&amp;"!C11")</f>
        <v>220</v>
      </c>
      <c r="BA4" s="8">
        <f t="shared" ref="BA4:BA34" ca="1" si="51">INDIRECT(A4&amp;"!D11")</f>
        <v>50</v>
      </c>
      <c r="BB4" s="8">
        <f t="shared" ref="BB4:BB34" ca="1" si="52">INDIRECT(A4&amp;"!E11")</f>
        <v>25</v>
      </c>
      <c r="BC4" s="8">
        <f t="shared" ref="BC4:BC34" ca="1" si="53">INDIRECT(A4&amp;"!F11")</f>
        <v>25</v>
      </c>
      <c r="BD4" s="8">
        <f t="shared" ref="BD4:BD34" ca="1" si="54">INDIRECT(A4&amp;"!G11")</f>
        <v>50</v>
      </c>
      <c r="BE4" s="8">
        <f t="shared" ref="BE4:BE34" ca="1" si="55">INDIRECT(A4&amp;"!H11")</f>
        <v>10</v>
      </c>
      <c r="BF4" s="8">
        <f t="shared" ref="BF4:BF34" ca="1" si="56">INDIRECT(A4&amp;"!B18")</f>
        <v>200</v>
      </c>
      <c r="BG4" s="8">
        <f t="shared" ref="BG4:BG34" ca="1" si="57">INDIRECT(A4&amp;"!C18")</f>
        <v>100</v>
      </c>
      <c r="BH4" s="8">
        <f t="shared" ref="BH4:BH34" ca="1" si="58">INDIRECT(A4&amp;"!D18")</f>
        <v>110</v>
      </c>
      <c r="BI4" s="8">
        <f t="shared" ref="BI4:BI34" ca="1" si="59">INDIRECT(A4&amp;"!E18")</f>
        <v>190</v>
      </c>
      <c r="BJ4" s="8">
        <f t="shared" ref="BJ4:BJ34" ca="1" si="60">INDIRECT(A4&amp;"!F18")</f>
        <v>10</v>
      </c>
      <c r="BK4" s="8">
        <f t="shared" ref="BK4:BK34" ca="1" si="61">INDIRECT(A4&amp;"!G18")</f>
        <v>10</v>
      </c>
      <c r="BL4" s="8">
        <f t="shared" ref="BL4:BL34" ca="1" si="62">INDIRECT(A4&amp;"!H18")</f>
        <v>12</v>
      </c>
      <c r="BM4" s="8">
        <f t="shared" ref="BM4:BM34" ca="1" si="63">INDIRECT(A4&amp;"!B25")</f>
        <v>12</v>
      </c>
      <c r="BN4" s="8">
        <f t="shared" ref="BN4:BN34" ca="1" si="64">INDIRECT(A4&amp;"!C25")</f>
        <v>20</v>
      </c>
      <c r="BO4" s="8">
        <f t="shared" ref="BO4:BO34" ca="1" si="65">INDIRECT(A4&amp;"!D25")</f>
        <v>8</v>
      </c>
      <c r="BP4" s="8">
        <f t="shared" ref="BP4:BP34" ca="1" si="66">INDIRECT(A4&amp;"!E25")</f>
        <v>12</v>
      </c>
      <c r="BQ4" s="8">
        <f t="shared" ref="BQ4:BQ34" ca="1" si="67">INDIRECT(A4&amp;"!F25")</f>
        <v>12</v>
      </c>
      <c r="BR4" s="8">
        <f t="shared" ref="BR4:BR34" ca="1" si="68">INDIRECT(A4&amp;"!G25")</f>
        <v>8</v>
      </c>
      <c r="BS4" s="23">
        <f t="shared" ref="BS4:BS34" ca="1" si="69">INDIRECT(A4&amp;"!H25")</f>
        <v>12</v>
      </c>
      <c r="BT4" s="8">
        <f t="shared" ref="BT4:BT5" ca="1" si="70">INDIRECT(A4&amp;"!B32")</f>
        <v>70</v>
      </c>
      <c r="BU4" s="8">
        <f t="shared" ref="BU4:BU5" ca="1" si="71">INDIRECT(A4&amp;"!C32")</f>
        <v>20</v>
      </c>
      <c r="BV4" s="8">
        <f t="shared" ref="BV4:BV5" ca="1" si="72">INDIRECT(A4&amp;"!D32")</f>
        <v>400</v>
      </c>
      <c r="BX4" s="86"/>
      <c r="BY4" s="9" t="s">
        <v>85</v>
      </c>
      <c r="BZ4" s="8">
        <v>77.884</v>
      </c>
      <c r="CA4" s="8">
        <v>78.211299999999994</v>
      </c>
    </row>
    <row r="5" spans="1:79" x14ac:dyDescent="0.15">
      <c r="A5" s="6" t="s">
        <v>120</v>
      </c>
      <c r="B5" s="21">
        <f ca="1">INDIRECT(A5&amp;"!A8")</f>
        <v>45313</v>
      </c>
      <c r="C5" s="46">
        <f t="shared" ca="1" si="24"/>
        <v>75.687699999999992</v>
      </c>
      <c r="D5" s="46">
        <f t="shared" ca="1" si="0"/>
        <v>69.221299999999999</v>
      </c>
      <c r="E5" s="46">
        <f t="shared" ca="1" si="1"/>
        <v>58.725000000000001</v>
      </c>
      <c r="F5" s="46">
        <f t="shared" ca="1" si="2"/>
        <v>54.796999999999997</v>
      </c>
      <c r="G5" s="46">
        <f t="shared" ca="1" si="3"/>
        <v>53.013999999999996</v>
      </c>
      <c r="H5" s="46">
        <f t="shared" ca="1" si="4"/>
        <v>51.585000000000008</v>
      </c>
      <c r="I5" s="46">
        <f t="shared" ca="1" si="5"/>
        <v>50.433999999999997</v>
      </c>
      <c r="J5" s="46">
        <f t="shared" ca="1" si="6"/>
        <v>65.113299999999995</v>
      </c>
      <c r="K5" s="46">
        <f t="shared" ca="1" si="7"/>
        <v>59.475699999999996</v>
      </c>
      <c r="L5" s="46">
        <f t="shared" ca="1" si="8"/>
        <v>57.174800000000005</v>
      </c>
      <c r="M5" s="46">
        <f t="shared" ca="1" si="9"/>
        <v>53.942300000000003</v>
      </c>
      <c r="N5" s="46">
        <f t="shared" ca="1" si="10"/>
        <v>52.602899999999991</v>
      </c>
      <c r="O5" s="46">
        <f t="shared" ca="1" si="11"/>
        <v>51.197200000000002</v>
      </c>
      <c r="P5" s="46">
        <f t="shared" ca="1" si="12"/>
        <v>50.602999999999994</v>
      </c>
      <c r="Q5" s="46">
        <f t="shared" ca="1" si="13"/>
        <v>50.553000000000011</v>
      </c>
      <c r="R5" s="46">
        <f t="shared" ca="1" si="14"/>
        <v>50.917999999999992</v>
      </c>
      <c r="S5" s="46">
        <f t="shared" ca="1" si="15"/>
        <v>66.873999999999995</v>
      </c>
      <c r="T5" s="46">
        <f t="shared" ca="1" si="16"/>
        <v>61.590999999999994</v>
      </c>
      <c r="U5" s="46">
        <f t="shared" ca="1" si="17"/>
        <v>52.265999999999998</v>
      </c>
      <c r="V5" s="46">
        <f t="shared" ca="1" si="18"/>
        <v>54.410999999999994</v>
      </c>
      <c r="W5" s="71">
        <f t="shared" ca="1" si="19"/>
        <v>52.705999999999996</v>
      </c>
      <c r="X5" s="71">
        <f t="shared" ca="1" si="20"/>
        <v>94.241999999999976</v>
      </c>
      <c r="Y5" s="71">
        <f t="shared" ca="1" si="21"/>
        <v>79.560999999999979</v>
      </c>
      <c r="Z5" s="71">
        <f t="shared" ca="1" si="22"/>
        <v>94.140000000000015</v>
      </c>
      <c r="AA5" s="24">
        <f t="shared" ca="1" si="25"/>
        <v>2.4350000000000001</v>
      </c>
      <c r="AB5" s="8">
        <f t="shared" ca="1" si="26"/>
        <v>8.99</v>
      </c>
      <c r="AC5" s="8">
        <f t="shared" ca="1" si="27"/>
        <v>19.445</v>
      </c>
      <c r="AD5" s="8">
        <f t="shared" ca="1" si="28"/>
        <v>23.385000000000002</v>
      </c>
      <c r="AE5" s="8">
        <f t="shared" ca="1" si="29"/>
        <v>25.175000000000001</v>
      </c>
      <c r="AF5" s="8">
        <f t="shared" ca="1" si="30"/>
        <v>26.565000000000001</v>
      </c>
      <c r="AG5" s="8">
        <f t="shared" ca="1" si="31"/>
        <v>27.76</v>
      </c>
      <c r="AH5" s="8">
        <f t="shared" ca="1" si="32"/>
        <v>7.47</v>
      </c>
      <c r="AI5" s="8">
        <f t="shared" ca="1" si="33"/>
        <v>13.115</v>
      </c>
      <c r="AJ5" s="8">
        <f t="shared" ca="1" si="34"/>
        <v>15.565</v>
      </c>
      <c r="AK5" s="8">
        <f t="shared" ca="1" si="35"/>
        <v>18.670000000000002</v>
      </c>
      <c r="AL5" s="8">
        <f t="shared" ca="1" si="36"/>
        <v>20.059999999999999</v>
      </c>
      <c r="AM5" s="8">
        <f t="shared" ca="1" si="37"/>
        <v>21.32</v>
      </c>
      <c r="AN5" s="8">
        <f t="shared" ca="1" si="38"/>
        <v>21.965</v>
      </c>
      <c r="AO5" s="8">
        <f t="shared" ca="1" si="39"/>
        <v>22.13</v>
      </c>
      <c r="AP5" s="8">
        <f t="shared" ca="1" si="40"/>
        <v>23.37</v>
      </c>
      <c r="AQ5" s="8">
        <f t="shared" ca="1" si="41"/>
        <v>33.619999999999997</v>
      </c>
      <c r="AR5" s="8">
        <f t="shared" ca="1" si="42"/>
        <v>24.92</v>
      </c>
      <c r="AS5" s="8">
        <f t="shared" ca="1" si="43"/>
        <v>41.68</v>
      </c>
      <c r="AT5" s="8">
        <f t="shared" ca="1" si="44"/>
        <v>39.54</v>
      </c>
      <c r="AU5" s="23">
        <f t="shared" ca="1" si="45"/>
        <v>41.225000000000001</v>
      </c>
      <c r="AV5" s="8">
        <f t="shared" ca="1" si="46"/>
        <v>34.674999999999997</v>
      </c>
      <c r="AW5" s="8">
        <f t="shared" ca="1" si="47"/>
        <v>49.53</v>
      </c>
      <c r="AX5" s="8">
        <f t="shared" ca="1" si="48"/>
        <v>35.26</v>
      </c>
      <c r="AY5" s="24">
        <f t="shared" ca="1" si="49"/>
        <v>70</v>
      </c>
      <c r="AZ5" s="8">
        <f t="shared" ca="1" si="50"/>
        <v>220</v>
      </c>
      <c r="BA5" s="8">
        <f t="shared" ca="1" si="51"/>
        <v>50</v>
      </c>
      <c r="BB5" s="8">
        <f t="shared" ca="1" si="52"/>
        <v>30</v>
      </c>
      <c r="BC5" s="8">
        <f t="shared" ca="1" si="53"/>
        <v>30</v>
      </c>
      <c r="BD5" s="8">
        <f t="shared" ca="1" si="54"/>
        <v>50</v>
      </c>
      <c r="BE5" s="8">
        <f t="shared" ca="1" si="55"/>
        <v>12</v>
      </c>
      <c r="BF5" s="8">
        <f t="shared" ca="1" si="56"/>
        <v>220</v>
      </c>
      <c r="BG5" s="8">
        <f t="shared" ca="1" si="57"/>
        <v>90</v>
      </c>
      <c r="BH5" s="8">
        <f t="shared" ca="1" si="58"/>
        <v>100</v>
      </c>
      <c r="BI5" s="8">
        <f t="shared" ca="1" si="59"/>
        <v>200</v>
      </c>
      <c r="BJ5" s="8">
        <f t="shared" ca="1" si="60"/>
        <v>12</v>
      </c>
      <c r="BK5" s="8">
        <f t="shared" ca="1" si="61"/>
        <v>12</v>
      </c>
      <c r="BL5" s="8">
        <f t="shared" ca="1" si="62"/>
        <v>12</v>
      </c>
      <c r="BM5" s="8">
        <f t="shared" ca="1" si="63"/>
        <v>15</v>
      </c>
      <c r="BN5" s="8">
        <f t="shared" ca="1" si="64"/>
        <v>20</v>
      </c>
      <c r="BO5" s="8">
        <f t="shared" ca="1" si="65"/>
        <v>8</v>
      </c>
      <c r="BP5" s="8">
        <f t="shared" ca="1" si="66"/>
        <v>15</v>
      </c>
      <c r="BQ5" s="8">
        <f t="shared" ca="1" si="67"/>
        <v>12</v>
      </c>
      <c r="BR5" s="8">
        <f t="shared" ca="1" si="68"/>
        <v>8</v>
      </c>
      <c r="BS5" s="23">
        <f t="shared" ca="1" si="69"/>
        <v>12</v>
      </c>
      <c r="BT5" s="8">
        <f t="shared" ca="1" si="70"/>
        <v>90</v>
      </c>
      <c r="BU5" s="8">
        <f t="shared" ca="1" si="71"/>
        <v>20</v>
      </c>
      <c r="BV5" s="8">
        <f t="shared" ca="1" si="72"/>
        <v>350</v>
      </c>
      <c r="BX5" s="86"/>
      <c r="BY5" s="9" t="s">
        <v>86</v>
      </c>
      <c r="BZ5" s="8">
        <v>77.884</v>
      </c>
      <c r="CA5" s="8">
        <v>78.17</v>
      </c>
    </row>
    <row r="6" spans="1:79" x14ac:dyDescent="0.15">
      <c r="A6" s="6" t="s">
        <v>121</v>
      </c>
      <c r="B6" s="21">
        <f ca="1">INDIRECT(A6&amp;"!A8")</f>
        <v>45321</v>
      </c>
      <c r="C6" s="46">
        <f t="shared" ca="1" si="24"/>
        <v>74.052699999999987</v>
      </c>
      <c r="D6" s="46">
        <f t="shared" ca="1" si="0"/>
        <v>69.051299999999998</v>
      </c>
      <c r="E6" s="46">
        <f t="shared" ca="1" si="1"/>
        <v>58.605000000000004</v>
      </c>
      <c r="F6" s="46">
        <f t="shared" ca="1" si="2"/>
        <v>54.727000000000004</v>
      </c>
      <c r="G6" s="46">
        <f t="shared" ca="1" si="3"/>
        <v>52.963999999999992</v>
      </c>
      <c r="H6" s="46">
        <f t="shared" ca="1" si="4"/>
        <v>51.610000000000007</v>
      </c>
      <c r="I6" s="46">
        <f t="shared" ca="1" si="5"/>
        <v>51.734000000000002</v>
      </c>
      <c r="J6" s="46">
        <f t="shared" ca="1" si="6"/>
        <v>64.758299999999991</v>
      </c>
      <c r="K6" s="46">
        <f t="shared" ca="1" si="7"/>
        <v>59.380699999999997</v>
      </c>
      <c r="L6" s="46">
        <f t="shared" ca="1" si="8"/>
        <v>57.074800000000003</v>
      </c>
      <c r="M6" s="46">
        <f t="shared" ca="1" si="9"/>
        <v>53.897300000000001</v>
      </c>
      <c r="N6" s="46">
        <f t="shared" ca="1" si="10"/>
        <v>52.542899999999989</v>
      </c>
      <c r="O6" s="46">
        <f t="shared" ca="1" si="11"/>
        <v>51.212200000000003</v>
      </c>
      <c r="P6" s="46">
        <f t="shared" ca="1" si="12"/>
        <v>50.727999999999994</v>
      </c>
      <c r="Q6" s="46">
        <f t="shared" ca="1" si="13"/>
        <v>50.688000000000002</v>
      </c>
      <c r="R6" s="46">
        <f t="shared" ca="1" si="14"/>
        <v>51.173000000000002</v>
      </c>
      <c r="S6" s="46">
        <f t="shared" ca="1" si="15"/>
        <v>66.829000000000008</v>
      </c>
      <c r="T6" s="46">
        <f t="shared" ca="1" si="16"/>
        <v>61.735999999999997</v>
      </c>
      <c r="U6" s="46">
        <f t="shared" ca="1" si="17"/>
        <v>52.850999999999999</v>
      </c>
      <c r="V6" s="46">
        <f t="shared" ca="1" si="18"/>
        <v>54.310999999999993</v>
      </c>
      <c r="W6" s="71">
        <f t="shared" ca="1" si="19"/>
        <v>52.705999999999996</v>
      </c>
      <c r="X6" s="71">
        <f t="shared" ca="1" si="20"/>
        <v>94.046999999999969</v>
      </c>
      <c r="Y6" s="71">
        <f t="shared" ca="1" si="21"/>
        <v>79.415999999999983</v>
      </c>
      <c r="Z6" s="71">
        <f t="shared" ca="1" si="22"/>
        <v>93.72</v>
      </c>
      <c r="AA6" s="24">
        <f ca="1">INDIRECT(A6&amp;"!B9")</f>
        <v>4.07</v>
      </c>
      <c r="AB6" s="8">
        <f ca="1">INDIRECT(A6&amp;"!C9")</f>
        <v>9.16</v>
      </c>
      <c r="AC6" s="8">
        <f ca="1">INDIRECT(A6&amp;"!D9")</f>
        <v>19.565000000000001</v>
      </c>
      <c r="AD6" s="8">
        <f ca="1">INDIRECT(A6&amp;"!E9")</f>
        <v>23.454999999999998</v>
      </c>
      <c r="AE6" s="8">
        <f ca="1">INDIRECT(A6&amp;"!F9")</f>
        <v>25.225000000000001</v>
      </c>
      <c r="AF6" s="8">
        <f ca="1">INDIRECT(A6&amp;"!G9")</f>
        <v>26.54</v>
      </c>
      <c r="AG6" s="8">
        <f ca="1">INDIRECT(A6&amp;"!H9")</f>
        <v>26.46</v>
      </c>
      <c r="AH6" s="8">
        <f ca="1">INDIRECT(A6&amp;"!B16")</f>
        <v>7.8250000000000002</v>
      </c>
      <c r="AI6" s="8">
        <f ca="1">INDIRECT(A6&amp;"!C16")</f>
        <v>13.21</v>
      </c>
      <c r="AJ6" s="8">
        <f ca="1">INDIRECT(A6&amp;"!D16")</f>
        <v>15.664999999999999</v>
      </c>
      <c r="AK6" s="8">
        <f ca="1">INDIRECT(A6&amp;"!E16")</f>
        <v>18.715</v>
      </c>
      <c r="AL6" s="8">
        <f ca="1">INDIRECT(A6&amp;"!F16")</f>
        <v>20.12</v>
      </c>
      <c r="AM6" s="8">
        <f ca="1">INDIRECT(A6&amp;"!G16")</f>
        <v>21.305</v>
      </c>
      <c r="AN6" s="8">
        <f ca="1">INDIRECT(A6&amp;"!H16")</f>
        <v>21.84</v>
      </c>
      <c r="AO6" s="8">
        <f ca="1">INDIRECT(A6&amp;"!B23")</f>
        <v>21.995000000000001</v>
      </c>
      <c r="AP6" s="8">
        <f ca="1">INDIRECT(A6&amp;"!C23")</f>
        <v>23.114999999999998</v>
      </c>
      <c r="AQ6" s="8">
        <f ca="1">INDIRECT(A6&amp;"!D23")</f>
        <v>33.664999999999999</v>
      </c>
      <c r="AR6" s="8">
        <f ca="1">INDIRECT(A6&amp;"!E23")</f>
        <v>24.774999999999999</v>
      </c>
      <c r="AS6" s="8">
        <f ca="1">INDIRECT(A6&amp;"!F23")</f>
        <v>41.094999999999999</v>
      </c>
      <c r="AT6" s="8">
        <f ca="1">INDIRECT(A6&amp;"!Ｇ23")</f>
        <v>39.64</v>
      </c>
      <c r="AU6" s="23">
        <f ca="1">INDIRECT(A6&amp;"!Ｈ23")</f>
        <v>41.225000000000001</v>
      </c>
      <c r="AV6" s="8">
        <f ca="1">INDIRECT(A6&amp;"!B30")</f>
        <v>34.869999999999997</v>
      </c>
      <c r="AW6" s="8">
        <f ca="1">INDIRECT(A6&amp;"!C30")</f>
        <v>49.674999999999997</v>
      </c>
      <c r="AX6" s="8">
        <f ca="1">INDIRECT(A6&amp;"!D30")</f>
        <v>35.68</v>
      </c>
      <c r="AY6" s="24">
        <f ca="1">INDIRECT(A6&amp;"!B11")</f>
        <v>75</v>
      </c>
      <c r="AZ6" s="8">
        <f ca="1">INDIRECT(A6&amp;"!C11")</f>
        <v>220</v>
      </c>
      <c r="BA6" s="8">
        <f ca="1">INDIRECT(A6&amp;"!D11")</f>
        <v>55</v>
      </c>
      <c r="BB6" s="8">
        <f ca="1">INDIRECT(A6&amp;"!E11")</f>
        <v>20</v>
      </c>
      <c r="BC6" s="8">
        <f ca="1">INDIRECT(A6&amp;"!F11")</f>
        <v>30</v>
      </c>
      <c r="BD6" s="8">
        <f ca="1">INDIRECT(A6&amp;"!G11")</f>
        <v>30</v>
      </c>
      <c r="BE6" s="8">
        <f ca="1">INDIRECT(A6&amp;"!H11")</f>
        <v>12</v>
      </c>
      <c r="BF6" s="8">
        <f ca="1">INDIRECT(A6&amp;"!B18")</f>
        <v>210</v>
      </c>
      <c r="BG6" s="8">
        <f ca="1">INDIRECT(A6&amp;"!C18")</f>
        <v>150</v>
      </c>
      <c r="BH6" s="8">
        <f ca="1">INDIRECT(A6&amp;"!D18")</f>
        <v>100</v>
      </c>
      <c r="BI6" s="8">
        <f ca="1">INDIRECT(A6&amp;"!E18")</f>
        <v>200</v>
      </c>
      <c r="BJ6" s="8">
        <f ca="1">INDIRECT(A6&amp;"!F18")</f>
        <v>20</v>
      </c>
      <c r="BK6" s="8">
        <f ca="1">INDIRECT(A6&amp;"!G18")</f>
        <v>10</v>
      </c>
      <c r="BL6" s="8">
        <f ca="1">INDIRECT(A6&amp;"!H18")</f>
        <v>20</v>
      </c>
      <c r="BM6" s="8">
        <f ca="1">INDIRECT(A6&amp;"!B25")</f>
        <v>12</v>
      </c>
      <c r="BN6" s="8">
        <f ca="1">INDIRECT(A6&amp;"!C25")</f>
        <v>20</v>
      </c>
      <c r="BO6" s="8">
        <f ca="1">INDIRECT(A6&amp;"!D25")</f>
        <v>8</v>
      </c>
      <c r="BP6" s="8">
        <f ca="1">INDIRECT(A6&amp;"!E25")</f>
        <v>12</v>
      </c>
      <c r="BQ6" s="8">
        <f ca="1">INDIRECT(A6&amp;"!F25")</f>
        <v>12</v>
      </c>
      <c r="BR6" s="8">
        <f ca="1">INDIRECT(A6&amp;"!G25")</f>
        <v>8</v>
      </c>
      <c r="BS6" s="23">
        <f ca="1">INDIRECT(A6&amp;"!H25")</f>
        <v>12</v>
      </c>
      <c r="BT6" s="8">
        <f ca="1">INDIRECT(A6&amp;"!B32")</f>
        <v>70</v>
      </c>
      <c r="BU6" s="8">
        <f ca="1">INDIRECT(A6&amp;"!C32")</f>
        <v>25</v>
      </c>
      <c r="BV6" s="8">
        <f ca="1">INDIRECT(A6&amp;"!D32")</f>
        <v>300</v>
      </c>
      <c r="BX6" s="86"/>
      <c r="BY6" s="9" t="s">
        <v>87</v>
      </c>
      <c r="BZ6" s="8">
        <v>77.884</v>
      </c>
      <c r="CA6" s="8">
        <v>78.182000000000002</v>
      </c>
    </row>
    <row r="7" spans="1:79" x14ac:dyDescent="0.15">
      <c r="A7" s="6" t="s">
        <v>122</v>
      </c>
      <c r="B7" s="21">
        <f ca="1">INDIRECT(A7&amp;"!A8")</f>
        <v>45327</v>
      </c>
      <c r="C7" s="46">
        <f t="shared" ca="1" si="24"/>
        <v>75.352699999999999</v>
      </c>
      <c r="D7" s="46">
        <f t="shared" ca="1" si="0"/>
        <v>69.176299999999998</v>
      </c>
      <c r="E7" s="46">
        <f t="shared" ca="1" si="1"/>
        <v>58.66</v>
      </c>
      <c r="F7" s="46">
        <f t="shared" ca="1" si="2"/>
        <v>54.716999999999999</v>
      </c>
      <c r="G7" s="46">
        <f t="shared" ca="1" si="3"/>
        <v>52.968999999999994</v>
      </c>
      <c r="H7" s="46">
        <f t="shared" ca="1" si="4"/>
        <v>51.575000000000003</v>
      </c>
      <c r="I7" s="46">
        <f t="shared" ca="1" si="5"/>
        <v>51.484000000000002</v>
      </c>
      <c r="J7" s="46">
        <f t="shared" ca="1" si="6"/>
        <v>64.823299999999989</v>
      </c>
      <c r="K7" s="46">
        <f t="shared" ca="1" si="7"/>
        <v>59.380699999999997</v>
      </c>
      <c r="L7" s="46">
        <f t="shared" ca="1" si="8"/>
        <v>57.099800000000002</v>
      </c>
      <c r="M7" s="46">
        <f t="shared" ca="1" si="9"/>
        <v>53.892300000000006</v>
      </c>
      <c r="N7" s="46">
        <f t="shared" ca="1" si="10"/>
        <v>52.542899999999989</v>
      </c>
      <c r="O7" s="46">
        <f t="shared" ca="1" si="11"/>
        <v>51.187200000000004</v>
      </c>
      <c r="P7" s="46">
        <f t="shared" ca="1" si="12"/>
        <v>50.628</v>
      </c>
      <c r="Q7" s="46">
        <f t="shared" ca="1" si="13"/>
        <v>50.583000000000006</v>
      </c>
      <c r="R7" s="46">
        <f t="shared" ca="1" si="14"/>
        <v>51.007999999999996</v>
      </c>
      <c r="S7" s="46">
        <f t="shared" ca="1" si="15"/>
        <v>66.834000000000003</v>
      </c>
      <c r="T7" s="46">
        <f t="shared" ca="1" si="16"/>
        <v>61.620999999999995</v>
      </c>
      <c r="U7" s="46">
        <f t="shared" ca="1" si="17"/>
        <v>52.345999999999997</v>
      </c>
      <c r="V7" s="46">
        <f t="shared" ca="1" si="18"/>
        <v>54.365999999999993</v>
      </c>
      <c r="W7" s="71">
        <f t="shared" ca="1" si="19"/>
        <v>52.675999999999995</v>
      </c>
      <c r="X7" s="71">
        <f t="shared" ca="1" si="20"/>
        <v>94.016999999999967</v>
      </c>
      <c r="Y7" s="71">
        <f t="shared" ca="1" si="21"/>
        <v>79.425999999999988</v>
      </c>
      <c r="Z7" s="71">
        <f t="shared" ca="1" si="22"/>
        <v>93.710499999999996</v>
      </c>
      <c r="AA7" s="24">
        <f ca="1">INDIRECT(A7&amp;"!B9")</f>
        <v>2.77</v>
      </c>
      <c r="AB7" s="8">
        <f ca="1">INDIRECT(A7&amp;"!C9")</f>
        <v>9.0350000000000001</v>
      </c>
      <c r="AC7" s="8">
        <f ca="1">INDIRECT(A7&amp;"!D9")</f>
        <v>19.510000000000002</v>
      </c>
      <c r="AD7" s="8">
        <f ca="1">INDIRECT(A7&amp;"!E9")</f>
        <v>23.465</v>
      </c>
      <c r="AE7" s="8">
        <f ca="1">INDIRECT(A7&amp;"!F9")</f>
        <v>25.22</v>
      </c>
      <c r="AF7" s="8">
        <f ca="1">INDIRECT(A7&amp;"!G9")</f>
        <v>26.574999999999999</v>
      </c>
      <c r="AG7" s="8">
        <f ca="1">INDIRECT(A7&amp;"!H9")</f>
        <v>26.71</v>
      </c>
      <c r="AH7" s="8">
        <f ca="1">INDIRECT(A7&amp;"!B16")</f>
        <v>7.76</v>
      </c>
      <c r="AI7" s="8">
        <f ca="1">INDIRECT(A7&amp;"!C16")</f>
        <v>13.21</v>
      </c>
      <c r="AJ7" s="8">
        <f ca="1">INDIRECT(A7&amp;"!D16")</f>
        <v>15.64</v>
      </c>
      <c r="AK7" s="8">
        <f ca="1">INDIRECT(A7&amp;"!E16")</f>
        <v>18.72</v>
      </c>
      <c r="AL7" s="8">
        <f ca="1">INDIRECT(A7&amp;"!F16")</f>
        <v>20.12</v>
      </c>
      <c r="AM7" s="8">
        <f ca="1">INDIRECT(A7&amp;"!G16")</f>
        <v>21.33</v>
      </c>
      <c r="AN7" s="8">
        <f ca="1">INDIRECT(A7&amp;"!H16")</f>
        <v>21.94</v>
      </c>
      <c r="AO7" s="8">
        <f ca="1">INDIRECT(A7&amp;"!B23")</f>
        <v>22.1</v>
      </c>
      <c r="AP7" s="8">
        <f ca="1">INDIRECT(A7&amp;"!C23")</f>
        <v>23.28</v>
      </c>
      <c r="AQ7" s="8">
        <f ca="1">INDIRECT(A7&amp;"!D23")</f>
        <v>33.659999999999997</v>
      </c>
      <c r="AR7" s="8">
        <f ca="1">INDIRECT(A7&amp;"!E23")</f>
        <v>24.89</v>
      </c>
      <c r="AS7" s="8">
        <f ca="1">INDIRECT(A7&amp;"!F23")</f>
        <v>41.6</v>
      </c>
      <c r="AT7" s="8">
        <f ca="1">INDIRECT(A7&amp;"!Ｇ23")</f>
        <v>39.585000000000001</v>
      </c>
      <c r="AU7" s="23">
        <f ca="1">INDIRECT(A7&amp;"!Ｈ23")</f>
        <v>41.255000000000003</v>
      </c>
      <c r="AV7" s="8">
        <f ca="1">INDIRECT(A7&amp;"!B30")</f>
        <v>34.9</v>
      </c>
      <c r="AW7" s="8">
        <f ca="1">INDIRECT(A7&amp;"!C30")</f>
        <v>49.664999999999999</v>
      </c>
      <c r="AX7" s="8">
        <f ca="1">INDIRECT(A7&amp;"!D30")</f>
        <v>35.689500000000002</v>
      </c>
      <c r="AY7" s="24">
        <f ca="1">INDIRECT(A7&amp;"!B11")</f>
        <v>50</v>
      </c>
      <c r="AZ7" s="8">
        <f ca="1">INDIRECT(A7&amp;"!C11")</f>
        <v>220</v>
      </c>
      <c r="BA7" s="8">
        <f ca="1">INDIRECT(A7&amp;"!D11")</f>
        <v>50</v>
      </c>
      <c r="BB7" s="8">
        <f ca="1">INDIRECT(A7&amp;"!E11")</f>
        <v>15</v>
      </c>
      <c r="BC7" s="8">
        <f ca="1">INDIRECT(A7&amp;"!F11")</f>
        <v>30</v>
      </c>
      <c r="BD7" s="8">
        <f ca="1">INDIRECT(A7&amp;"!G11")</f>
        <v>55</v>
      </c>
      <c r="BE7" s="8">
        <f ca="1">INDIRECT(A7&amp;"!H11")</f>
        <v>12</v>
      </c>
      <c r="BF7" s="8">
        <f ca="1">INDIRECT(A7&amp;"!B18")</f>
        <v>200</v>
      </c>
      <c r="BG7" s="8">
        <f ca="1">INDIRECT(A7&amp;"!C18")</f>
        <v>150</v>
      </c>
      <c r="BH7" s="8">
        <f ca="1">INDIRECT(A7&amp;"!D18")</f>
        <v>100</v>
      </c>
      <c r="BI7" s="8">
        <f ca="1">INDIRECT(A7&amp;"!E18")</f>
        <v>200</v>
      </c>
      <c r="BJ7" s="8">
        <f ca="1">INDIRECT(A7&amp;"!F18")</f>
        <v>10</v>
      </c>
      <c r="BK7" s="8">
        <f ca="1">INDIRECT(A7&amp;"!G18")</f>
        <v>12</v>
      </c>
      <c r="BL7" s="8">
        <f ca="1">INDIRECT(A7&amp;"!H18")</f>
        <v>12</v>
      </c>
      <c r="BM7" s="8">
        <f ca="1">INDIRECT(A7&amp;"!B25")</f>
        <v>12</v>
      </c>
      <c r="BN7" s="8">
        <f ca="1">INDIRECT(A7&amp;"!C25")</f>
        <v>15</v>
      </c>
      <c r="BO7" s="8">
        <f ca="1">INDIRECT(A7&amp;"!D25")</f>
        <v>8</v>
      </c>
      <c r="BP7" s="8">
        <f ca="1">INDIRECT(A7&amp;"!E25")</f>
        <v>12</v>
      </c>
      <c r="BQ7" s="8">
        <f ca="1">INDIRECT(A7&amp;"!F25")</f>
        <v>20</v>
      </c>
      <c r="BR7" s="8">
        <f ca="1">INDIRECT(A7&amp;"!G25")</f>
        <v>8</v>
      </c>
      <c r="BS7" s="23">
        <f ca="1">INDIRECT(A7&amp;"!H25")</f>
        <v>10</v>
      </c>
      <c r="BT7" s="8">
        <f ca="1">INDIRECT(A7&amp;"!B32")</f>
        <v>75</v>
      </c>
      <c r="BU7" s="8">
        <f ca="1">INDIRECT(A7&amp;"!C32")</f>
        <v>20</v>
      </c>
      <c r="BV7" s="8">
        <f ca="1">INDIRECT(A7&amp;"!D32")</f>
        <v>300</v>
      </c>
      <c r="BX7" s="86"/>
      <c r="BY7" s="9" t="s">
        <v>88</v>
      </c>
      <c r="BZ7" s="8">
        <v>77.884</v>
      </c>
      <c r="CA7" s="8">
        <v>78.188999999999993</v>
      </c>
    </row>
    <row r="8" spans="1:79" x14ac:dyDescent="0.15">
      <c r="A8" s="6" t="s">
        <v>124</v>
      </c>
      <c r="B8" s="21">
        <f ca="1">INDIRECT(A8&amp;"!A8")</f>
        <v>45335</v>
      </c>
      <c r="C8" s="46">
        <f t="shared" ca="1" si="24"/>
        <v>74.292699999999996</v>
      </c>
      <c r="D8" s="46">
        <f t="shared" ca="1" si="0"/>
        <v>69.321299999999994</v>
      </c>
      <c r="E8" s="46">
        <f t="shared" ca="1" si="1"/>
        <v>58.585000000000001</v>
      </c>
      <c r="F8" s="46">
        <f t="shared" ca="1" si="2"/>
        <v>54.697000000000003</v>
      </c>
      <c r="G8" s="46">
        <f t="shared" ca="1" si="3"/>
        <v>52.948999999999998</v>
      </c>
      <c r="H8" s="46">
        <f t="shared" ca="1" si="4"/>
        <v>51.540000000000006</v>
      </c>
      <c r="I8" s="46">
        <f t="shared" ca="1" si="5"/>
        <v>51.499000000000002</v>
      </c>
      <c r="J8" s="46">
        <f t="shared" ca="1" si="6"/>
        <v>64.903300000000002</v>
      </c>
      <c r="K8" s="46">
        <f t="shared" ca="1" si="7"/>
        <v>59.4557</v>
      </c>
      <c r="L8" s="46">
        <f t="shared" ca="1" si="8"/>
        <v>57.069800000000001</v>
      </c>
      <c r="M8" s="46">
        <f t="shared" ca="1" si="9"/>
        <v>53.877300000000005</v>
      </c>
      <c r="N8" s="46">
        <f t="shared" ca="1" si="10"/>
        <v>52.527899999999988</v>
      </c>
      <c r="O8" s="46">
        <f t="shared" ca="1" si="11"/>
        <v>51.162199999999999</v>
      </c>
      <c r="P8" s="46">
        <f t="shared" ca="1" si="12"/>
        <v>50.613</v>
      </c>
      <c r="Q8" s="46">
        <f t="shared" ca="1" si="13"/>
        <v>50.573000000000008</v>
      </c>
      <c r="R8" s="46">
        <f t="shared" ca="1" si="14"/>
        <v>50.988</v>
      </c>
      <c r="S8" s="46">
        <f t="shared" ca="1" si="15"/>
        <v>66.778999999999996</v>
      </c>
      <c r="T8" s="46">
        <f t="shared" ca="1" si="16"/>
        <v>61.660999999999994</v>
      </c>
      <c r="U8" s="46">
        <f t="shared" ca="1" si="17"/>
        <v>52.420999999999999</v>
      </c>
      <c r="V8" s="46">
        <f t="shared" ca="1" si="18"/>
        <v>54.295999999999992</v>
      </c>
      <c r="W8" s="71">
        <f t="shared" ca="1" si="19"/>
        <v>52.646000000000001</v>
      </c>
      <c r="X8" s="71">
        <f t="shared" ca="1" si="20"/>
        <v>93.896999999999963</v>
      </c>
      <c r="Y8" s="71">
        <f t="shared" ca="1" si="21"/>
        <v>79.350999999999971</v>
      </c>
      <c r="Z8" s="71">
        <f t="shared" ca="1" si="22"/>
        <v>93.504999999999995</v>
      </c>
      <c r="AA8" s="24">
        <f ca="1">INDIRECT(A8&amp;"!B9")</f>
        <v>3.83</v>
      </c>
      <c r="AB8" s="8">
        <f ca="1">INDIRECT(A8&amp;"!C9")</f>
        <v>8.89</v>
      </c>
      <c r="AC8" s="8">
        <f ca="1">INDIRECT(A8&amp;"!D9")</f>
        <v>19.585000000000001</v>
      </c>
      <c r="AD8" s="8">
        <f ca="1">INDIRECT(A8&amp;"!E9")</f>
        <v>23.484999999999999</v>
      </c>
      <c r="AE8" s="8">
        <f ca="1">INDIRECT(A8&amp;"!F9")</f>
        <v>25.24</v>
      </c>
      <c r="AF8" s="8">
        <f ca="1">INDIRECT(A8&amp;"!G9")</f>
        <v>26.61</v>
      </c>
      <c r="AG8" s="8">
        <f ca="1">INDIRECT(A8&amp;"!H9")</f>
        <v>26.695</v>
      </c>
      <c r="AH8" s="8">
        <f ca="1">INDIRECT(A8&amp;"!B16")</f>
        <v>7.68</v>
      </c>
      <c r="AI8" s="8">
        <f ca="1">INDIRECT(A8&amp;"!C16")</f>
        <v>13.135</v>
      </c>
      <c r="AJ8" s="8">
        <f ca="1">INDIRECT(A8&amp;"!D16")</f>
        <v>15.67</v>
      </c>
      <c r="AK8" s="8">
        <f ca="1">INDIRECT(A8&amp;"!E16")</f>
        <v>18.734999999999999</v>
      </c>
      <c r="AL8" s="8">
        <f ca="1">INDIRECT(A8&amp;"!F16")</f>
        <v>20.135000000000002</v>
      </c>
      <c r="AM8" s="8">
        <f ca="1">INDIRECT(A8&amp;"!G16")</f>
        <v>21.355</v>
      </c>
      <c r="AN8" s="8">
        <f ca="1">INDIRECT(A8&amp;"!H16")</f>
        <v>21.954999999999998</v>
      </c>
      <c r="AO8" s="8">
        <f ca="1">INDIRECT(A8&amp;"!B23")</f>
        <v>22.11</v>
      </c>
      <c r="AP8" s="8">
        <f ca="1">INDIRECT(A8&amp;"!C23")</f>
        <v>23.3</v>
      </c>
      <c r="AQ8" s="8">
        <f ca="1">INDIRECT(A8&amp;"!D23")</f>
        <v>33.715000000000003</v>
      </c>
      <c r="AR8" s="8">
        <f ca="1">INDIRECT(A8&amp;"!E23")</f>
        <v>24.85</v>
      </c>
      <c r="AS8" s="8">
        <f ca="1">INDIRECT(A8&amp;"!F23")</f>
        <v>41.524999999999999</v>
      </c>
      <c r="AT8" s="8">
        <f ca="1">INDIRECT(A8&amp;"!Ｇ23")</f>
        <v>39.655000000000001</v>
      </c>
      <c r="AU8" s="23">
        <f ca="1">INDIRECT(A8&amp;"!Ｈ23")</f>
        <v>41.284999999999997</v>
      </c>
      <c r="AV8" s="8">
        <f ca="1">INDIRECT(A8&amp;"!B30")</f>
        <v>35.020000000000003</v>
      </c>
      <c r="AW8" s="8">
        <f ca="1">INDIRECT(A8&amp;"!C30")</f>
        <v>49.74</v>
      </c>
      <c r="AX8" s="8">
        <f ca="1">INDIRECT(A8&amp;"!D30")</f>
        <v>35.895000000000003</v>
      </c>
      <c r="AY8" s="24">
        <f ca="1">INDIRECT(A8&amp;"!B11")</f>
        <v>70</v>
      </c>
      <c r="AZ8" s="8">
        <f ca="1">INDIRECT(A8&amp;"!C11")</f>
        <v>210</v>
      </c>
      <c r="BA8" s="8">
        <f ca="1">INDIRECT(A8&amp;"!D11")</f>
        <v>50</v>
      </c>
      <c r="BB8" s="8">
        <f ca="1">INDIRECT(A8&amp;"!E11")</f>
        <v>30</v>
      </c>
      <c r="BC8" s="8">
        <f ca="1">INDIRECT(A8&amp;"!F11")</f>
        <v>30</v>
      </c>
      <c r="BD8" s="8">
        <f ca="1">INDIRECT(A8&amp;"!G11")</f>
        <v>45</v>
      </c>
      <c r="BE8" s="8">
        <f ca="1">INDIRECT(A8&amp;"!H11")</f>
        <v>10</v>
      </c>
      <c r="BF8" s="8">
        <f ca="1">INDIRECT(A8&amp;"!B18")</f>
        <v>200</v>
      </c>
      <c r="BG8" s="8">
        <f ca="1">INDIRECT(A8&amp;"!C18")</f>
        <v>100</v>
      </c>
      <c r="BH8" s="8">
        <f ca="1">INDIRECT(A8&amp;"!D18")</f>
        <v>100</v>
      </c>
      <c r="BI8" s="8">
        <f ca="1">INDIRECT(A8&amp;"!E18")</f>
        <v>200</v>
      </c>
      <c r="BJ8" s="8">
        <f ca="1">INDIRECT(A8&amp;"!F18")</f>
        <v>12</v>
      </c>
      <c r="BK8" s="8">
        <f ca="1">INDIRECT(A8&amp;"!G18")</f>
        <v>10</v>
      </c>
      <c r="BL8" s="8">
        <f ca="1">INDIRECT(A8&amp;"!H18")</f>
        <v>20</v>
      </c>
      <c r="BM8" s="8">
        <f ca="1">INDIRECT(A8&amp;"!B25")</f>
        <v>20</v>
      </c>
      <c r="BN8" s="8">
        <f ca="1">INDIRECT(A8&amp;"!C25")</f>
        <v>20</v>
      </c>
      <c r="BO8" s="8">
        <f ca="1">INDIRECT(A8&amp;"!D25")</f>
        <v>8</v>
      </c>
      <c r="BP8" s="8">
        <f ca="1">INDIRECT(A8&amp;"!E25")</f>
        <v>12</v>
      </c>
      <c r="BQ8" s="8">
        <f ca="1">INDIRECT(A8&amp;"!F25")</f>
        <v>15</v>
      </c>
      <c r="BR8" s="8">
        <f ca="1">INDIRECT(A8&amp;"!G25")</f>
        <v>8</v>
      </c>
      <c r="BS8" s="23">
        <f ca="1">INDIRECT(A8&amp;"!H25")</f>
        <v>10</v>
      </c>
      <c r="BT8" s="8">
        <f ca="1">INDIRECT(A8&amp;"!B32")</f>
        <v>70</v>
      </c>
      <c r="BU8" s="8">
        <f ca="1">INDIRECT(A8&amp;"!C32")</f>
        <v>20</v>
      </c>
      <c r="BV8" s="8">
        <f ca="1">INDIRECT(A8&amp;"!D32")</f>
        <v>450</v>
      </c>
      <c r="BX8" s="86"/>
      <c r="BY8" s="9" t="s">
        <v>89</v>
      </c>
      <c r="BZ8" s="8">
        <v>77.884</v>
      </c>
      <c r="CA8" s="8">
        <v>78.150000000000006</v>
      </c>
    </row>
    <row r="9" spans="1:79" x14ac:dyDescent="0.15">
      <c r="A9" s="6" t="s">
        <v>125</v>
      </c>
      <c r="B9" s="21">
        <f ca="1">INDIRECT(A9&amp;"!A8")</f>
        <v>45341</v>
      </c>
      <c r="C9" s="46">
        <f t="shared" ca="1" si="24"/>
        <v>74.297699999999992</v>
      </c>
      <c r="D9" s="46">
        <f t="shared" ca="1" si="0"/>
        <v>69.371299999999991</v>
      </c>
      <c r="E9" s="46">
        <f t="shared" ca="1" si="1"/>
        <v>58.635000000000005</v>
      </c>
      <c r="F9" s="46">
        <f t="shared" ca="1" si="2"/>
        <v>54.716999999999999</v>
      </c>
      <c r="G9" s="46">
        <f t="shared" ca="1" si="3"/>
        <v>52.968999999999994</v>
      </c>
      <c r="H9" s="46">
        <f t="shared" ca="1" si="4"/>
        <v>51.555000000000007</v>
      </c>
      <c r="I9" s="46">
        <f t="shared" ca="1" si="5"/>
        <v>51.489000000000004</v>
      </c>
      <c r="J9" s="46">
        <f t="shared" ca="1" si="6"/>
        <v>64.948299999999989</v>
      </c>
      <c r="K9" s="46">
        <f t="shared" ca="1" si="7"/>
        <v>59.475699999999996</v>
      </c>
      <c r="L9" s="46">
        <f t="shared" ca="1" si="8"/>
        <v>57.099800000000002</v>
      </c>
      <c r="M9" s="46">
        <f t="shared" ca="1" si="9"/>
        <v>53.877300000000005</v>
      </c>
      <c r="N9" s="46">
        <f t="shared" ca="1" si="10"/>
        <v>52.552899999999994</v>
      </c>
      <c r="O9" s="46">
        <f t="shared" ca="1" si="11"/>
        <v>51.177199999999999</v>
      </c>
      <c r="P9" s="46">
        <f t="shared" ca="1" si="12"/>
        <v>50.628</v>
      </c>
      <c r="Q9" s="46">
        <f t="shared" ca="1" si="13"/>
        <v>50.583000000000006</v>
      </c>
      <c r="R9" s="46">
        <f t="shared" ca="1" si="14"/>
        <v>50.967999999999996</v>
      </c>
      <c r="S9" s="46">
        <f t="shared" ca="1" si="15"/>
        <v>66.783999999999992</v>
      </c>
      <c r="T9" s="46">
        <f t="shared" ca="1" si="16"/>
        <v>61.620999999999995</v>
      </c>
      <c r="U9" s="46">
        <f t="shared" ca="1" si="17"/>
        <v>52.360999999999997</v>
      </c>
      <c r="V9" s="46">
        <f t="shared" ca="1" si="18"/>
        <v>54.335999999999991</v>
      </c>
      <c r="W9" s="71">
        <f t="shared" ca="1" si="19"/>
        <v>52.670999999999999</v>
      </c>
      <c r="X9" s="71">
        <f t="shared" ca="1" si="20"/>
        <v>93.906999999999982</v>
      </c>
      <c r="Y9" s="71">
        <f t="shared" ca="1" si="21"/>
        <v>79.34099999999998</v>
      </c>
      <c r="Z9" s="71">
        <f t="shared" ca="1" si="22"/>
        <v>93.52000000000001</v>
      </c>
      <c r="AA9" s="24">
        <f ca="1">INDIRECT(A9&amp;"!B9")</f>
        <v>3.8250000000000002</v>
      </c>
      <c r="AB9" s="8">
        <f ca="1">INDIRECT(A9&amp;"!C9")</f>
        <v>8.84</v>
      </c>
      <c r="AC9" s="8">
        <f ca="1">INDIRECT(A9&amp;"!D9")</f>
        <v>19.535</v>
      </c>
      <c r="AD9" s="8">
        <f ca="1">INDIRECT(A9&amp;"!E9")</f>
        <v>23.465</v>
      </c>
      <c r="AE9" s="8">
        <f ca="1">INDIRECT(A9&amp;"!F9")</f>
        <v>25.22</v>
      </c>
      <c r="AF9" s="8">
        <f ca="1">INDIRECT(A9&amp;"!G9")</f>
        <v>26.594999999999999</v>
      </c>
      <c r="AG9" s="8">
        <f ca="1">INDIRECT(A9&amp;"!H9")</f>
        <v>26.704999999999998</v>
      </c>
      <c r="AH9" s="8">
        <f ca="1">INDIRECT(A9&amp;"!B16")</f>
        <v>7.6349999999999998</v>
      </c>
      <c r="AI9" s="8">
        <f ca="1">INDIRECT(A9&amp;"!C16")</f>
        <v>13.115</v>
      </c>
      <c r="AJ9" s="8">
        <f ca="1">INDIRECT(A9&amp;"!D16")</f>
        <v>15.64</v>
      </c>
      <c r="AK9" s="8">
        <f ca="1">INDIRECT(A9&amp;"!E16")</f>
        <v>18.734999999999999</v>
      </c>
      <c r="AL9" s="8">
        <f ca="1">INDIRECT(A9&amp;"!F16")</f>
        <v>20.11</v>
      </c>
      <c r="AM9" s="8">
        <f ca="1">INDIRECT(A9&amp;"!G16")</f>
        <v>21.34</v>
      </c>
      <c r="AN9" s="8">
        <f ca="1">INDIRECT(A9&amp;"!H16")</f>
        <v>21.94</v>
      </c>
      <c r="AO9" s="8">
        <f ca="1">INDIRECT(A9&amp;"!B23")</f>
        <v>22.1</v>
      </c>
      <c r="AP9" s="8">
        <f ca="1">INDIRECT(A9&amp;"!C23")</f>
        <v>23.32</v>
      </c>
      <c r="AQ9" s="8">
        <f ca="1">INDIRECT(A9&amp;"!D23")</f>
        <v>33.71</v>
      </c>
      <c r="AR9" s="8">
        <f ca="1">INDIRECT(A9&amp;"!E23")</f>
        <v>24.89</v>
      </c>
      <c r="AS9" s="8">
        <f ca="1">INDIRECT(A9&amp;"!F23")</f>
        <v>41.585000000000001</v>
      </c>
      <c r="AT9" s="8">
        <f ca="1">INDIRECT(A9&amp;"!Ｇ23")</f>
        <v>39.615000000000002</v>
      </c>
      <c r="AU9" s="23">
        <f ca="1">INDIRECT(A9&amp;"!Ｈ23")</f>
        <v>41.26</v>
      </c>
      <c r="AV9" s="8">
        <f ca="1">INDIRECT(A9&amp;"!B30")</f>
        <v>35.01</v>
      </c>
      <c r="AW9" s="8">
        <f ca="1">INDIRECT(A9&amp;"!C30")</f>
        <v>49.75</v>
      </c>
      <c r="AX9" s="8">
        <f ca="1">INDIRECT(A9&amp;"!D30")</f>
        <v>35.880000000000003</v>
      </c>
      <c r="AY9" s="24">
        <f ca="1">INDIRECT(A9&amp;"!B11")</f>
        <v>80</v>
      </c>
      <c r="AZ9" s="8">
        <f ca="1">INDIRECT(A9&amp;"!C11")</f>
        <v>250</v>
      </c>
      <c r="BA9" s="8">
        <f ca="1">INDIRECT(A9&amp;"!D11")</f>
        <v>50</v>
      </c>
      <c r="BB9" s="8">
        <f ca="1">INDIRECT(A9&amp;"!E11")</f>
        <v>25</v>
      </c>
      <c r="BC9" s="8">
        <f ca="1">INDIRECT(A9&amp;"!F11")</f>
        <v>35</v>
      </c>
      <c r="BD9" s="8">
        <f ca="1">INDIRECT(A9&amp;"!G11")</f>
        <v>40</v>
      </c>
      <c r="BE9" s="8">
        <f ca="1">INDIRECT(A9&amp;"!H11")</f>
        <v>10</v>
      </c>
      <c r="BF9" s="8">
        <f ca="1">INDIRECT(A9&amp;"!B18")</f>
        <v>200</v>
      </c>
      <c r="BG9" s="8">
        <f ca="1">INDIRECT(A9&amp;"!C18")</f>
        <v>110</v>
      </c>
      <c r="BH9" s="8">
        <f ca="1">INDIRECT(A9&amp;"!D18")</f>
        <v>130</v>
      </c>
      <c r="BI9" s="8">
        <f ca="1">INDIRECT(A9&amp;"!E18")</f>
        <v>170</v>
      </c>
      <c r="BJ9" s="8">
        <f ca="1">INDIRECT(A9&amp;"!F18")</f>
        <v>20</v>
      </c>
      <c r="BK9" s="8">
        <f ca="1">INDIRECT(A9&amp;"!G18")</f>
        <v>15</v>
      </c>
      <c r="BL9" s="8">
        <f ca="1">INDIRECT(A9&amp;"!H18")</f>
        <v>20</v>
      </c>
      <c r="BM9" s="8">
        <f ca="1">INDIRECT(A9&amp;"!B25")</f>
        <v>15</v>
      </c>
      <c r="BN9" s="8">
        <f ca="1">INDIRECT(A9&amp;"!C25")</f>
        <v>20</v>
      </c>
      <c r="BO9" s="8">
        <f ca="1">INDIRECT(A9&amp;"!D25")</f>
        <v>10</v>
      </c>
      <c r="BP9" s="8">
        <f ca="1">INDIRECT(A9&amp;"!E25")</f>
        <v>15</v>
      </c>
      <c r="BQ9" s="8">
        <f ca="1">INDIRECT(A9&amp;"!F25")</f>
        <v>15</v>
      </c>
      <c r="BR9" s="8">
        <f ca="1">INDIRECT(A9&amp;"!G25")</f>
        <v>10</v>
      </c>
      <c r="BS9" s="23">
        <f ca="1">INDIRECT(A9&amp;"!H25")</f>
        <v>12</v>
      </c>
      <c r="BT9" s="8">
        <f ca="1">INDIRECT(A9&amp;"!B32")</f>
        <v>90</v>
      </c>
      <c r="BU9" s="8">
        <f ca="1">INDIRECT(A9&amp;"!C32")</f>
        <v>25</v>
      </c>
      <c r="BV9" s="8">
        <f ca="1">INDIRECT(A9&amp;"!D32")</f>
        <v>450</v>
      </c>
      <c r="BX9" s="75" t="s">
        <v>90</v>
      </c>
      <c r="BY9" s="9" t="s">
        <v>41</v>
      </c>
      <c r="BZ9" s="43">
        <v>72.313000000000002</v>
      </c>
      <c r="CA9" s="43">
        <v>72.567999999999998</v>
      </c>
    </row>
    <row r="10" spans="1:79" x14ac:dyDescent="0.15">
      <c r="A10" s="6" t="s">
        <v>126</v>
      </c>
      <c r="B10" s="21">
        <f t="shared" ca="1" si="23"/>
        <v>45348</v>
      </c>
      <c r="C10" s="46">
        <f t="shared" ca="1" si="24"/>
        <v>77.107699999999994</v>
      </c>
      <c r="D10" s="46">
        <f t="shared" ca="1" si="0"/>
        <v>69.696299999999994</v>
      </c>
      <c r="E10" s="46">
        <f t="shared" ca="1" si="1"/>
        <v>58.734999999999999</v>
      </c>
      <c r="F10" s="46">
        <f t="shared" ca="1" si="2"/>
        <v>54.716999999999999</v>
      </c>
      <c r="G10" s="46">
        <f t="shared" ca="1" si="3"/>
        <v>53.043999999999997</v>
      </c>
      <c r="H10" s="46">
        <f t="shared" ca="1" si="4"/>
        <v>51.635000000000005</v>
      </c>
      <c r="I10" s="46">
        <f t="shared" ca="1" si="5"/>
        <v>51.609000000000002</v>
      </c>
      <c r="J10" s="46">
        <f t="shared" ca="1" si="6"/>
        <v>65.893299999999996</v>
      </c>
      <c r="K10" s="46">
        <f t="shared" ca="1" si="7"/>
        <v>59.570700000000002</v>
      </c>
      <c r="L10" s="46">
        <f t="shared" ca="1" si="8"/>
        <v>57.184800000000003</v>
      </c>
      <c r="M10" s="46">
        <f t="shared" ca="1" si="9"/>
        <v>53.907300000000006</v>
      </c>
      <c r="N10" s="46">
        <f t="shared" ca="1" si="10"/>
        <v>52.637899999999995</v>
      </c>
      <c r="O10" s="46">
        <f t="shared" ca="1" si="11"/>
        <v>51.272199999999998</v>
      </c>
      <c r="P10" s="46">
        <f t="shared" ca="1" si="12"/>
        <v>50.722999999999999</v>
      </c>
      <c r="Q10" s="46">
        <f t="shared" ca="1" si="13"/>
        <v>50.673000000000002</v>
      </c>
      <c r="R10" s="46">
        <f t="shared" ca="1" si="14"/>
        <v>51.033000000000001</v>
      </c>
      <c r="S10" s="46">
        <f ca="1">IF(AQ10=0,"水位なし",$CA$18-AQ10)</f>
        <v>66.808999999999997</v>
      </c>
      <c r="T10" s="46">
        <f t="shared" ca="1" si="16"/>
        <v>61.670999999999992</v>
      </c>
      <c r="U10" s="46">
        <f t="shared" ca="1" si="17"/>
        <v>52.500999999999998</v>
      </c>
      <c r="V10" s="46">
        <f t="shared" ca="1" si="18"/>
        <v>54.420999999999992</v>
      </c>
      <c r="W10" s="71">
        <f t="shared" ca="1" si="19"/>
        <v>52.715999999999994</v>
      </c>
      <c r="X10" s="71">
        <f t="shared" ca="1" si="20"/>
        <v>93.926999999999964</v>
      </c>
      <c r="Y10" s="71">
        <f t="shared" ca="1" si="21"/>
        <v>79.390999999999977</v>
      </c>
      <c r="Z10" s="71">
        <f t="shared" ca="1" si="22"/>
        <v>93.615000000000009</v>
      </c>
      <c r="AA10" s="24">
        <f t="shared" ca="1" si="25"/>
        <v>1.0149999999999999</v>
      </c>
      <c r="AB10" s="8">
        <f t="shared" ca="1" si="26"/>
        <v>8.5150000000000006</v>
      </c>
      <c r="AC10" s="8">
        <f t="shared" ca="1" si="27"/>
        <v>19.434999999999999</v>
      </c>
      <c r="AD10" s="8">
        <f t="shared" ca="1" si="28"/>
        <v>23.465</v>
      </c>
      <c r="AE10" s="8">
        <f t="shared" ca="1" si="29"/>
        <v>25.145</v>
      </c>
      <c r="AF10" s="8">
        <f t="shared" ca="1" si="30"/>
        <v>26.515000000000001</v>
      </c>
      <c r="AG10" s="8">
        <f t="shared" ca="1" si="31"/>
        <v>26.585000000000001</v>
      </c>
      <c r="AH10" s="8">
        <f t="shared" ca="1" si="32"/>
        <v>6.69</v>
      </c>
      <c r="AI10" s="8">
        <f t="shared" ca="1" si="33"/>
        <v>13.02</v>
      </c>
      <c r="AJ10" s="8">
        <f t="shared" ca="1" si="34"/>
        <v>15.555</v>
      </c>
      <c r="AK10" s="8">
        <f t="shared" ca="1" si="35"/>
        <v>18.704999999999998</v>
      </c>
      <c r="AL10" s="8">
        <f t="shared" ca="1" si="36"/>
        <v>20.024999999999999</v>
      </c>
      <c r="AM10" s="8">
        <f t="shared" ca="1" si="37"/>
        <v>21.245000000000001</v>
      </c>
      <c r="AN10" s="8">
        <f t="shared" ca="1" si="38"/>
        <v>21.844999999999999</v>
      </c>
      <c r="AO10" s="8">
        <f t="shared" ca="1" si="39"/>
        <v>22.01</v>
      </c>
      <c r="AP10" s="8">
        <f t="shared" ca="1" si="40"/>
        <v>23.254999999999999</v>
      </c>
      <c r="AQ10" s="8">
        <f t="shared" ca="1" si="41"/>
        <v>33.685000000000002</v>
      </c>
      <c r="AR10" s="8">
        <f t="shared" ca="1" si="42"/>
        <v>24.84</v>
      </c>
      <c r="AS10" s="8">
        <f t="shared" ca="1" si="43"/>
        <v>41.445</v>
      </c>
      <c r="AT10" s="8">
        <f t="shared" ca="1" si="44"/>
        <v>39.53</v>
      </c>
      <c r="AU10" s="23">
        <f t="shared" ca="1" si="45"/>
        <v>41.215000000000003</v>
      </c>
      <c r="AV10" s="8">
        <f t="shared" ref="AV10:AV54" ca="1" si="73">INDIRECT(A10&amp;"!B30")</f>
        <v>34.99</v>
      </c>
      <c r="AW10" s="8">
        <f t="shared" ref="AW10:AW54" ca="1" si="74">INDIRECT(A10&amp;"!C30")</f>
        <v>49.7</v>
      </c>
      <c r="AX10" s="8">
        <f t="shared" ref="AX10:AX54" ca="1" si="75">INDIRECT(A10&amp;"!D30")</f>
        <v>35.784999999999997</v>
      </c>
      <c r="AY10" s="24">
        <f t="shared" ca="1" si="49"/>
        <v>110</v>
      </c>
      <c r="AZ10" s="8">
        <f t="shared" ca="1" si="50"/>
        <v>250</v>
      </c>
      <c r="BA10" s="8">
        <f t="shared" ca="1" si="51"/>
        <v>60</v>
      </c>
      <c r="BB10" s="8">
        <f t="shared" ca="1" si="52"/>
        <v>25</v>
      </c>
      <c r="BC10" s="8">
        <f t="shared" ca="1" si="53"/>
        <v>35</v>
      </c>
      <c r="BD10" s="8">
        <f t="shared" ca="1" si="54"/>
        <v>50</v>
      </c>
      <c r="BE10" s="8">
        <f t="shared" ca="1" si="55"/>
        <v>12</v>
      </c>
      <c r="BF10" s="8">
        <f t="shared" ca="1" si="56"/>
        <v>200</v>
      </c>
      <c r="BG10" s="8">
        <f t="shared" ca="1" si="57"/>
        <v>100</v>
      </c>
      <c r="BH10" s="8">
        <f t="shared" ca="1" si="58"/>
        <v>120</v>
      </c>
      <c r="BI10" s="8">
        <f t="shared" ca="1" si="59"/>
        <v>230</v>
      </c>
      <c r="BJ10" s="8">
        <f t="shared" ca="1" si="60"/>
        <v>20</v>
      </c>
      <c r="BK10" s="8">
        <f t="shared" ca="1" si="61"/>
        <v>20</v>
      </c>
      <c r="BL10" s="8">
        <f t="shared" ca="1" si="62"/>
        <v>20</v>
      </c>
      <c r="BM10" s="8">
        <f t="shared" ca="1" si="63"/>
        <v>20</v>
      </c>
      <c r="BN10" s="8">
        <f t="shared" ca="1" si="64"/>
        <v>25</v>
      </c>
      <c r="BO10" s="8">
        <f t="shared" ca="1" si="65"/>
        <v>8</v>
      </c>
      <c r="BP10" s="8">
        <f t="shared" ca="1" si="66"/>
        <v>20</v>
      </c>
      <c r="BQ10" s="8">
        <f t="shared" ca="1" si="67"/>
        <v>20</v>
      </c>
      <c r="BR10" s="8">
        <f t="shared" ca="1" si="68"/>
        <v>8</v>
      </c>
      <c r="BS10" s="23">
        <f t="shared" ca="1" si="69"/>
        <v>12</v>
      </c>
      <c r="BT10" s="8">
        <f t="shared" ref="BT10:BT54" ca="1" si="76">INDIRECT(A10&amp;"!B32")</f>
        <v>70</v>
      </c>
      <c r="BU10" s="8">
        <f t="shared" ref="BU10:BU54" ca="1" si="77">INDIRECT(A10&amp;"!C32")</f>
        <v>25</v>
      </c>
      <c r="BV10" s="8">
        <f t="shared" ref="BV10:BV54" ca="1" si="78">INDIRECT(A10&amp;"!D32")</f>
        <v>500</v>
      </c>
      <c r="BX10" s="76"/>
      <c r="BY10" s="9" t="s">
        <v>91</v>
      </c>
      <c r="BZ10" s="43">
        <v>72.313000000000002</v>
      </c>
      <c r="CA10" s="43">
        <v>72.583299999999994</v>
      </c>
    </row>
    <row r="11" spans="1:79" x14ac:dyDescent="0.15">
      <c r="A11" s="6" t="s">
        <v>127</v>
      </c>
      <c r="B11" s="21">
        <f t="shared" ca="1" si="23"/>
        <v>45355</v>
      </c>
      <c r="C11" s="46">
        <f t="shared" ca="1" si="24"/>
        <v>74.5077</v>
      </c>
      <c r="D11" s="46">
        <f t="shared" ca="1" si="0"/>
        <v>69.636299999999991</v>
      </c>
      <c r="E11" s="46">
        <f t="shared" ca="1" si="1"/>
        <v>58.655000000000001</v>
      </c>
      <c r="F11" s="46">
        <f t="shared" ca="1" si="2"/>
        <v>54.737000000000002</v>
      </c>
      <c r="G11" s="46">
        <f t="shared" ca="1" si="3"/>
        <v>53.003999999999991</v>
      </c>
      <c r="H11" s="46">
        <f t="shared" ca="1" si="4"/>
        <v>51.63000000000001</v>
      </c>
      <c r="I11" s="46">
        <f t="shared" ca="1" si="5"/>
        <v>51.654000000000003</v>
      </c>
      <c r="J11" s="46">
        <f t="shared" ca="1" si="6"/>
        <v>65.348299999999995</v>
      </c>
      <c r="K11" s="46">
        <f t="shared" ca="1" si="7"/>
        <v>59.6357</v>
      </c>
      <c r="L11" s="46">
        <f t="shared" ca="1" si="8"/>
        <v>57.139800000000001</v>
      </c>
      <c r="M11" s="46">
        <f t="shared" ca="1" si="9"/>
        <v>53.887300000000003</v>
      </c>
      <c r="N11" s="46">
        <f t="shared" ca="1" si="10"/>
        <v>52.597899999999996</v>
      </c>
      <c r="O11" s="46">
        <f t="shared" ca="1" si="11"/>
        <v>51.247200000000007</v>
      </c>
      <c r="P11" s="46">
        <f t="shared" ca="1" si="12"/>
        <v>50.738</v>
      </c>
      <c r="Q11" s="46">
        <f t="shared" ca="1" si="13"/>
        <v>50.688000000000002</v>
      </c>
      <c r="R11" s="46">
        <f t="shared" ca="1" si="14"/>
        <v>51.173000000000002</v>
      </c>
      <c r="S11" s="46">
        <f t="shared" ca="1" si="15"/>
        <v>66.819000000000003</v>
      </c>
      <c r="T11" s="46">
        <f t="shared" ca="1" si="16"/>
        <v>61.690999999999995</v>
      </c>
      <c r="U11" s="46">
        <f t="shared" ca="1" si="17"/>
        <v>52.616</v>
      </c>
      <c r="V11" s="46">
        <f t="shared" ca="1" si="18"/>
        <v>54.36099999999999</v>
      </c>
      <c r="W11" s="71">
        <f t="shared" ca="1" si="19"/>
        <v>52.715999999999994</v>
      </c>
      <c r="X11" s="71">
        <f t="shared" ca="1" si="20"/>
        <v>93.811999999999983</v>
      </c>
      <c r="Y11" s="71">
        <f t="shared" ca="1" si="21"/>
        <v>79.350999999999971</v>
      </c>
      <c r="Z11" s="71">
        <f t="shared" ca="1" si="22"/>
        <v>93.460000000000008</v>
      </c>
      <c r="AA11" s="24">
        <f t="shared" ca="1" si="25"/>
        <v>3.6150000000000002</v>
      </c>
      <c r="AB11" s="8">
        <f t="shared" ca="1" si="26"/>
        <v>8.5749999999999993</v>
      </c>
      <c r="AC11" s="8">
        <f t="shared" ca="1" si="27"/>
        <v>19.515000000000001</v>
      </c>
      <c r="AD11" s="8">
        <f t="shared" ca="1" si="28"/>
        <v>23.445</v>
      </c>
      <c r="AE11" s="8">
        <f t="shared" ca="1" si="29"/>
        <v>25.184999999999999</v>
      </c>
      <c r="AF11" s="8">
        <f t="shared" ca="1" si="30"/>
        <v>26.52</v>
      </c>
      <c r="AG11" s="8">
        <f t="shared" ca="1" si="31"/>
        <v>26.54</v>
      </c>
      <c r="AH11" s="8">
        <f t="shared" ca="1" si="32"/>
        <v>7.2350000000000003</v>
      </c>
      <c r="AI11" s="8">
        <f t="shared" ca="1" si="33"/>
        <v>12.955</v>
      </c>
      <c r="AJ11" s="8">
        <f t="shared" ca="1" si="34"/>
        <v>15.6</v>
      </c>
      <c r="AK11" s="8">
        <f t="shared" ca="1" si="35"/>
        <v>18.725000000000001</v>
      </c>
      <c r="AL11" s="8">
        <f t="shared" ca="1" si="36"/>
        <v>20.065000000000001</v>
      </c>
      <c r="AM11" s="8">
        <f t="shared" ca="1" si="37"/>
        <v>21.27</v>
      </c>
      <c r="AN11" s="8">
        <f t="shared" ca="1" si="38"/>
        <v>21.83</v>
      </c>
      <c r="AO11" s="8">
        <f t="shared" ca="1" si="39"/>
        <v>21.995000000000001</v>
      </c>
      <c r="AP11" s="8">
        <f t="shared" ca="1" si="40"/>
        <v>23.114999999999998</v>
      </c>
      <c r="AQ11" s="8">
        <f t="shared" ca="1" si="41"/>
        <v>33.674999999999997</v>
      </c>
      <c r="AR11" s="8">
        <f t="shared" ca="1" si="42"/>
        <v>24.82</v>
      </c>
      <c r="AS11" s="8">
        <f t="shared" ca="1" si="43"/>
        <v>41.33</v>
      </c>
      <c r="AT11" s="8">
        <f t="shared" ca="1" si="44"/>
        <v>39.590000000000003</v>
      </c>
      <c r="AU11" s="23">
        <f t="shared" ca="1" si="45"/>
        <v>41.215000000000003</v>
      </c>
      <c r="AV11" s="8">
        <f t="shared" ca="1" si="73"/>
        <v>35.104999999999997</v>
      </c>
      <c r="AW11" s="8">
        <f t="shared" ca="1" si="74"/>
        <v>49.74</v>
      </c>
      <c r="AX11" s="8">
        <f t="shared" ca="1" si="75"/>
        <v>35.94</v>
      </c>
      <c r="AY11" s="24">
        <f t="shared" ca="1" si="49"/>
        <v>75</v>
      </c>
      <c r="AZ11" s="8">
        <f t="shared" ca="1" si="50"/>
        <v>280</v>
      </c>
      <c r="BA11" s="8">
        <f t="shared" ca="1" si="51"/>
        <v>70</v>
      </c>
      <c r="BB11" s="8">
        <f t="shared" ca="1" si="52"/>
        <v>30</v>
      </c>
      <c r="BC11" s="8">
        <f t="shared" ca="1" si="53"/>
        <v>30</v>
      </c>
      <c r="BD11" s="8">
        <f t="shared" ca="1" si="54"/>
        <v>40</v>
      </c>
      <c r="BE11" s="8">
        <f t="shared" ca="1" si="55"/>
        <v>20</v>
      </c>
      <c r="BF11" s="8">
        <f t="shared" ca="1" si="56"/>
        <v>140</v>
      </c>
      <c r="BG11" s="8">
        <f t="shared" ca="1" si="57"/>
        <v>110</v>
      </c>
      <c r="BH11" s="8">
        <f t="shared" ca="1" si="58"/>
        <v>100</v>
      </c>
      <c r="BI11" s="8">
        <f t="shared" ca="1" si="59"/>
        <v>200</v>
      </c>
      <c r="BJ11" s="8">
        <f t="shared" ca="1" si="60"/>
        <v>12</v>
      </c>
      <c r="BK11" s="8">
        <f t="shared" ca="1" si="61"/>
        <v>15</v>
      </c>
      <c r="BL11" s="8">
        <f t="shared" ca="1" si="62"/>
        <v>20</v>
      </c>
      <c r="BM11" s="8">
        <f t="shared" ca="1" si="63"/>
        <v>12</v>
      </c>
      <c r="BN11" s="8">
        <f t="shared" ca="1" si="64"/>
        <v>20</v>
      </c>
      <c r="BO11" s="8">
        <f t="shared" ca="1" si="65"/>
        <v>8</v>
      </c>
      <c r="BP11" s="8">
        <f t="shared" ca="1" si="66"/>
        <v>10</v>
      </c>
      <c r="BQ11" s="8">
        <f t="shared" ca="1" si="67"/>
        <v>20</v>
      </c>
      <c r="BR11" s="8">
        <f t="shared" ca="1" si="68"/>
        <v>8</v>
      </c>
      <c r="BS11" s="23">
        <f t="shared" ca="1" si="69"/>
        <v>10</v>
      </c>
      <c r="BT11" s="8">
        <f t="shared" ca="1" si="76"/>
        <v>60</v>
      </c>
      <c r="BU11" s="8">
        <f t="shared" ca="1" si="77"/>
        <v>25</v>
      </c>
      <c r="BV11" s="8">
        <f t="shared" ca="1" si="78"/>
        <v>380</v>
      </c>
      <c r="BX11" s="76"/>
      <c r="BY11" s="9" t="s">
        <v>92</v>
      </c>
      <c r="BZ11" s="43">
        <v>72.313000000000002</v>
      </c>
      <c r="CA11" s="8">
        <v>72.590699999999998</v>
      </c>
    </row>
    <row r="12" spans="1:79" x14ac:dyDescent="0.15">
      <c r="A12" s="6" t="s">
        <v>128</v>
      </c>
      <c r="B12" s="21">
        <f t="shared" ca="1" si="23"/>
        <v>45362</v>
      </c>
      <c r="C12" s="46">
        <f t="shared" ca="1" si="24"/>
        <v>74.622699999999995</v>
      </c>
      <c r="D12" s="46">
        <f t="shared" ca="1" si="0"/>
        <v>69.631299999999996</v>
      </c>
      <c r="E12" s="46">
        <f t="shared" ca="1" si="1"/>
        <v>58.59</v>
      </c>
      <c r="F12" s="46">
        <f t="shared" ca="1" si="2"/>
        <v>54.716999999999999</v>
      </c>
      <c r="G12" s="46">
        <f t="shared" ca="1" si="3"/>
        <v>52.993999999999993</v>
      </c>
      <c r="H12" s="46">
        <f t="shared" ca="1" si="4"/>
        <v>51.585000000000008</v>
      </c>
      <c r="I12" s="46">
        <f t="shared" ca="1" si="5"/>
        <v>51.728999999999999</v>
      </c>
      <c r="J12" s="46">
        <f t="shared" ca="1" si="6"/>
        <v>65.283299999999997</v>
      </c>
      <c r="K12" s="46">
        <f t="shared" ca="1" si="7"/>
        <v>59.695700000000002</v>
      </c>
      <c r="L12" s="46">
        <f t="shared" ca="1" si="8"/>
        <v>57.094800000000006</v>
      </c>
      <c r="M12" s="46">
        <f t="shared" ca="1" si="9"/>
        <v>53.892300000000006</v>
      </c>
      <c r="N12" s="46">
        <f t="shared" ca="1" si="10"/>
        <v>52.587899999999991</v>
      </c>
      <c r="O12" s="46">
        <f t="shared" ca="1" si="11"/>
        <v>51.257199999999997</v>
      </c>
      <c r="P12" s="46">
        <f t="shared" ca="1" si="12"/>
        <v>50.762999999999998</v>
      </c>
      <c r="Q12" s="46">
        <f t="shared" ca="1" si="13"/>
        <v>50.728000000000009</v>
      </c>
      <c r="R12" s="46">
        <f t="shared" ca="1" si="14"/>
        <v>51.117999999999995</v>
      </c>
      <c r="S12" s="46">
        <f t="shared" ca="1" si="15"/>
        <v>66.813999999999993</v>
      </c>
      <c r="T12" s="46">
        <f t="shared" ca="1" si="16"/>
        <v>61.685999999999993</v>
      </c>
      <c r="U12" s="46">
        <f t="shared" ca="1" si="17"/>
        <v>52.750999999999998</v>
      </c>
      <c r="V12" s="46">
        <f t="shared" ca="1" si="18"/>
        <v>54.36099999999999</v>
      </c>
      <c r="W12" s="71">
        <f t="shared" ca="1" si="19"/>
        <v>52.756</v>
      </c>
      <c r="X12" s="71">
        <f t="shared" ca="1" si="20"/>
        <v>93.746999999999971</v>
      </c>
      <c r="Y12" s="71">
        <f t="shared" ca="1" si="21"/>
        <v>79.305999999999983</v>
      </c>
      <c r="Z12" s="71">
        <f t="shared" ca="1" si="22"/>
        <v>93.300000000000011</v>
      </c>
      <c r="AA12" s="24">
        <f t="shared" ca="1" si="25"/>
        <v>3.5</v>
      </c>
      <c r="AB12" s="8">
        <f t="shared" ca="1" si="26"/>
        <v>8.58</v>
      </c>
      <c r="AC12" s="8">
        <f t="shared" ca="1" si="27"/>
        <v>19.579999999999998</v>
      </c>
      <c r="AD12" s="8">
        <f t="shared" ca="1" si="28"/>
        <v>23.465</v>
      </c>
      <c r="AE12" s="8">
        <f t="shared" ca="1" si="29"/>
        <v>25.195</v>
      </c>
      <c r="AF12" s="8">
        <f t="shared" ca="1" si="30"/>
        <v>26.565000000000001</v>
      </c>
      <c r="AG12" s="8">
        <f t="shared" ca="1" si="31"/>
        <v>26.465</v>
      </c>
      <c r="AH12" s="8">
        <f t="shared" ca="1" si="32"/>
        <v>7.3</v>
      </c>
      <c r="AI12" s="8">
        <f t="shared" ca="1" si="33"/>
        <v>12.895</v>
      </c>
      <c r="AJ12" s="8">
        <f t="shared" ca="1" si="34"/>
        <v>15.645</v>
      </c>
      <c r="AK12" s="8">
        <f t="shared" ca="1" si="35"/>
        <v>18.72</v>
      </c>
      <c r="AL12" s="8">
        <f t="shared" ca="1" si="36"/>
        <v>20.074999999999999</v>
      </c>
      <c r="AM12" s="8">
        <f t="shared" ca="1" si="37"/>
        <v>21.26</v>
      </c>
      <c r="AN12" s="8">
        <f t="shared" ca="1" si="38"/>
        <v>21.805</v>
      </c>
      <c r="AO12" s="8">
        <f t="shared" ca="1" si="39"/>
        <v>21.954999999999998</v>
      </c>
      <c r="AP12" s="8">
        <f t="shared" ca="1" si="40"/>
        <v>23.17</v>
      </c>
      <c r="AQ12" s="8">
        <f t="shared" ca="1" si="41"/>
        <v>33.68</v>
      </c>
      <c r="AR12" s="8">
        <f t="shared" ca="1" si="42"/>
        <v>24.824999999999999</v>
      </c>
      <c r="AS12" s="8">
        <f t="shared" ca="1" si="43"/>
        <v>41.195</v>
      </c>
      <c r="AT12" s="8">
        <f t="shared" ca="1" si="44"/>
        <v>39.590000000000003</v>
      </c>
      <c r="AU12" s="23">
        <f t="shared" ca="1" si="45"/>
        <v>41.174999999999997</v>
      </c>
      <c r="AV12" s="8">
        <f t="shared" ca="1" si="73"/>
        <v>35.17</v>
      </c>
      <c r="AW12" s="8">
        <f t="shared" ca="1" si="74"/>
        <v>49.784999999999997</v>
      </c>
      <c r="AX12" s="8">
        <f t="shared" ca="1" si="75"/>
        <v>36.1</v>
      </c>
      <c r="AY12" s="24">
        <f t="shared" ca="1" si="49"/>
        <v>90</v>
      </c>
      <c r="AZ12" s="8">
        <f t="shared" ca="1" si="50"/>
        <v>280</v>
      </c>
      <c r="BA12" s="8">
        <f t="shared" ca="1" si="51"/>
        <v>60</v>
      </c>
      <c r="BB12" s="8">
        <f t="shared" ca="1" si="52"/>
        <v>25</v>
      </c>
      <c r="BC12" s="8">
        <f t="shared" ca="1" si="53"/>
        <v>30</v>
      </c>
      <c r="BD12" s="8">
        <f t="shared" ca="1" si="54"/>
        <v>35</v>
      </c>
      <c r="BE12" s="8">
        <f t="shared" ca="1" si="55"/>
        <v>15</v>
      </c>
      <c r="BF12" s="8">
        <f t="shared" ca="1" si="56"/>
        <v>140</v>
      </c>
      <c r="BG12" s="8">
        <f t="shared" ca="1" si="57"/>
        <v>110</v>
      </c>
      <c r="BH12" s="8">
        <f t="shared" ca="1" si="58"/>
        <v>100</v>
      </c>
      <c r="BI12" s="8">
        <f t="shared" ca="1" si="59"/>
        <v>210</v>
      </c>
      <c r="BJ12" s="8">
        <f t="shared" ca="1" si="60"/>
        <v>12</v>
      </c>
      <c r="BK12" s="8">
        <f t="shared" ca="1" si="61"/>
        <v>12</v>
      </c>
      <c r="BL12" s="8">
        <f t="shared" ca="1" si="62"/>
        <v>20</v>
      </c>
      <c r="BM12" s="8">
        <f t="shared" ca="1" si="63"/>
        <v>12</v>
      </c>
      <c r="BN12" s="8">
        <f t="shared" ca="1" si="64"/>
        <v>20</v>
      </c>
      <c r="BO12" s="8">
        <f t="shared" ca="1" si="65"/>
        <v>8</v>
      </c>
      <c r="BP12" s="8">
        <f t="shared" ca="1" si="66"/>
        <v>15</v>
      </c>
      <c r="BQ12" s="8">
        <f t="shared" ca="1" si="67"/>
        <v>12</v>
      </c>
      <c r="BR12" s="8">
        <f t="shared" ca="1" si="68"/>
        <v>8</v>
      </c>
      <c r="BS12" s="23">
        <f t="shared" ca="1" si="69"/>
        <v>10</v>
      </c>
      <c r="BT12" s="8">
        <f t="shared" ca="1" si="76"/>
        <v>65</v>
      </c>
      <c r="BU12" s="8">
        <f t="shared" ca="1" si="77"/>
        <v>25</v>
      </c>
      <c r="BV12" s="8">
        <f t="shared" ca="1" si="78"/>
        <v>380</v>
      </c>
      <c r="BX12" s="76"/>
      <c r="BY12" s="9" t="s">
        <v>93</v>
      </c>
      <c r="BZ12" s="43">
        <v>72.313000000000002</v>
      </c>
      <c r="CA12" s="8">
        <v>72.739800000000002</v>
      </c>
    </row>
    <row r="13" spans="1:79" x14ac:dyDescent="0.15">
      <c r="A13" s="6" t="s">
        <v>129</v>
      </c>
      <c r="B13" s="21">
        <f t="shared" ca="1" si="23"/>
        <v>45369</v>
      </c>
      <c r="C13" s="46">
        <f t="shared" ca="1" si="24"/>
        <v>74.537700000000001</v>
      </c>
      <c r="D13" s="46">
        <f t="shared" ca="1" si="0"/>
        <v>69.781299999999987</v>
      </c>
      <c r="E13" s="46">
        <f t="shared" ca="1" si="1"/>
        <v>58.715000000000003</v>
      </c>
      <c r="F13" s="46">
        <f t="shared" ca="1" si="2"/>
        <v>54.811999999999998</v>
      </c>
      <c r="G13" s="46">
        <f t="shared" ca="1" si="3"/>
        <v>53.118999999999993</v>
      </c>
      <c r="H13" s="46">
        <f t="shared" ca="1" si="4"/>
        <v>51.785000000000011</v>
      </c>
      <c r="I13" s="46">
        <f t="shared" ca="1" si="5"/>
        <v>51.823999999999998</v>
      </c>
      <c r="J13" s="46">
        <f t="shared" ca="1" si="6"/>
        <v>65.163299999999992</v>
      </c>
      <c r="K13" s="46">
        <f t="shared" ca="1" si="7"/>
        <v>59.765699999999995</v>
      </c>
      <c r="L13" s="46">
        <f t="shared" ca="1" si="8"/>
        <v>57.089800000000004</v>
      </c>
      <c r="M13" s="46">
        <f t="shared" ca="1" si="9"/>
        <v>53.972300000000004</v>
      </c>
      <c r="N13" s="46">
        <f t="shared" ca="1" si="10"/>
        <v>52.722899999999996</v>
      </c>
      <c r="O13" s="46">
        <f t="shared" ca="1" si="11"/>
        <v>51.382199999999997</v>
      </c>
      <c r="P13" s="46">
        <f t="shared" ca="1" si="12"/>
        <v>50.872999999999998</v>
      </c>
      <c r="Q13" s="46">
        <f t="shared" ca="1" si="13"/>
        <v>50.853000000000009</v>
      </c>
      <c r="R13" s="46">
        <f t="shared" ca="1" si="14"/>
        <v>51.222999999999999</v>
      </c>
      <c r="S13" s="46">
        <f t="shared" ca="1" si="15"/>
        <v>66.924000000000007</v>
      </c>
      <c r="T13" s="46">
        <f t="shared" ca="1" si="16"/>
        <v>61.785999999999994</v>
      </c>
      <c r="U13" s="46">
        <f t="shared" ca="1" si="17"/>
        <v>53.480999999999995</v>
      </c>
      <c r="V13" s="46">
        <f t="shared" ca="1" si="18"/>
        <v>54.55599999999999</v>
      </c>
      <c r="W13" s="71">
        <f t="shared" ca="1" si="19"/>
        <v>52.915999999999997</v>
      </c>
      <c r="X13" s="71">
        <f t="shared" ca="1" si="20"/>
        <v>93.941999999999979</v>
      </c>
      <c r="Y13" s="71">
        <f t="shared" ca="1" si="21"/>
        <v>79.440999999999974</v>
      </c>
      <c r="Z13" s="71">
        <f t="shared" ca="1" si="22"/>
        <v>93.515000000000015</v>
      </c>
      <c r="AA13" s="24">
        <f t="shared" ca="1" si="25"/>
        <v>3.585</v>
      </c>
      <c r="AB13" s="8">
        <f t="shared" ca="1" si="26"/>
        <v>8.43</v>
      </c>
      <c r="AC13" s="8">
        <f t="shared" ca="1" si="27"/>
        <v>19.454999999999998</v>
      </c>
      <c r="AD13" s="8">
        <f t="shared" ca="1" si="28"/>
        <v>23.37</v>
      </c>
      <c r="AE13" s="8">
        <f t="shared" ca="1" si="29"/>
        <v>25.07</v>
      </c>
      <c r="AF13" s="8">
        <f t="shared" ca="1" si="30"/>
        <v>26.364999999999998</v>
      </c>
      <c r="AG13" s="8">
        <f t="shared" ca="1" si="31"/>
        <v>26.37</v>
      </c>
      <c r="AH13" s="8">
        <f t="shared" ca="1" si="32"/>
        <v>7.42</v>
      </c>
      <c r="AI13" s="8">
        <f t="shared" ca="1" si="33"/>
        <v>12.824999999999999</v>
      </c>
      <c r="AJ13" s="8">
        <f t="shared" ca="1" si="34"/>
        <v>15.65</v>
      </c>
      <c r="AK13" s="8">
        <f t="shared" ca="1" si="35"/>
        <v>18.64</v>
      </c>
      <c r="AL13" s="8">
        <f t="shared" ca="1" si="36"/>
        <v>19.940000000000001</v>
      </c>
      <c r="AM13" s="8">
        <f t="shared" ca="1" si="37"/>
        <v>21.135000000000002</v>
      </c>
      <c r="AN13" s="8">
        <f t="shared" ca="1" si="38"/>
        <v>21.695</v>
      </c>
      <c r="AO13" s="8">
        <f t="shared" ca="1" si="39"/>
        <v>21.83</v>
      </c>
      <c r="AP13" s="8">
        <f t="shared" ca="1" si="40"/>
        <v>23.065000000000001</v>
      </c>
      <c r="AQ13" s="8">
        <f t="shared" ca="1" si="41"/>
        <v>33.57</v>
      </c>
      <c r="AR13" s="8">
        <f t="shared" ca="1" si="42"/>
        <v>24.725000000000001</v>
      </c>
      <c r="AS13" s="8">
        <f t="shared" ca="1" si="43"/>
        <v>40.465000000000003</v>
      </c>
      <c r="AT13" s="8">
        <f t="shared" ca="1" si="44"/>
        <v>39.395000000000003</v>
      </c>
      <c r="AU13" s="23">
        <f t="shared" ca="1" si="45"/>
        <v>41.015000000000001</v>
      </c>
      <c r="AV13" s="8">
        <f t="shared" ca="1" si="73"/>
        <v>34.975000000000001</v>
      </c>
      <c r="AW13" s="8">
        <f t="shared" ca="1" si="74"/>
        <v>49.65</v>
      </c>
      <c r="AX13" s="8">
        <f t="shared" ca="1" si="75"/>
        <v>35.884999999999998</v>
      </c>
      <c r="AY13" s="24">
        <f t="shared" ca="1" si="49"/>
        <v>60</v>
      </c>
      <c r="AZ13" s="8">
        <f t="shared" ca="1" si="50"/>
        <v>250</v>
      </c>
      <c r="BA13" s="8">
        <f t="shared" ca="1" si="51"/>
        <v>65</v>
      </c>
      <c r="BB13" s="8">
        <f t="shared" ca="1" si="52"/>
        <v>30</v>
      </c>
      <c r="BC13" s="8">
        <f t="shared" ca="1" si="53"/>
        <v>35</v>
      </c>
      <c r="BD13" s="8">
        <f t="shared" ca="1" si="54"/>
        <v>35</v>
      </c>
      <c r="BE13" s="8">
        <f t="shared" ca="1" si="55"/>
        <v>15</v>
      </c>
      <c r="BF13" s="8">
        <f t="shared" ca="1" si="56"/>
        <v>100</v>
      </c>
      <c r="BG13" s="8">
        <f t="shared" ca="1" si="57"/>
        <v>100</v>
      </c>
      <c r="BH13" s="8">
        <f t="shared" ca="1" si="58"/>
        <v>120</v>
      </c>
      <c r="BI13" s="8">
        <f t="shared" ca="1" si="59"/>
        <v>230</v>
      </c>
      <c r="BJ13" s="8">
        <f t="shared" ca="1" si="60"/>
        <v>12</v>
      </c>
      <c r="BK13" s="8">
        <f t="shared" ca="1" si="61"/>
        <v>20</v>
      </c>
      <c r="BL13" s="8">
        <f t="shared" ca="1" si="62"/>
        <v>20</v>
      </c>
      <c r="BM13" s="8">
        <f t="shared" ca="1" si="63"/>
        <v>15</v>
      </c>
      <c r="BN13" s="8">
        <f t="shared" ca="1" si="64"/>
        <v>20</v>
      </c>
      <c r="BO13" s="8">
        <f t="shared" ca="1" si="65"/>
        <v>10</v>
      </c>
      <c r="BP13" s="8">
        <f t="shared" ca="1" si="66"/>
        <v>15</v>
      </c>
      <c r="BQ13" s="8">
        <f t="shared" ca="1" si="67"/>
        <v>15</v>
      </c>
      <c r="BR13" s="8">
        <f t="shared" ca="1" si="68"/>
        <v>8</v>
      </c>
      <c r="BS13" s="23">
        <f t="shared" ca="1" si="69"/>
        <v>15</v>
      </c>
      <c r="BT13" s="8">
        <f t="shared" ca="1" si="76"/>
        <v>60</v>
      </c>
      <c r="BU13" s="8">
        <f t="shared" ca="1" si="77"/>
        <v>25</v>
      </c>
      <c r="BV13" s="8">
        <f t="shared" ca="1" si="78"/>
        <v>380</v>
      </c>
      <c r="BX13" s="76"/>
      <c r="BY13" s="9" t="s">
        <v>94</v>
      </c>
      <c r="BZ13" s="43">
        <v>72.313000000000002</v>
      </c>
      <c r="CA13" s="8">
        <v>72.612300000000005</v>
      </c>
    </row>
    <row r="14" spans="1:79" x14ac:dyDescent="0.15">
      <c r="A14" s="6" t="s">
        <v>130</v>
      </c>
      <c r="B14" s="21">
        <f t="shared" ca="1" si="23"/>
        <v>45376</v>
      </c>
      <c r="C14" s="46">
        <f t="shared" ca="1" si="24"/>
        <v>75.602699999999999</v>
      </c>
      <c r="D14" s="46">
        <f t="shared" ca="1" si="0"/>
        <v>69.626299999999986</v>
      </c>
      <c r="E14" s="46">
        <f t="shared" ca="1" si="1"/>
        <v>58.680000000000007</v>
      </c>
      <c r="F14" s="46">
        <f t="shared" ca="1" si="2"/>
        <v>54.897000000000006</v>
      </c>
      <c r="G14" s="46">
        <f t="shared" ca="1" si="3"/>
        <v>53.143999999999991</v>
      </c>
      <c r="H14" s="46">
        <f t="shared" ca="1" si="4"/>
        <v>51.750000000000007</v>
      </c>
      <c r="I14" s="46">
        <f t="shared" ca="1" si="5"/>
        <v>51.823999999999998</v>
      </c>
      <c r="J14" s="46">
        <f t="shared" ca="1" si="6"/>
        <v>64.823299999999989</v>
      </c>
      <c r="K14" s="46">
        <f t="shared" ca="1" si="7"/>
        <v>59.570700000000002</v>
      </c>
      <c r="L14" s="46">
        <f t="shared" ca="1" si="8"/>
        <v>57.134799999999998</v>
      </c>
      <c r="M14" s="46">
        <f t="shared" ca="1" si="9"/>
        <v>54.1023</v>
      </c>
      <c r="N14" s="46">
        <f t="shared" ca="1" si="10"/>
        <v>52.727899999999991</v>
      </c>
      <c r="O14" s="46">
        <f t="shared" ca="1" si="11"/>
        <v>51.387200000000007</v>
      </c>
      <c r="P14" s="46">
        <f t="shared" ca="1" si="12"/>
        <v>50.847999999999999</v>
      </c>
      <c r="Q14" s="46">
        <f t="shared" ca="1" si="13"/>
        <v>50.838000000000008</v>
      </c>
      <c r="R14" s="46">
        <f t="shared" ca="1" si="14"/>
        <v>51.187999999999995</v>
      </c>
      <c r="S14" s="46">
        <f t="shared" ca="1" si="15"/>
        <v>66.918999999999997</v>
      </c>
      <c r="T14" s="46">
        <f t="shared" ca="1" si="16"/>
        <v>61.750999999999991</v>
      </c>
      <c r="U14" s="46">
        <f t="shared" ca="1" si="17"/>
        <v>53.000999999999998</v>
      </c>
      <c r="V14" s="46">
        <f t="shared" ca="1" si="18"/>
        <v>54.590999999999994</v>
      </c>
      <c r="W14" s="71">
        <f t="shared" ca="1" si="19"/>
        <v>52.885999999999996</v>
      </c>
      <c r="X14" s="71">
        <f t="shared" ca="1" si="20"/>
        <v>93.981999999999971</v>
      </c>
      <c r="Y14" s="71">
        <f t="shared" ca="1" si="21"/>
        <v>79.400999999999982</v>
      </c>
      <c r="Z14" s="71">
        <f t="shared" ca="1" si="22"/>
        <v>93.415000000000006</v>
      </c>
      <c r="AA14" s="24">
        <f t="shared" ca="1" si="25"/>
        <v>2.52</v>
      </c>
      <c r="AB14" s="8">
        <f t="shared" ca="1" si="26"/>
        <v>8.5850000000000009</v>
      </c>
      <c r="AC14" s="8">
        <f t="shared" ca="1" si="27"/>
        <v>19.489999999999998</v>
      </c>
      <c r="AD14" s="8">
        <f t="shared" ca="1" si="28"/>
        <v>23.285</v>
      </c>
      <c r="AE14" s="8">
        <f t="shared" ca="1" si="29"/>
        <v>25.045000000000002</v>
      </c>
      <c r="AF14" s="8">
        <f t="shared" ca="1" si="30"/>
        <v>26.4</v>
      </c>
      <c r="AG14" s="8">
        <f t="shared" ca="1" si="31"/>
        <v>26.37</v>
      </c>
      <c r="AH14" s="8">
        <f t="shared" ca="1" si="32"/>
        <v>7.76</v>
      </c>
      <c r="AI14" s="8">
        <f t="shared" ca="1" si="33"/>
        <v>13.02</v>
      </c>
      <c r="AJ14" s="8">
        <f t="shared" ca="1" si="34"/>
        <v>15.605</v>
      </c>
      <c r="AK14" s="8">
        <f t="shared" ca="1" si="35"/>
        <v>18.510000000000002</v>
      </c>
      <c r="AL14" s="8">
        <f t="shared" ca="1" si="36"/>
        <v>19.934999999999999</v>
      </c>
      <c r="AM14" s="8">
        <f t="shared" ca="1" si="37"/>
        <v>21.13</v>
      </c>
      <c r="AN14" s="8">
        <f t="shared" ca="1" si="38"/>
        <v>21.72</v>
      </c>
      <c r="AO14" s="8">
        <f t="shared" ca="1" si="39"/>
        <v>21.844999999999999</v>
      </c>
      <c r="AP14" s="8">
        <f t="shared" ca="1" si="40"/>
        <v>23.1</v>
      </c>
      <c r="AQ14" s="8">
        <f t="shared" ca="1" si="41"/>
        <v>33.575000000000003</v>
      </c>
      <c r="AR14" s="8">
        <f t="shared" ca="1" si="42"/>
        <v>24.76</v>
      </c>
      <c r="AS14" s="8">
        <f t="shared" ca="1" si="43"/>
        <v>40.945</v>
      </c>
      <c r="AT14" s="8">
        <f t="shared" ca="1" si="44"/>
        <v>39.36</v>
      </c>
      <c r="AU14" s="23">
        <f t="shared" ca="1" si="45"/>
        <v>41.045000000000002</v>
      </c>
      <c r="AV14" s="8">
        <f t="shared" ca="1" si="73"/>
        <v>34.935000000000002</v>
      </c>
      <c r="AW14" s="8">
        <f t="shared" ca="1" si="74"/>
        <v>49.69</v>
      </c>
      <c r="AX14" s="8">
        <f t="shared" ca="1" si="75"/>
        <v>35.984999999999999</v>
      </c>
      <c r="AY14" s="24">
        <f t="shared" ca="1" si="49"/>
        <v>45</v>
      </c>
      <c r="AZ14" s="8">
        <f t="shared" ca="1" si="50"/>
        <v>250</v>
      </c>
      <c r="BA14" s="8">
        <f t="shared" ca="1" si="51"/>
        <v>60</v>
      </c>
      <c r="BB14" s="8">
        <f t="shared" ca="1" si="52"/>
        <v>35</v>
      </c>
      <c r="BC14" s="8">
        <f t="shared" ca="1" si="53"/>
        <v>30</v>
      </c>
      <c r="BD14" s="8">
        <f t="shared" ca="1" si="54"/>
        <v>35</v>
      </c>
      <c r="BE14" s="8">
        <f t="shared" ca="1" si="55"/>
        <v>15</v>
      </c>
      <c r="BF14" s="8">
        <f t="shared" ca="1" si="56"/>
        <v>100</v>
      </c>
      <c r="BG14" s="8">
        <f t="shared" ca="1" si="57"/>
        <v>140</v>
      </c>
      <c r="BH14" s="8">
        <f t="shared" ca="1" si="58"/>
        <v>130</v>
      </c>
      <c r="BI14" s="8">
        <f t="shared" ca="1" si="59"/>
        <v>230</v>
      </c>
      <c r="BJ14" s="8">
        <f t="shared" ca="1" si="60"/>
        <v>20</v>
      </c>
      <c r="BK14" s="8">
        <f t="shared" ca="1" si="61"/>
        <v>15</v>
      </c>
      <c r="BL14" s="8">
        <f t="shared" ca="1" si="62"/>
        <v>20</v>
      </c>
      <c r="BM14" s="8">
        <f t="shared" ca="1" si="63"/>
        <v>15</v>
      </c>
      <c r="BN14" s="8">
        <f t="shared" ca="1" si="64"/>
        <v>25</v>
      </c>
      <c r="BO14" s="8">
        <f t="shared" ca="1" si="65"/>
        <v>8</v>
      </c>
      <c r="BP14" s="8">
        <f t="shared" ca="1" si="66"/>
        <v>15</v>
      </c>
      <c r="BQ14" s="8">
        <f t="shared" ca="1" si="67"/>
        <v>20</v>
      </c>
      <c r="BR14" s="8">
        <f t="shared" ca="1" si="68"/>
        <v>10</v>
      </c>
      <c r="BS14" s="23">
        <f t="shared" ca="1" si="69"/>
        <v>12</v>
      </c>
      <c r="BT14" s="8">
        <f t="shared" ca="1" si="76"/>
        <v>70</v>
      </c>
      <c r="BU14" s="8">
        <f t="shared" ca="1" si="77"/>
        <v>25</v>
      </c>
      <c r="BV14" s="8">
        <f t="shared" ca="1" si="78"/>
        <v>350</v>
      </c>
      <c r="BX14" s="76"/>
      <c r="BY14" s="9" t="s">
        <v>95</v>
      </c>
      <c r="BZ14" s="43">
        <v>72.313000000000002</v>
      </c>
      <c r="CA14" s="8">
        <v>72.662899999999993</v>
      </c>
    </row>
    <row r="15" spans="1:79" x14ac:dyDescent="0.15">
      <c r="A15" s="6" t="s">
        <v>131</v>
      </c>
      <c r="B15" s="21">
        <f t="shared" ca="1" si="23"/>
        <v>45383</v>
      </c>
      <c r="C15" s="46">
        <f t="shared" ca="1" si="24"/>
        <v>74.7727</v>
      </c>
      <c r="D15" s="46">
        <f t="shared" ca="1" si="0"/>
        <v>69.821299999999994</v>
      </c>
      <c r="E15" s="46">
        <f t="shared" ca="1" si="1"/>
        <v>58.75</v>
      </c>
      <c r="F15" s="46">
        <f t="shared" ca="1" si="2"/>
        <v>54.942000000000007</v>
      </c>
      <c r="G15" s="46">
        <f t="shared" ca="1" si="3"/>
        <v>53.118999999999993</v>
      </c>
      <c r="H15" s="46">
        <f t="shared" ca="1" si="4"/>
        <v>51.820000000000007</v>
      </c>
      <c r="I15" s="46">
        <f t="shared" ca="1" si="5"/>
        <v>51.808999999999997</v>
      </c>
      <c r="J15" s="46">
        <f t="shared" ca="1" si="6"/>
        <v>65.663299999999992</v>
      </c>
      <c r="K15" s="46">
        <f t="shared" ca="1" si="7"/>
        <v>59.8157</v>
      </c>
      <c r="L15" s="46">
        <f t="shared" ca="1" si="8"/>
        <v>57.2348</v>
      </c>
      <c r="M15" s="46">
        <f t="shared" ca="1" si="9"/>
        <v>54.112300000000005</v>
      </c>
      <c r="N15" s="46">
        <f t="shared" ca="1" si="10"/>
        <v>52.797899999999998</v>
      </c>
      <c r="O15" s="46">
        <f t="shared" ca="1" si="11"/>
        <v>51.432200000000002</v>
      </c>
      <c r="P15" s="46">
        <f t="shared" ca="1" si="12"/>
        <v>50.893000000000001</v>
      </c>
      <c r="Q15" s="46">
        <f t="shared" ca="1" si="13"/>
        <v>50.853000000000009</v>
      </c>
      <c r="R15" s="46">
        <f t="shared" ca="1" si="14"/>
        <v>51.232999999999997</v>
      </c>
      <c r="S15" s="46">
        <f t="shared" ca="1" si="15"/>
        <v>67.003999999999991</v>
      </c>
      <c r="T15" s="46">
        <f t="shared" ca="1" si="16"/>
        <v>61.850999999999999</v>
      </c>
      <c r="U15" s="46">
        <f t="shared" ca="1" si="17"/>
        <v>53.540999999999997</v>
      </c>
      <c r="V15" s="46">
        <f t="shared" ca="1" si="18"/>
        <v>54.685999999999993</v>
      </c>
      <c r="W15" s="71">
        <f t="shared" ca="1" si="19"/>
        <v>52.980999999999995</v>
      </c>
      <c r="X15" s="71">
        <f t="shared" ca="1" si="20"/>
        <v>94.141999999999967</v>
      </c>
      <c r="Y15" s="71">
        <f t="shared" ca="1" si="21"/>
        <v>79.505999999999972</v>
      </c>
      <c r="Z15" s="71">
        <f t="shared" ca="1" si="22"/>
        <v>93.485000000000014</v>
      </c>
      <c r="AA15" s="24">
        <f t="shared" ca="1" si="25"/>
        <v>3.35</v>
      </c>
      <c r="AB15" s="8">
        <f t="shared" ca="1" si="26"/>
        <v>8.39</v>
      </c>
      <c r="AC15" s="8">
        <f t="shared" ca="1" si="27"/>
        <v>19.420000000000002</v>
      </c>
      <c r="AD15" s="8">
        <f t="shared" ca="1" si="28"/>
        <v>23.24</v>
      </c>
      <c r="AE15" s="8">
        <f t="shared" ca="1" si="29"/>
        <v>25.07</v>
      </c>
      <c r="AF15" s="8">
        <f t="shared" ca="1" si="30"/>
        <v>26.33</v>
      </c>
      <c r="AG15" s="8">
        <f t="shared" ca="1" si="31"/>
        <v>26.385000000000002</v>
      </c>
      <c r="AH15" s="8">
        <f t="shared" ca="1" si="32"/>
        <v>6.92</v>
      </c>
      <c r="AI15" s="8">
        <f t="shared" ca="1" si="33"/>
        <v>12.775</v>
      </c>
      <c r="AJ15" s="8">
        <f t="shared" ca="1" si="34"/>
        <v>15.505000000000001</v>
      </c>
      <c r="AK15" s="8">
        <f t="shared" ca="1" si="35"/>
        <v>18.5</v>
      </c>
      <c r="AL15" s="8">
        <f t="shared" ca="1" si="36"/>
        <v>19.864999999999998</v>
      </c>
      <c r="AM15" s="8">
        <f t="shared" ca="1" si="37"/>
        <v>21.085000000000001</v>
      </c>
      <c r="AN15" s="8">
        <f t="shared" ca="1" si="38"/>
        <v>21.675000000000001</v>
      </c>
      <c r="AO15" s="8">
        <f t="shared" ca="1" si="39"/>
        <v>21.83</v>
      </c>
      <c r="AP15" s="8">
        <f t="shared" ca="1" si="40"/>
        <v>23.055</v>
      </c>
      <c r="AQ15" s="8">
        <f t="shared" ca="1" si="41"/>
        <v>33.49</v>
      </c>
      <c r="AR15" s="8">
        <f t="shared" ca="1" si="42"/>
        <v>24.66</v>
      </c>
      <c r="AS15" s="8">
        <f t="shared" ca="1" si="43"/>
        <v>40.405000000000001</v>
      </c>
      <c r="AT15" s="8">
        <f t="shared" ca="1" si="44"/>
        <v>39.265000000000001</v>
      </c>
      <c r="AU15" s="23">
        <f t="shared" ca="1" si="45"/>
        <v>40.950000000000003</v>
      </c>
      <c r="AV15" s="8">
        <f t="shared" ca="1" si="73"/>
        <v>34.774999999999999</v>
      </c>
      <c r="AW15" s="8">
        <f t="shared" ca="1" si="74"/>
        <v>49.585000000000001</v>
      </c>
      <c r="AX15" s="8">
        <f t="shared" ca="1" si="75"/>
        <v>35.914999999999999</v>
      </c>
      <c r="AY15" s="24">
        <f t="shared" ca="1" si="49"/>
        <v>45</v>
      </c>
      <c r="AZ15" s="8">
        <f t="shared" ca="1" si="50"/>
        <v>200</v>
      </c>
      <c r="BA15" s="8">
        <f t="shared" ca="1" si="51"/>
        <v>55</v>
      </c>
      <c r="BB15" s="8">
        <f t="shared" ca="1" si="52"/>
        <v>30</v>
      </c>
      <c r="BC15" s="8">
        <f t="shared" ca="1" si="53"/>
        <v>30</v>
      </c>
      <c r="BD15" s="8">
        <f t="shared" ca="1" si="54"/>
        <v>60</v>
      </c>
      <c r="BE15" s="8">
        <f t="shared" ca="1" si="55"/>
        <v>15</v>
      </c>
      <c r="BF15" s="8">
        <f t="shared" ca="1" si="56"/>
        <v>55</v>
      </c>
      <c r="BG15" s="8">
        <f t="shared" ca="1" si="57"/>
        <v>110</v>
      </c>
      <c r="BH15" s="8">
        <f t="shared" ca="1" si="58"/>
        <v>110</v>
      </c>
      <c r="BI15" s="8">
        <f t="shared" ca="1" si="59"/>
        <v>220</v>
      </c>
      <c r="BJ15" s="8">
        <f t="shared" ca="1" si="60"/>
        <v>15</v>
      </c>
      <c r="BK15" s="8">
        <f t="shared" ca="1" si="61"/>
        <v>10</v>
      </c>
      <c r="BL15" s="8">
        <f t="shared" ca="1" si="62"/>
        <v>20</v>
      </c>
      <c r="BM15" s="8">
        <f t="shared" ca="1" si="63"/>
        <v>12</v>
      </c>
      <c r="BN15" s="8">
        <f t="shared" ca="1" si="64"/>
        <v>12</v>
      </c>
      <c r="BO15" s="8">
        <f t="shared" ca="1" si="65"/>
        <v>8</v>
      </c>
      <c r="BP15" s="8">
        <f t="shared" ca="1" si="66"/>
        <v>12</v>
      </c>
      <c r="BQ15" s="8">
        <f t="shared" ca="1" si="67"/>
        <v>20</v>
      </c>
      <c r="BR15" s="8">
        <f t="shared" ca="1" si="68"/>
        <v>8</v>
      </c>
      <c r="BS15" s="23">
        <f t="shared" ca="1" si="69"/>
        <v>12</v>
      </c>
      <c r="BT15" s="8">
        <f t="shared" ca="1" si="76"/>
        <v>95</v>
      </c>
      <c r="BU15" s="8">
        <f t="shared" ca="1" si="77"/>
        <v>25</v>
      </c>
      <c r="BV15" s="8">
        <f t="shared" ca="1" si="78"/>
        <v>200</v>
      </c>
      <c r="BX15" s="77"/>
      <c r="BY15" s="9" t="s">
        <v>96</v>
      </c>
      <c r="BZ15" s="43">
        <v>72.313000000000002</v>
      </c>
      <c r="CA15" s="8">
        <v>72.517200000000003</v>
      </c>
    </row>
    <row r="16" spans="1:79" x14ac:dyDescent="0.15">
      <c r="A16" s="6" t="s">
        <v>133</v>
      </c>
      <c r="B16" s="21">
        <f t="shared" ca="1" si="23"/>
        <v>45390</v>
      </c>
      <c r="C16" s="46">
        <f t="shared" ca="1" si="24"/>
        <v>77.077699999999993</v>
      </c>
      <c r="D16" s="46">
        <f t="shared" ca="1" si="0"/>
        <v>69.801299999999998</v>
      </c>
      <c r="E16" s="46">
        <f t="shared" ca="1" si="1"/>
        <v>58.674999999999997</v>
      </c>
      <c r="F16" s="46">
        <f t="shared" ca="1" si="2"/>
        <v>54.962000000000003</v>
      </c>
      <c r="G16" s="46">
        <f t="shared" ca="1" si="3"/>
        <v>53.213999999999992</v>
      </c>
      <c r="H16" s="46">
        <f t="shared" ca="1" si="4"/>
        <v>51.785000000000011</v>
      </c>
      <c r="I16" s="46">
        <f t="shared" ca="1" si="5"/>
        <v>51.764000000000003</v>
      </c>
      <c r="J16" s="46">
        <f t="shared" ca="1" si="6"/>
        <v>65.598299999999995</v>
      </c>
      <c r="K16" s="46">
        <f t="shared" ca="1" si="7"/>
        <v>59.795699999999997</v>
      </c>
      <c r="L16" s="46">
        <f t="shared" ca="1" si="8"/>
        <v>57.199800000000003</v>
      </c>
      <c r="M16" s="46">
        <f t="shared" ca="1" si="9"/>
        <v>54.162300000000002</v>
      </c>
      <c r="N16" s="46">
        <f t="shared" ca="1" si="10"/>
        <v>52.797899999999998</v>
      </c>
      <c r="O16" s="46">
        <f t="shared" ca="1" si="11"/>
        <v>51.397199999999998</v>
      </c>
      <c r="P16" s="46">
        <f t="shared" ca="1" si="12"/>
        <v>50.857999999999997</v>
      </c>
      <c r="Q16" s="46">
        <f t="shared" ca="1" si="13"/>
        <v>50.818000000000012</v>
      </c>
      <c r="R16" s="46">
        <f t="shared" ca="1" si="14"/>
        <v>51.262999999999998</v>
      </c>
      <c r="S16" s="46">
        <f t="shared" ca="1" si="15"/>
        <v>66.968999999999994</v>
      </c>
      <c r="T16" s="46">
        <f t="shared" ca="1" si="16"/>
        <v>61.830999999999996</v>
      </c>
      <c r="U16" s="46">
        <f t="shared" ca="1" si="17"/>
        <v>52.936</v>
      </c>
      <c r="V16" s="46">
        <f t="shared" ca="1" si="18"/>
        <v>54.655999999999992</v>
      </c>
      <c r="W16" s="71">
        <f t="shared" ca="1" si="19"/>
        <v>52.915999999999997</v>
      </c>
      <c r="X16" s="71">
        <f t="shared" ca="1" si="20"/>
        <v>94.236999999999966</v>
      </c>
      <c r="Y16" s="71">
        <f t="shared" ca="1" si="21"/>
        <v>79.495999999999981</v>
      </c>
      <c r="Z16" s="71">
        <f t="shared" ca="1" si="22"/>
        <v>93.385000000000005</v>
      </c>
      <c r="AA16" s="24">
        <f t="shared" ca="1" si="25"/>
        <v>1.0449999999999999</v>
      </c>
      <c r="AB16" s="8">
        <f t="shared" ca="1" si="26"/>
        <v>8.41</v>
      </c>
      <c r="AC16" s="8">
        <f t="shared" ca="1" si="27"/>
        <v>19.495000000000001</v>
      </c>
      <c r="AD16" s="8">
        <f t="shared" ca="1" si="28"/>
        <v>23.22</v>
      </c>
      <c r="AE16" s="8">
        <f t="shared" ca="1" si="29"/>
        <v>24.975000000000001</v>
      </c>
      <c r="AF16" s="8">
        <f t="shared" ca="1" si="30"/>
        <v>26.364999999999998</v>
      </c>
      <c r="AG16" s="8">
        <f t="shared" ca="1" si="31"/>
        <v>26.43</v>
      </c>
      <c r="AH16" s="8">
        <f t="shared" ca="1" si="32"/>
        <v>6.9850000000000003</v>
      </c>
      <c r="AI16" s="8">
        <f t="shared" ca="1" si="33"/>
        <v>12.795</v>
      </c>
      <c r="AJ16" s="8">
        <f t="shared" ca="1" si="34"/>
        <v>15.54</v>
      </c>
      <c r="AK16" s="8">
        <f t="shared" ca="1" si="35"/>
        <v>18.45</v>
      </c>
      <c r="AL16" s="8">
        <f t="shared" ca="1" si="36"/>
        <v>19.864999999999998</v>
      </c>
      <c r="AM16" s="8">
        <f t="shared" ca="1" si="37"/>
        <v>21.12</v>
      </c>
      <c r="AN16" s="8">
        <f t="shared" ca="1" si="38"/>
        <v>21.71</v>
      </c>
      <c r="AO16" s="8">
        <f t="shared" ca="1" si="39"/>
        <v>21.864999999999998</v>
      </c>
      <c r="AP16" s="8">
        <f t="shared" ca="1" si="40"/>
        <v>23.024999999999999</v>
      </c>
      <c r="AQ16" s="8">
        <f t="shared" ca="1" si="41"/>
        <v>33.524999999999999</v>
      </c>
      <c r="AR16" s="8">
        <f t="shared" ca="1" si="42"/>
        <v>24.68</v>
      </c>
      <c r="AS16" s="8">
        <f t="shared" ca="1" si="43"/>
        <v>41.01</v>
      </c>
      <c r="AT16" s="8">
        <f t="shared" ca="1" si="44"/>
        <v>39.295000000000002</v>
      </c>
      <c r="AU16" s="23">
        <f t="shared" ca="1" si="45"/>
        <v>41.015000000000001</v>
      </c>
      <c r="AV16" s="8">
        <f t="shared" ca="1" si="73"/>
        <v>34.68</v>
      </c>
      <c r="AW16" s="8">
        <f t="shared" ca="1" si="74"/>
        <v>49.594999999999999</v>
      </c>
      <c r="AX16" s="8">
        <f t="shared" ca="1" si="75"/>
        <v>36.015000000000001</v>
      </c>
      <c r="AY16" s="24">
        <f t="shared" ca="1" si="49"/>
        <v>100</v>
      </c>
      <c r="AZ16" s="8">
        <f t="shared" ca="1" si="50"/>
        <v>220</v>
      </c>
      <c r="BA16" s="8">
        <f t="shared" ca="1" si="51"/>
        <v>60</v>
      </c>
      <c r="BB16" s="8">
        <f t="shared" ca="1" si="52"/>
        <v>30</v>
      </c>
      <c r="BC16" s="8">
        <f t="shared" ca="1" si="53"/>
        <v>35</v>
      </c>
      <c r="BD16" s="8">
        <f t="shared" ca="1" si="54"/>
        <v>55</v>
      </c>
      <c r="BE16" s="8">
        <f t="shared" ca="1" si="55"/>
        <v>12</v>
      </c>
      <c r="BF16" s="8">
        <f t="shared" ca="1" si="56"/>
        <v>75</v>
      </c>
      <c r="BG16" s="8">
        <f t="shared" ca="1" si="57"/>
        <v>110</v>
      </c>
      <c r="BH16" s="8">
        <f t="shared" ca="1" si="58"/>
        <v>100</v>
      </c>
      <c r="BI16" s="8">
        <f t="shared" ca="1" si="59"/>
        <v>260</v>
      </c>
      <c r="BJ16" s="8">
        <f t="shared" ca="1" si="60"/>
        <v>20</v>
      </c>
      <c r="BK16" s="8">
        <f t="shared" ca="1" si="61"/>
        <v>12</v>
      </c>
      <c r="BL16" s="8">
        <f t="shared" ca="1" si="62"/>
        <v>20</v>
      </c>
      <c r="BM16" s="8">
        <f t="shared" ca="1" si="63"/>
        <v>20</v>
      </c>
      <c r="BN16" s="8">
        <f t="shared" ca="1" si="64"/>
        <v>20</v>
      </c>
      <c r="BO16" s="8">
        <f t="shared" ca="1" si="65"/>
        <v>12</v>
      </c>
      <c r="BP16" s="8">
        <f t="shared" ca="1" si="66"/>
        <v>15</v>
      </c>
      <c r="BQ16" s="8">
        <f t="shared" ca="1" si="67"/>
        <v>15</v>
      </c>
      <c r="BR16" s="8">
        <f t="shared" ca="1" si="68"/>
        <v>8</v>
      </c>
      <c r="BS16" s="23">
        <f t="shared" ca="1" si="69"/>
        <v>12</v>
      </c>
      <c r="BT16" s="8">
        <f t="shared" ca="1" si="76"/>
        <v>70</v>
      </c>
      <c r="BU16" s="8">
        <f t="shared" ca="1" si="77"/>
        <v>30</v>
      </c>
      <c r="BV16" s="8">
        <f t="shared" ca="1" si="78"/>
        <v>380</v>
      </c>
      <c r="BX16" s="42" t="s">
        <v>97</v>
      </c>
      <c r="BY16" s="9" t="s">
        <v>42</v>
      </c>
      <c r="BZ16" s="43">
        <v>72.393000000000001</v>
      </c>
      <c r="CA16" s="43">
        <v>72.683000000000007</v>
      </c>
    </row>
    <row r="17" spans="1:79" x14ac:dyDescent="0.15">
      <c r="A17" s="6" t="s">
        <v>134</v>
      </c>
      <c r="B17" s="21">
        <f t="shared" ca="1" si="23"/>
        <v>45397</v>
      </c>
      <c r="C17" s="46">
        <f t="shared" ca="1" si="24"/>
        <v>75.937699999999992</v>
      </c>
      <c r="D17" s="46">
        <f t="shared" ca="1" si="0"/>
        <v>69.816299999999998</v>
      </c>
      <c r="E17" s="46">
        <f t="shared" ca="1" si="1"/>
        <v>58.69</v>
      </c>
      <c r="F17" s="46">
        <f t="shared" ca="1" si="2"/>
        <v>55.037000000000006</v>
      </c>
      <c r="G17" s="46">
        <f t="shared" ca="1" si="3"/>
        <v>53.273999999999994</v>
      </c>
      <c r="H17" s="46">
        <f t="shared" ca="1" si="4"/>
        <v>51.825000000000003</v>
      </c>
      <c r="I17" s="46">
        <f t="shared" ca="1" si="5"/>
        <v>51.808999999999997</v>
      </c>
      <c r="J17" s="46">
        <f t="shared" ca="1" si="6"/>
        <v>65.208299999999994</v>
      </c>
      <c r="K17" s="46">
        <f t="shared" ca="1" si="7"/>
        <v>59.750699999999995</v>
      </c>
      <c r="L17" s="46">
        <f t="shared" ca="1" si="8"/>
        <v>57.199800000000003</v>
      </c>
      <c r="M17" s="46">
        <f t="shared" ca="1" si="9"/>
        <v>54.2423</v>
      </c>
      <c r="N17" s="46">
        <f t="shared" ca="1" si="10"/>
        <v>52.847899999999996</v>
      </c>
      <c r="O17" s="46">
        <f t="shared" ca="1" si="11"/>
        <v>51.437200000000004</v>
      </c>
      <c r="P17" s="46">
        <f t="shared" ca="1" si="12"/>
        <v>50.893000000000001</v>
      </c>
      <c r="Q17" s="46">
        <f t="shared" ca="1" si="13"/>
        <v>50.858000000000004</v>
      </c>
      <c r="R17" s="46">
        <f t="shared" ca="1" si="14"/>
        <v>51.242999999999995</v>
      </c>
      <c r="S17" s="46">
        <f t="shared" ca="1" si="15"/>
        <v>67.043999999999997</v>
      </c>
      <c r="T17" s="46">
        <f t="shared" ca="1" si="16"/>
        <v>61.875999999999991</v>
      </c>
      <c r="U17" s="46">
        <f t="shared" ca="1" si="17"/>
        <v>53.070999999999998</v>
      </c>
      <c r="V17" s="46">
        <f t="shared" ca="1" si="18"/>
        <v>54.770999999999994</v>
      </c>
      <c r="W17" s="71">
        <f t="shared" ca="1" si="19"/>
        <v>52.975999999999999</v>
      </c>
      <c r="X17" s="71">
        <f t="shared" ca="1" si="20"/>
        <v>94.501999999999981</v>
      </c>
      <c r="Y17" s="71">
        <f t="shared" ca="1" si="21"/>
        <v>79.595999999999975</v>
      </c>
      <c r="Z17" s="71">
        <f t="shared" ca="1" si="22"/>
        <v>93.52000000000001</v>
      </c>
      <c r="AA17" s="24">
        <f t="shared" ca="1" si="25"/>
        <v>2.1850000000000001</v>
      </c>
      <c r="AB17" s="8">
        <f t="shared" ca="1" si="26"/>
        <v>8.3949999999999996</v>
      </c>
      <c r="AC17" s="8">
        <f t="shared" ca="1" si="27"/>
        <v>19.48</v>
      </c>
      <c r="AD17" s="8">
        <f t="shared" ca="1" si="28"/>
        <v>23.145</v>
      </c>
      <c r="AE17" s="8">
        <f t="shared" ca="1" si="29"/>
        <v>24.914999999999999</v>
      </c>
      <c r="AF17" s="8">
        <f t="shared" ca="1" si="30"/>
        <v>26.324999999999999</v>
      </c>
      <c r="AG17" s="8">
        <f t="shared" ca="1" si="31"/>
        <v>26.385000000000002</v>
      </c>
      <c r="AH17" s="8">
        <f t="shared" ca="1" si="32"/>
        <v>7.375</v>
      </c>
      <c r="AI17" s="8">
        <f t="shared" ca="1" si="33"/>
        <v>12.84</v>
      </c>
      <c r="AJ17" s="8">
        <f t="shared" ca="1" si="34"/>
        <v>15.54</v>
      </c>
      <c r="AK17" s="8">
        <f t="shared" ca="1" si="35"/>
        <v>18.37</v>
      </c>
      <c r="AL17" s="8">
        <f t="shared" ca="1" si="36"/>
        <v>19.815000000000001</v>
      </c>
      <c r="AM17" s="8">
        <f t="shared" ca="1" si="37"/>
        <v>21.08</v>
      </c>
      <c r="AN17" s="8">
        <f t="shared" ca="1" si="38"/>
        <v>21.675000000000001</v>
      </c>
      <c r="AO17" s="8">
        <f t="shared" ca="1" si="39"/>
        <v>21.824999999999999</v>
      </c>
      <c r="AP17" s="8">
        <f t="shared" ca="1" si="40"/>
        <v>23.045000000000002</v>
      </c>
      <c r="AQ17" s="8">
        <f t="shared" ca="1" si="41"/>
        <v>33.450000000000003</v>
      </c>
      <c r="AR17" s="8">
        <f t="shared" ca="1" si="42"/>
        <v>24.635000000000002</v>
      </c>
      <c r="AS17" s="8">
        <f t="shared" ca="1" si="43"/>
        <v>40.875</v>
      </c>
      <c r="AT17" s="8">
        <f t="shared" ca="1" si="44"/>
        <v>39.18</v>
      </c>
      <c r="AU17" s="23">
        <f t="shared" ca="1" si="45"/>
        <v>40.954999999999998</v>
      </c>
      <c r="AV17" s="8">
        <f t="shared" ca="1" si="73"/>
        <v>34.414999999999999</v>
      </c>
      <c r="AW17" s="8">
        <f t="shared" ca="1" si="74"/>
        <v>49.494999999999997</v>
      </c>
      <c r="AX17" s="8">
        <f t="shared" ca="1" si="75"/>
        <v>35.880000000000003</v>
      </c>
      <c r="AY17" s="24">
        <f t="shared" ca="1" si="49"/>
        <v>150</v>
      </c>
      <c r="AZ17" s="8">
        <f t="shared" ca="1" si="50"/>
        <v>220</v>
      </c>
      <c r="BA17" s="8">
        <f t="shared" ca="1" si="51"/>
        <v>60</v>
      </c>
      <c r="BB17" s="8">
        <f t="shared" ca="1" si="52"/>
        <v>35</v>
      </c>
      <c r="BC17" s="8">
        <f t="shared" ca="1" si="53"/>
        <v>35</v>
      </c>
      <c r="BD17" s="8">
        <f t="shared" ca="1" si="54"/>
        <v>55</v>
      </c>
      <c r="BE17" s="8">
        <f t="shared" ca="1" si="55"/>
        <v>15</v>
      </c>
      <c r="BF17" s="8">
        <f t="shared" ca="1" si="56"/>
        <v>55</v>
      </c>
      <c r="BG17" s="8">
        <f t="shared" ca="1" si="57"/>
        <v>100</v>
      </c>
      <c r="BH17" s="8">
        <f t="shared" ca="1" si="58"/>
        <v>130</v>
      </c>
      <c r="BI17" s="8">
        <f t="shared" ca="1" si="59"/>
        <v>250</v>
      </c>
      <c r="BJ17" s="8">
        <f t="shared" ca="1" si="60"/>
        <v>13</v>
      </c>
      <c r="BK17" s="8">
        <f t="shared" ca="1" si="61"/>
        <v>15</v>
      </c>
      <c r="BL17" s="8">
        <f t="shared" ca="1" si="62"/>
        <v>20</v>
      </c>
      <c r="BM17" s="8">
        <f t="shared" ca="1" si="63"/>
        <v>12</v>
      </c>
      <c r="BN17" s="8">
        <f t="shared" ca="1" si="64"/>
        <v>20</v>
      </c>
      <c r="BO17" s="8">
        <f t="shared" ca="1" si="65"/>
        <v>10</v>
      </c>
      <c r="BP17" s="8">
        <f t="shared" ca="1" si="66"/>
        <v>12</v>
      </c>
      <c r="BQ17" s="8">
        <f t="shared" ca="1" si="67"/>
        <v>20</v>
      </c>
      <c r="BR17" s="8">
        <f t="shared" ca="1" si="68"/>
        <v>8</v>
      </c>
      <c r="BS17" s="23">
        <f t="shared" ca="1" si="69"/>
        <v>10</v>
      </c>
      <c r="BT17" s="8">
        <f t="shared" ca="1" si="76"/>
        <v>60</v>
      </c>
      <c r="BU17" s="8">
        <f t="shared" ca="1" si="77"/>
        <v>25</v>
      </c>
      <c r="BV17" s="8">
        <f t="shared" ca="1" si="78"/>
        <v>380</v>
      </c>
      <c r="BX17" s="42" t="s">
        <v>98</v>
      </c>
      <c r="BY17" s="9" t="s">
        <v>43</v>
      </c>
      <c r="BZ17" s="43">
        <v>73.938000000000002</v>
      </c>
      <c r="CA17" s="43">
        <v>74.287999999999997</v>
      </c>
    </row>
    <row r="18" spans="1:79" x14ac:dyDescent="0.15">
      <c r="A18" s="6" t="s">
        <v>135</v>
      </c>
      <c r="B18" s="21">
        <f ca="1">INDIRECT(A18&amp;"!A8")</f>
        <v>45404</v>
      </c>
      <c r="C18" s="46">
        <f t="shared" ca="1" si="24"/>
        <v>75.152699999999996</v>
      </c>
      <c r="D18" s="46">
        <f t="shared" ca="1" si="0"/>
        <v>69.751299999999986</v>
      </c>
      <c r="E18" s="46">
        <f t="shared" ca="1" si="1"/>
        <v>58.74</v>
      </c>
      <c r="F18" s="46">
        <f t="shared" ca="1" si="2"/>
        <v>55.132000000000005</v>
      </c>
      <c r="G18" s="46">
        <f t="shared" ca="1" si="3"/>
        <v>53.328999999999994</v>
      </c>
      <c r="H18" s="46">
        <f t="shared" ca="1" si="4"/>
        <v>51.885000000000005</v>
      </c>
      <c r="I18" s="46">
        <f t="shared" ca="1" si="5"/>
        <v>51.994</v>
      </c>
      <c r="J18" s="46">
        <f t="shared" ca="1" si="6"/>
        <v>65.113299999999995</v>
      </c>
      <c r="K18" s="46">
        <f t="shared" ca="1" si="7"/>
        <v>59.640699999999995</v>
      </c>
      <c r="L18" s="46">
        <f t="shared" ca="1" si="8"/>
        <v>57.184800000000003</v>
      </c>
      <c r="M18" s="46">
        <f t="shared" ca="1" si="9"/>
        <v>54.347300000000004</v>
      </c>
      <c r="N18" s="46">
        <f t="shared" ca="1" si="10"/>
        <v>52.902899999999988</v>
      </c>
      <c r="O18" s="46">
        <f t="shared" ca="1" si="11"/>
        <v>51.487200000000001</v>
      </c>
      <c r="P18" s="46">
        <f t="shared" ca="1" si="12"/>
        <v>50.988</v>
      </c>
      <c r="Q18" s="46">
        <f t="shared" ca="1" si="13"/>
        <v>50.953000000000003</v>
      </c>
      <c r="R18" s="46">
        <f t="shared" ca="1" si="14"/>
        <v>51.423000000000002</v>
      </c>
      <c r="S18" s="46">
        <f t="shared" ca="1" si="15"/>
        <v>67.144000000000005</v>
      </c>
      <c r="T18" s="46">
        <f t="shared" ca="1" si="16"/>
        <v>61.985999999999997</v>
      </c>
      <c r="U18" s="46">
        <f t="shared" ca="1" si="17"/>
        <v>53.175999999999995</v>
      </c>
      <c r="V18" s="46">
        <f t="shared" ca="1" si="18"/>
        <v>54.820999999999991</v>
      </c>
      <c r="W18" s="71">
        <f t="shared" ca="1" si="19"/>
        <v>53.010999999999996</v>
      </c>
      <c r="X18" s="71">
        <f t="shared" ca="1" si="20"/>
        <v>94.726999999999975</v>
      </c>
      <c r="Y18" s="71">
        <f t="shared" ca="1" si="21"/>
        <v>79.710999999999984</v>
      </c>
      <c r="Z18" s="71">
        <f t="shared" ca="1" si="22"/>
        <v>93.62</v>
      </c>
      <c r="AA18" s="24">
        <f ca="1">INDIRECT(A18&amp;"!B9")</f>
        <v>2.97</v>
      </c>
      <c r="AB18" s="8">
        <f ca="1">INDIRECT(A18&amp;"!C9")</f>
        <v>8.4600000000000009</v>
      </c>
      <c r="AC18" s="8">
        <f ca="1">INDIRECT(A18&amp;"!D9")</f>
        <v>19.43</v>
      </c>
      <c r="AD18" s="8">
        <f ca="1">INDIRECT(A18&amp;"!E9")</f>
        <v>23.05</v>
      </c>
      <c r="AE18" s="8">
        <f ca="1">INDIRECT(A18&amp;"!F9")</f>
        <v>24.86</v>
      </c>
      <c r="AF18" s="8">
        <f ca="1">INDIRECT(A18&amp;"!G9")</f>
        <v>26.265000000000001</v>
      </c>
      <c r="AG18" s="8">
        <f ca="1">INDIRECT(A18&amp;"!H9")</f>
        <v>26.2</v>
      </c>
      <c r="AH18" s="8">
        <f ca="1">INDIRECT(A18&amp;"!B16")</f>
        <v>7.47</v>
      </c>
      <c r="AI18" s="8">
        <f ca="1">INDIRECT(A18&amp;"!C16")</f>
        <v>12.95</v>
      </c>
      <c r="AJ18" s="8">
        <f ca="1">INDIRECT(A18&amp;"!D16")</f>
        <v>15.555</v>
      </c>
      <c r="AK18" s="8">
        <f ca="1">INDIRECT(A18&amp;"!E16")</f>
        <v>18.265000000000001</v>
      </c>
      <c r="AL18" s="8">
        <f ca="1">INDIRECT(A18&amp;"!F16")</f>
        <v>19.760000000000002</v>
      </c>
      <c r="AM18" s="8">
        <f ca="1">INDIRECT(A18&amp;"!G16")</f>
        <v>21.03</v>
      </c>
      <c r="AN18" s="8">
        <f ca="1">INDIRECT(A18&amp;"!H16")</f>
        <v>21.58</v>
      </c>
      <c r="AO18" s="8">
        <f ca="1">INDIRECT(A18&amp;"!B23")</f>
        <v>21.73</v>
      </c>
      <c r="AP18" s="8">
        <f ca="1">INDIRECT(A18&amp;"!C23")</f>
        <v>22.864999999999998</v>
      </c>
      <c r="AQ18" s="8">
        <f ca="1">INDIRECT(A18&amp;"!D23")</f>
        <v>33.35</v>
      </c>
      <c r="AR18" s="8">
        <f ca="1">INDIRECT(A18&amp;"!E23")</f>
        <v>24.524999999999999</v>
      </c>
      <c r="AS18" s="8">
        <f ca="1">INDIRECT(A18&amp;"!F23")</f>
        <v>40.770000000000003</v>
      </c>
      <c r="AT18" s="8">
        <f ca="1">INDIRECT(A18&amp;"!Ｇ23")</f>
        <v>39.130000000000003</v>
      </c>
      <c r="AU18" s="23">
        <f ca="1">INDIRECT(A18&amp;"!Ｈ23")</f>
        <v>40.92</v>
      </c>
      <c r="AV18" s="8">
        <f ca="1">INDIRECT(A18&amp;"!B30")</f>
        <v>34.19</v>
      </c>
      <c r="AW18" s="8">
        <f ca="1">INDIRECT(A18&amp;"!C30")</f>
        <v>49.38</v>
      </c>
      <c r="AX18" s="8">
        <f ca="1">INDIRECT(A18&amp;"!D30")</f>
        <v>35.78</v>
      </c>
      <c r="AY18" s="24">
        <f ca="1">INDIRECT(A18&amp;"!B11")</f>
        <v>55</v>
      </c>
      <c r="AZ18" s="8">
        <f ca="1">INDIRECT(A18&amp;"!C11")</f>
        <v>280</v>
      </c>
      <c r="BA18" s="8">
        <f ca="1">INDIRECT(A18&amp;"!D11")</f>
        <v>60</v>
      </c>
      <c r="BB18" s="8">
        <f ca="1">INDIRECT(A18&amp;"!E11")</f>
        <v>30</v>
      </c>
      <c r="BC18" s="8">
        <f ca="1">INDIRECT(A18&amp;"!F11")</f>
        <v>35</v>
      </c>
      <c r="BD18" s="8">
        <f ca="1">INDIRECT(A18&amp;"!G11")</f>
        <v>60</v>
      </c>
      <c r="BE18" s="8">
        <f ca="1">INDIRECT(A18&amp;"!H11")</f>
        <v>12</v>
      </c>
      <c r="BF18" s="8">
        <f ca="1">INDIRECT(A18&amp;"!B18")</f>
        <v>75</v>
      </c>
      <c r="BG18" s="8">
        <f ca="1">INDIRECT(A18&amp;"!C18")</f>
        <v>120</v>
      </c>
      <c r="BH18" s="8">
        <f ca="1">INDIRECT(A18&amp;"!D18")</f>
        <v>120</v>
      </c>
      <c r="BI18" s="8">
        <f ca="1">INDIRECT(A18&amp;"!E18")</f>
        <v>300</v>
      </c>
      <c r="BJ18" s="8">
        <f ca="1">INDIRECT(A18&amp;"!F18")</f>
        <v>12</v>
      </c>
      <c r="BK18" s="8">
        <f ca="1">INDIRECT(A18&amp;"!G18")</f>
        <v>15</v>
      </c>
      <c r="BL18" s="8">
        <f ca="1">INDIRECT(A18&amp;"!H18")</f>
        <v>20</v>
      </c>
      <c r="BM18" s="8">
        <f ca="1">INDIRECT(A18&amp;"!B25")</f>
        <v>15</v>
      </c>
      <c r="BN18" s="8">
        <f ca="1">INDIRECT(A18&amp;"!C25")</f>
        <v>20</v>
      </c>
      <c r="BO18" s="8">
        <f ca="1">INDIRECT(A18&amp;"!D25")</f>
        <v>10</v>
      </c>
      <c r="BP18" s="8">
        <f ca="1">INDIRECT(A18&amp;"!E25")</f>
        <v>15</v>
      </c>
      <c r="BQ18" s="8">
        <f ca="1">INDIRECT(A18&amp;"!F25")</f>
        <v>15</v>
      </c>
      <c r="BR18" s="8">
        <f ca="1">INDIRECT(A18&amp;"!G25")</f>
        <v>8</v>
      </c>
      <c r="BS18" s="23">
        <f ca="1">INDIRECT(A18&amp;"!H25")</f>
        <v>12</v>
      </c>
      <c r="BT18" s="8">
        <f ca="1">INDIRECT(A18&amp;"!B32")</f>
        <v>65</v>
      </c>
      <c r="BU18" s="8">
        <f ca="1">INDIRECT(A18&amp;"!C32")</f>
        <v>25</v>
      </c>
      <c r="BV18" s="8">
        <f ca="1">INDIRECT(A18&amp;"!D32")</f>
        <v>300</v>
      </c>
      <c r="BX18" s="42" t="s">
        <v>99</v>
      </c>
      <c r="BY18" s="9" t="s">
        <v>44</v>
      </c>
      <c r="BZ18" s="43">
        <v>100.054</v>
      </c>
      <c r="CA18" s="43">
        <v>100.494</v>
      </c>
    </row>
    <row r="19" spans="1:79" x14ac:dyDescent="0.15">
      <c r="A19" s="6" t="s">
        <v>136</v>
      </c>
      <c r="B19" s="21">
        <f ca="1">INDIRECT(A19&amp;"!A8")</f>
        <v>45412</v>
      </c>
      <c r="C19" s="46">
        <f t="shared" ca="1" si="24"/>
        <v>75.5227</v>
      </c>
      <c r="D19" s="46">
        <f t="shared" ca="1" si="0"/>
        <v>69.776299999999992</v>
      </c>
      <c r="E19" s="46">
        <f t="shared" ca="1" si="1"/>
        <v>58.8</v>
      </c>
      <c r="F19" s="46">
        <f t="shared" ca="1" si="2"/>
        <v>55.102000000000004</v>
      </c>
      <c r="G19" s="46">
        <f t="shared" ca="1" si="3"/>
        <v>53.308999999999997</v>
      </c>
      <c r="H19" s="46">
        <f t="shared" ca="1" si="4"/>
        <v>51.885000000000005</v>
      </c>
      <c r="I19" s="46">
        <f t="shared" ca="1" si="5"/>
        <v>52.019000000000005</v>
      </c>
      <c r="J19" s="46">
        <f t="shared" ca="1" si="6"/>
        <v>65.273299999999992</v>
      </c>
      <c r="K19" s="46">
        <f t="shared" ca="1" si="7"/>
        <v>59.700699999999998</v>
      </c>
      <c r="L19" s="46">
        <f t="shared" ca="1" si="8"/>
        <v>57.284800000000004</v>
      </c>
      <c r="M19" s="46">
        <f t="shared" ca="1" si="9"/>
        <v>54.277300000000004</v>
      </c>
      <c r="N19" s="46">
        <f t="shared" ca="1" si="10"/>
        <v>52.907899999999998</v>
      </c>
      <c r="O19" s="46">
        <f t="shared" ca="1" si="11"/>
        <v>51.522199999999998</v>
      </c>
      <c r="P19" s="46">
        <f t="shared" ca="1" si="12"/>
        <v>51.022999999999996</v>
      </c>
      <c r="Q19" s="46">
        <f t="shared" ca="1" si="13"/>
        <v>50.978000000000009</v>
      </c>
      <c r="R19" s="46">
        <f t="shared" ca="1" si="14"/>
        <v>51.382999999999996</v>
      </c>
      <c r="S19" s="46">
        <f t="shared" ca="1" si="15"/>
        <v>67.209000000000003</v>
      </c>
      <c r="T19" s="46">
        <f t="shared" ca="1" si="16"/>
        <v>62.035999999999994</v>
      </c>
      <c r="U19" s="46">
        <f t="shared" ca="1" si="17"/>
        <v>53.150999999999996</v>
      </c>
      <c r="V19" s="46">
        <f t="shared" ca="1" si="18"/>
        <v>54.825999999999993</v>
      </c>
      <c r="W19" s="71">
        <f t="shared" ca="1" si="19"/>
        <v>53.025999999999996</v>
      </c>
      <c r="X19" s="71">
        <f t="shared" ca="1" si="20"/>
        <v>94.96699999999997</v>
      </c>
      <c r="Y19" s="71">
        <f t="shared" ca="1" si="21"/>
        <v>79.775999999999982</v>
      </c>
      <c r="Z19" s="71">
        <f t="shared" ca="1" si="22"/>
        <v>93.534999999999997</v>
      </c>
      <c r="AA19" s="24">
        <f ca="1">INDIRECT(A19&amp;"!B9")</f>
        <v>2.6</v>
      </c>
      <c r="AB19" s="8">
        <f ca="1">INDIRECT(A19&amp;"!C9")</f>
        <v>8.4350000000000005</v>
      </c>
      <c r="AC19" s="8">
        <f ca="1">INDIRECT(A19&amp;"!D9")</f>
        <v>19.37</v>
      </c>
      <c r="AD19" s="8">
        <f ca="1">INDIRECT(A19&amp;"!E9")</f>
        <v>23.08</v>
      </c>
      <c r="AE19" s="8">
        <f ca="1">INDIRECT(A19&amp;"!F9")</f>
        <v>24.88</v>
      </c>
      <c r="AF19" s="8">
        <f ca="1">INDIRECT(A19&amp;"!G9")</f>
        <v>26.265000000000001</v>
      </c>
      <c r="AG19" s="8">
        <f ca="1">INDIRECT(A19&amp;"!H9")</f>
        <v>26.175000000000001</v>
      </c>
      <c r="AH19" s="8">
        <f ca="1">INDIRECT(A19&amp;"!B16")</f>
        <v>7.31</v>
      </c>
      <c r="AI19" s="8">
        <f ca="1">INDIRECT(A19&amp;"!C16")</f>
        <v>12.89</v>
      </c>
      <c r="AJ19" s="8">
        <f ca="1">INDIRECT(A19&amp;"!D16")</f>
        <v>15.455</v>
      </c>
      <c r="AK19" s="8">
        <f ca="1">INDIRECT(A19&amp;"!E16")</f>
        <v>18.335000000000001</v>
      </c>
      <c r="AL19" s="8">
        <f ca="1">INDIRECT(A19&amp;"!F16")</f>
        <v>19.754999999999999</v>
      </c>
      <c r="AM19" s="8">
        <f ca="1">INDIRECT(A19&amp;"!G16")</f>
        <v>20.995000000000001</v>
      </c>
      <c r="AN19" s="8">
        <f ca="1">INDIRECT(A19&amp;"!H16")</f>
        <v>21.545000000000002</v>
      </c>
      <c r="AO19" s="8">
        <f ca="1">INDIRECT(A19&amp;"!B23")</f>
        <v>21.704999999999998</v>
      </c>
      <c r="AP19" s="8">
        <f ca="1">INDIRECT(A19&amp;"!C23")</f>
        <v>22.905000000000001</v>
      </c>
      <c r="AQ19" s="8">
        <f ca="1">INDIRECT(A19&amp;"!D23")</f>
        <v>33.284999999999997</v>
      </c>
      <c r="AR19" s="8">
        <f ca="1">INDIRECT(A19&amp;"!E23")</f>
        <v>24.475000000000001</v>
      </c>
      <c r="AS19" s="8">
        <f ca="1">INDIRECT(A19&amp;"!F23")</f>
        <v>40.795000000000002</v>
      </c>
      <c r="AT19" s="8">
        <f ca="1">INDIRECT(A19&amp;"!Ｇ23")</f>
        <v>39.125</v>
      </c>
      <c r="AU19" s="23">
        <f ca="1">INDIRECT(A19&amp;"!Ｈ23")</f>
        <v>40.905000000000001</v>
      </c>
      <c r="AV19" s="8">
        <f ca="1">INDIRECT(A19&amp;"!B30")</f>
        <v>33.950000000000003</v>
      </c>
      <c r="AW19" s="8">
        <f ca="1">INDIRECT(A19&amp;"!C30")</f>
        <v>49.314999999999998</v>
      </c>
      <c r="AX19" s="8">
        <f ca="1">INDIRECT(A19&amp;"!D30")</f>
        <v>35.865000000000002</v>
      </c>
      <c r="AY19" s="24">
        <f ca="1">INDIRECT(A19&amp;"!B11")</f>
        <v>130</v>
      </c>
      <c r="AZ19" s="8">
        <f ca="1">INDIRECT(A19&amp;"!C11")</f>
        <v>280</v>
      </c>
      <c r="BA19" s="8">
        <f ca="1">INDIRECT(A19&amp;"!D11")</f>
        <v>70</v>
      </c>
      <c r="BB19" s="8">
        <f ca="1">INDIRECT(A19&amp;"!E11")</f>
        <v>35</v>
      </c>
      <c r="BC19" s="8">
        <f ca="1">INDIRECT(A19&amp;"!F11")</f>
        <v>30</v>
      </c>
      <c r="BD19" s="8">
        <f ca="1">INDIRECT(A19&amp;"!G11")</f>
        <v>70</v>
      </c>
      <c r="BE19" s="8">
        <f ca="1">INDIRECT(A19&amp;"!H11")</f>
        <v>15</v>
      </c>
      <c r="BF19" s="8">
        <f ca="1">INDIRECT(A19&amp;"!B18")</f>
        <v>90</v>
      </c>
      <c r="BG19" s="8">
        <f ca="1">INDIRECT(A19&amp;"!C18")</f>
        <v>100</v>
      </c>
      <c r="BH19" s="8">
        <f ca="1">INDIRECT(A19&amp;"!D18")</f>
        <v>120</v>
      </c>
      <c r="BI19" s="8">
        <f ca="1">INDIRECT(A19&amp;"!E18")</f>
        <v>220</v>
      </c>
      <c r="BJ19" s="8">
        <f ca="1">INDIRECT(A19&amp;"!F18")</f>
        <v>12</v>
      </c>
      <c r="BK19" s="8">
        <f ca="1">INDIRECT(A19&amp;"!G18")</f>
        <v>20</v>
      </c>
      <c r="BL19" s="8">
        <f ca="1">INDIRECT(A19&amp;"!H18")</f>
        <v>20</v>
      </c>
      <c r="BM19" s="8">
        <f ca="1">INDIRECT(A19&amp;"!B25")</f>
        <v>15</v>
      </c>
      <c r="BN19" s="8">
        <f ca="1">INDIRECT(A19&amp;"!C25")</f>
        <v>12</v>
      </c>
      <c r="BO19" s="8">
        <f ca="1">INDIRECT(A19&amp;"!D25")</f>
        <v>12</v>
      </c>
      <c r="BP19" s="8">
        <f ca="1">INDIRECT(A19&amp;"!E25")</f>
        <v>12</v>
      </c>
      <c r="BQ19" s="8">
        <f ca="1">INDIRECT(A19&amp;"!F25")</f>
        <v>20</v>
      </c>
      <c r="BR19" s="8">
        <f ca="1">INDIRECT(A19&amp;"!G25")</f>
        <v>8</v>
      </c>
      <c r="BS19" s="23">
        <f ca="1">INDIRECT(A19&amp;"!H25")</f>
        <v>12</v>
      </c>
      <c r="BT19" s="8">
        <f ca="1">INDIRECT(A19&amp;"!B32")</f>
        <v>90</v>
      </c>
      <c r="BU19" s="8">
        <f ca="1">INDIRECT(A19&amp;"!C32")</f>
        <v>25</v>
      </c>
      <c r="BV19" s="8">
        <f ca="1">INDIRECT(A19&amp;"!D32")</f>
        <v>150</v>
      </c>
      <c r="BX19" s="42" t="s">
        <v>100</v>
      </c>
      <c r="BY19" s="9" t="s">
        <v>45</v>
      </c>
      <c r="BZ19" s="43">
        <v>86.010999999999996</v>
      </c>
      <c r="CA19" s="43">
        <v>86.510999999999996</v>
      </c>
    </row>
    <row r="20" spans="1:79" x14ac:dyDescent="0.15">
      <c r="A20" s="6" t="s">
        <v>138</v>
      </c>
      <c r="B20" s="21">
        <f ca="1">INDIRECT(A20&amp;"!A8")</f>
        <v>45419</v>
      </c>
      <c r="C20" s="46">
        <f t="shared" ca="1" si="24"/>
        <v>74.552700000000002</v>
      </c>
      <c r="D20" s="46">
        <f t="shared" ca="1" si="0"/>
        <v>69.761299999999991</v>
      </c>
      <c r="E20" s="46">
        <f t="shared" ca="1" si="1"/>
        <v>58.77</v>
      </c>
      <c r="F20" s="46">
        <f t="shared" ca="1" si="2"/>
        <v>55.042000000000002</v>
      </c>
      <c r="G20" s="46">
        <f t="shared" ca="1" si="3"/>
        <v>53.263999999999996</v>
      </c>
      <c r="H20" s="46">
        <f t="shared" ca="1" si="4"/>
        <v>51.905000000000001</v>
      </c>
      <c r="I20" s="46">
        <f t="shared" ca="1" si="5"/>
        <v>52.119</v>
      </c>
      <c r="J20" s="46">
        <f t="shared" ca="1" si="6"/>
        <v>65.113299999999995</v>
      </c>
      <c r="K20" s="46">
        <f t="shared" ca="1" si="7"/>
        <v>59.700699999999998</v>
      </c>
      <c r="L20" s="46">
        <f t="shared" ca="1" si="8"/>
        <v>57.254800000000003</v>
      </c>
      <c r="M20" s="46">
        <f t="shared" ca="1" si="9"/>
        <v>54.202300000000008</v>
      </c>
      <c r="N20" s="46">
        <f t="shared" ca="1" si="10"/>
        <v>52.877899999999997</v>
      </c>
      <c r="O20" s="46">
        <f t="shared" ca="1" si="11"/>
        <v>51.522199999999998</v>
      </c>
      <c r="P20" s="46">
        <f t="shared" ca="1" si="12"/>
        <v>51.072999999999993</v>
      </c>
      <c r="Q20" s="46">
        <f t="shared" ca="1" si="13"/>
        <v>51.028000000000006</v>
      </c>
      <c r="R20" s="46">
        <f t="shared" ca="1" si="14"/>
        <v>51.423000000000002</v>
      </c>
      <c r="S20" s="46">
        <f t="shared" ca="1" si="15"/>
        <v>67.22399999999999</v>
      </c>
      <c r="T20" s="46">
        <f t="shared" ca="1" si="16"/>
        <v>62.065999999999995</v>
      </c>
      <c r="U20" s="46">
        <f t="shared" ca="1" si="17"/>
        <v>53.341000000000001</v>
      </c>
      <c r="V20" s="46">
        <f t="shared" ca="1" si="18"/>
        <v>54.770999999999994</v>
      </c>
      <c r="W20" s="71">
        <f t="shared" ca="1" si="19"/>
        <v>53.035999999999994</v>
      </c>
      <c r="X20" s="71">
        <f t="shared" ca="1" si="20"/>
        <v>95.111999999999966</v>
      </c>
      <c r="Y20" s="71">
        <f t="shared" ca="1" si="21"/>
        <v>79.750999999999976</v>
      </c>
      <c r="Z20" s="71">
        <f t="shared" ca="1" si="22"/>
        <v>93.44</v>
      </c>
      <c r="AA20" s="24">
        <f ca="1">INDIRECT(A20&amp;"!B9")</f>
        <v>3.57</v>
      </c>
      <c r="AB20" s="8">
        <f ca="1">INDIRECT(A20&amp;"!C9")</f>
        <v>8.4499999999999993</v>
      </c>
      <c r="AC20" s="8">
        <f ca="1">INDIRECT(A20&amp;"!D9")</f>
        <v>19.399999999999999</v>
      </c>
      <c r="AD20" s="8">
        <f ca="1">INDIRECT(A20&amp;"!E9")</f>
        <v>23.14</v>
      </c>
      <c r="AE20" s="8">
        <f ca="1">INDIRECT(A20&amp;"!F9")</f>
        <v>24.925000000000001</v>
      </c>
      <c r="AF20" s="8">
        <f ca="1">INDIRECT(A20&amp;"!G9")</f>
        <v>26.245000000000001</v>
      </c>
      <c r="AG20" s="8">
        <f ca="1">INDIRECT(A20&amp;"!H9")</f>
        <v>26.074999999999999</v>
      </c>
      <c r="AH20" s="8">
        <f ca="1">INDIRECT(A20&amp;"!B16")</f>
        <v>7.47</v>
      </c>
      <c r="AI20" s="8">
        <f ca="1">INDIRECT(A20&amp;"!C16")</f>
        <v>12.89</v>
      </c>
      <c r="AJ20" s="8">
        <f ca="1">INDIRECT(A20&amp;"!D16")</f>
        <v>15.484999999999999</v>
      </c>
      <c r="AK20" s="8">
        <f ca="1">INDIRECT(A20&amp;"!E16")</f>
        <v>18.41</v>
      </c>
      <c r="AL20" s="8">
        <f ca="1">INDIRECT(A20&amp;"!F16")</f>
        <v>19.785</v>
      </c>
      <c r="AM20" s="8">
        <f ca="1">INDIRECT(A20&amp;"!G16")</f>
        <v>20.995000000000001</v>
      </c>
      <c r="AN20" s="8">
        <f ca="1">INDIRECT(A20&amp;"!H16")</f>
        <v>21.495000000000001</v>
      </c>
      <c r="AO20" s="8">
        <f ca="1">INDIRECT(A20&amp;"!B23")</f>
        <v>21.655000000000001</v>
      </c>
      <c r="AP20" s="8">
        <f ca="1">INDIRECT(A20&amp;"!C23")</f>
        <v>22.864999999999998</v>
      </c>
      <c r="AQ20" s="8">
        <f ca="1">INDIRECT(A20&amp;"!D23")</f>
        <v>33.270000000000003</v>
      </c>
      <c r="AR20" s="8">
        <f ca="1">INDIRECT(A20&amp;"!E23")</f>
        <v>24.445</v>
      </c>
      <c r="AS20" s="8">
        <f ca="1">INDIRECT(A20&amp;"!F23")</f>
        <v>40.604999999999997</v>
      </c>
      <c r="AT20" s="8">
        <f ca="1">INDIRECT(A20&amp;"!Ｇ23")</f>
        <v>39.18</v>
      </c>
      <c r="AU20" s="23">
        <f ca="1">INDIRECT(A20&amp;"!Ｈ23")</f>
        <v>40.895000000000003</v>
      </c>
      <c r="AV20" s="8">
        <f ca="1">INDIRECT(A20&amp;"!B30")</f>
        <v>33.805</v>
      </c>
      <c r="AW20" s="8">
        <f ca="1">INDIRECT(A20&amp;"!C30")</f>
        <v>49.34</v>
      </c>
      <c r="AX20" s="8">
        <f ca="1">INDIRECT(A20&amp;"!D30")</f>
        <v>35.96</v>
      </c>
      <c r="AY20" s="24">
        <f ca="1">INDIRECT(A20&amp;"!B11")</f>
        <v>130</v>
      </c>
      <c r="AZ20" s="8">
        <f ca="1">INDIRECT(A20&amp;"!C11")</f>
        <v>220</v>
      </c>
      <c r="BA20" s="8">
        <f ca="1">INDIRECT(A20&amp;"!D11")</f>
        <v>70</v>
      </c>
      <c r="BB20" s="8">
        <f ca="1">INDIRECT(A20&amp;"!E11")</f>
        <v>30</v>
      </c>
      <c r="BC20" s="8">
        <f ca="1">INDIRECT(A20&amp;"!F11")</f>
        <v>40</v>
      </c>
      <c r="BD20" s="8">
        <f ca="1">INDIRECT(A20&amp;"!G11")</f>
        <v>55</v>
      </c>
      <c r="BE20" s="8">
        <f ca="1">INDIRECT(A20&amp;"!H11")</f>
        <v>15</v>
      </c>
      <c r="BF20" s="8">
        <f ca="1">INDIRECT(A20&amp;"!B18")</f>
        <v>90</v>
      </c>
      <c r="BG20" s="8">
        <f ca="1">INDIRECT(A20&amp;"!C18")</f>
        <v>100</v>
      </c>
      <c r="BH20" s="8">
        <f ca="1">INDIRECT(A20&amp;"!D18")</f>
        <v>100</v>
      </c>
      <c r="BI20" s="8">
        <f ca="1">INDIRECT(A20&amp;"!E18")</f>
        <v>200</v>
      </c>
      <c r="BJ20" s="8">
        <f ca="1">INDIRECT(A20&amp;"!F18")</f>
        <v>12</v>
      </c>
      <c r="BK20" s="8">
        <f ca="1">INDIRECT(A20&amp;"!G18")</f>
        <v>15</v>
      </c>
      <c r="BL20" s="8">
        <f ca="1">INDIRECT(A20&amp;"!H18")</f>
        <v>20</v>
      </c>
      <c r="BM20" s="8">
        <f ca="1">INDIRECT(A20&amp;"!B25")</f>
        <v>20</v>
      </c>
      <c r="BN20" s="8">
        <f ca="1">INDIRECT(A20&amp;"!C25")</f>
        <v>20</v>
      </c>
      <c r="BO20" s="8">
        <f ca="1">INDIRECT(A20&amp;"!D25")</f>
        <v>12</v>
      </c>
      <c r="BP20" s="8">
        <f ca="1">INDIRECT(A20&amp;"!E25")</f>
        <v>15</v>
      </c>
      <c r="BQ20" s="8">
        <f ca="1">INDIRECT(A20&amp;"!F25")</f>
        <v>20</v>
      </c>
      <c r="BR20" s="8">
        <f ca="1">INDIRECT(A20&amp;"!G25")</f>
        <v>8</v>
      </c>
      <c r="BS20" s="23">
        <f ca="1">INDIRECT(A20&amp;"!H25")</f>
        <v>12</v>
      </c>
      <c r="BT20" s="8">
        <f ca="1">INDIRECT(A20&amp;"!B32")</f>
        <v>75</v>
      </c>
      <c r="BU20" s="8">
        <f ca="1">INDIRECT(A20&amp;"!C32")</f>
        <v>25</v>
      </c>
      <c r="BV20" s="8">
        <f ca="1">INDIRECT(A20&amp;"!D32")</f>
        <v>300</v>
      </c>
      <c r="BX20" s="75" t="s">
        <v>101</v>
      </c>
      <c r="BY20" s="9" t="s">
        <v>46</v>
      </c>
      <c r="BZ20" s="44">
        <v>93.686000000000007</v>
      </c>
      <c r="CA20" s="44">
        <v>93.945999999999998</v>
      </c>
    </row>
    <row r="21" spans="1:79" x14ac:dyDescent="0.15">
      <c r="A21" s="6" t="s">
        <v>139</v>
      </c>
      <c r="B21" s="21">
        <f ca="1">INDIRECT(A21&amp;"!A8")</f>
        <v>45426</v>
      </c>
      <c r="C21" s="46">
        <f t="shared" ca="1" si="24"/>
        <v>77.11269999999999</v>
      </c>
      <c r="D21" s="46">
        <f t="shared" ca="1" si="0"/>
        <v>69.751299999999986</v>
      </c>
      <c r="E21" s="46">
        <f t="shared" ca="1" si="1"/>
        <v>58.715000000000003</v>
      </c>
      <c r="F21" s="46">
        <f t="shared" ca="1" si="2"/>
        <v>55.007000000000005</v>
      </c>
      <c r="G21" s="46">
        <f t="shared" ca="1" si="3"/>
        <v>53.273999999999994</v>
      </c>
      <c r="H21" s="46">
        <f t="shared" ca="1" si="4"/>
        <v>51.955000000000005</v>
      </c>
      <c r="I21" s="46">
        <f t="shared" ca="1" si="5"/>
        <v>52.149000000000001</v>
      </c>
      <c r="J21" s="46">
        <f t="shared" ca="1" si="6"/>
        <v>66.6233</v>
      </c>
      <c r="K21" s="46">
        <f t="shared" ca="1" si="7"/>
        <v>59.7607</v>
      </c>
      <c r="L21" s="46">
        <f t="shared" ca="1" si="8"/>
        <v>57.269800000000004</v>
      </c>
      <c r="M21" s="46">
        <f t="shared" ca="1" si="9"/>
        <v>54.172300000000007</v>
      </c>
      <c r="N21" s="46">
        <f t="shared" ca="1" si="10"/>
        <v>52.877899999999997</v>
      </c>
      <c r="O21" s="46">
        <f t="shared" ca="1" si="11"/>
        <v>51.552199999999999</v>
      </c>
      <c r="P21" s="46">
        <f t="shared" ca="1" si="12"/>
        <v>51.102999999999994</v>
      </c>
      <c r="Q21" s="46">
        <f t="shared" ca="1" si="13"/>
        <v>51.068000000000012</v>
      </c>
      <c r="R21" s="46">
        <f t="shared" ca="1" si="14"/>
        <v>51.477999999999994</v>
      </c>
      <c r="S21" s="46">
        <f t="shared" ca="1" si="15"/>
        <v>67.259</v>
      </c>
      <c r="T21" s="46">
        <f t="shared" ca="1" si="16"/>
        <v>62.090999999999994</v>
      </c>
      <c r="U21" s="46">
        <f t="shared" ca="1" si="17"/>
        <v>53.631</v>
      </c>
      <c r="V21" s="46">
        <f t="shared" ca="1" si="18"/>
        <v>54.720999999999997</v>
      </c>
      <c r="W21" s="71">
        <f t="shared" ca="1" si="19"/>
        <v>53.061</v>
      </c>
      <c r="X21" s="71">
        <f t="shared" ca="1" si="20"/>
        <v>95.22199999999998</v>
      </c>
      <c r="Y21" s="71">
        <f t="shared" ca="1" si="21"/>
        <v>79.765999999999977</v>
      </c>
      <c r="Z21" s="71">
        <f t="shared" ca="1" si="22"/>
        <v>93.490000000000009</v>
      </c>
      <c r="AA21" s="24">
        <f ca="1">INDIRECT(A21&amp;"!B9")</f>
        <v>1.01</v>
      </c>
      <c r="AB21" s="8">
        <f ca="1">INDIRECT(A21&amp;"!C9")</f>
        <v>8.4600000000000009</v>
      </c>
      <c r="AC21" s="8">
        <f ca="1">INDIRECT(A21&amp;"!D9")</f>
        <v>19.454999999999998</v>
      </c>
      <c r="AD21" s="8">
        <f ca="1">INDIRECT(A21&amp;"!E9")</f>
        <v>23.175000000000001</v>
      </c>
      <c r="AE21" s="8">
        <f ca="1">INDIRECT(A21&amp;"!F9")</f>
        <v>24.914999999999999</v>
      </c>
      <c r="AF21" s="8">
        <f ca="1">INDIRECT(A21&amp;"!G9")</f>
        <v>26.195</v>
      </c>
      <c r="AG21" s="8">
        <f ca="1">INDIRECT(A21&amp;"!H9")</f>
        <v>26.045000000000002</v>
      </c>
      <c r="AH21" s="8">
        <f ca="1">INDIRECT(A21&amp;"!B16")</f>
        <v>5.96</v>
      </c>
      <c r="AI21" s="8">
        <f ca="1">INDIRECT(A21&amp;"!C16")</f>
        <v>12.83</v>
      </c>
      <c r="AJ21" s="8">
        <f ca="1">INDIRECT(A21&amp;"!D16")</f>
        <v>15.47</v>
      </c>
      <c r="AK21" s="8">
        <f ca="1">INDIRECT(A21&amp;"!E16")</f>
        <v>18.440000000000001</v>
      </c>
      <c r="AL21" s="8">
        <f ca="1">INDIRECT(A21&amp;"!F16")</f>
        <v>19.785</v>
      </c>
      <c r="AM21" s="8">
        <f ca="1">INDIRECT(A21&amp;"!G16")</f>
        <v>20.965</v>
      </c>
      <c r="AN21" s="8">
        <f ca="1">INDIRECT(A21&amp;"!H16")</f>
        <v>21.465</v>
      </c>
      <c r="AO21" s="8">
        <f ca="1">INDIRECT(A21&amp;"!B23")</f>
        <v>21.614999999999998</v>
      </c>
      <c r="AP21" s="8">
        <f ca="1">INDIRECT(A21&amp;"!C23")</f>
        <v>22.81</v>
      </c>
      <c r="AQ21" s="8">
        <f ca="1">INDIRECT(A21&amp;"!D23")</f>
        <v>33.234999999999999</v>
      </c>
      <c r="AR21" s="8">
        <f ca="1">INDIRECT(A21&amp;"!E23")</f>
        <v>24.42</v>
      </c>
      <c r="AS21" s="8">
        <f ca="1">INDIRECT(A21&amp;"!F23")</f>
        <v>40.314999999999998</v>
      </c>
      <c r="AT21" s="8">
        <f ca="1">INDIRECT(A21&amp;"!Ｇ23")</f>
        <v>39.229999999999997</v>
      </c>
      <c r="AU21" s="23">
        <f ca="1">INDIRECT(A21&amp;"!Ｈ23")</f>
        <v>40.869999999999997</v>
      </c>
      <c r="AV21" s="8">
        <f ca="1">INDIRECT(A21&amp;"!B30")</f>
        <v>33.695</v>
      </c>
      <c r="AW21" s="8">
        <f ca="1">INDIRECT(A21&amp;"!C30")</f>
        <v>49.325000000000003</v>
      </c>
      <c r="AX21" s="8">
        <f ca="1">INDIRECT(A21&amp;"!D30")</f>
        <v>35.909999999999997</v>
      </c>
      <c r="AY21" s="24">
        <f ca="1">INDIRECT(A21&amp;"!B11")</f>
        <v>55</v>
      </c>
      <c r="AZ21" s="8">
        <f ca="1">INDIRECT(A21&amp;"!C11")</f>
        <v>260</v>
      </c>
      <c r="BA21" s="8">
        <f ca="1">INDIRECT(A21&amp;"!D11")</f>
        <v>60</v>
      </c>
      <c r="BB21" s="8">
        <f ca="1">INDIRECT(A21&amp;"!E11")</f>
        <v>25</v>
      </c>
      <c r="BC21" s="8">
        <f ca="1">INDIRECT(A21&amp;"!F11")</f>
        <v>30</v>
      </c>
      <c r="BD21" s="8">
        <f ca="1">INDIRECT(A21&amp;"!G11")</f>
        <v>50</v>
      </c>
      <c r="BE21" s="8">
        <f ca="1">INDIRECT(A21&amp;"!H11")</f>
        <v>15</v>
      </c>
      <c r="BF21" s="8">
        <f ca="1">INDIRECT(A21&amp;"!B18")</f>
        <v>75</v>
      </c>
      <c r="BG21" s="8">
        <f ca="1">INDIRECT(A21&amp;"!C18")</f>
        <v>120</v>
      </c>
      <c r="BH21" s="8">
        <f ca="1">INDIRECT(A21&amp;"!D18")</f>
        <v>110</v>
      </c>
      <c r="BI21" s="8">
        <f ca="1">INDIRECT(A21&amp;"!E18")</f>
        <v>250</v>
      </c>
      <c r="BJ21" s="8">
        <f ca="1">INDIRECT(A21&amp;"!F18")</f>
        <v>12</v>
      </c>
      <c r="BK21" s="8">
        <f ca="1">INDIRECT(A21&amp;"!G18")</f>
        <v>20</v>
      </c>
      <c r="BL21" s="8">
        <f ca="1">INDIRECT(A21&amp;"!H18")</f>
        <v>20</v>
      </c>
      <c r="BM21" s="8">
        <f ca="1">INDIRECT(A21&amp;"!B25")</f>
        <v>20</v>
      </c>
      <c r="BN21" s="8">
        <f ca="1">INDIRECT(A21&amp;"!C25")</f>
        <v>15</v>
      </c>
      <c r="BO21" s="8">
        <f ca="1">INDIRECT(A21&amp;"!D25")</f>
        <v>12</v>
      </c>
      <c r="BP21" s="8">
        <f ca="1">INDIRECT(A21&amp;"!E25")</f>
        <v>12</v>
      </c>
      <c r="BQ21" s="8">
        <f ca="1">INDIRECT(A21&amp;"!F25")</f>
        <v>15</v>
      </c>
      <c r="BR21" s="8">
        <f ca="1">INDIRECT(A21&amp;"!G25")</f>
        <v>8</v>
      </c>
      <c r="BS21" s="23">
        <f ca="1">INDIRECT(A21&amp;"!H25")</f>
        <v>12</v>
      </c>
      <c r="BT21" s="8">
        <f ca="1">INDIRECT(A21&amp;"!B32")</f>
        <v>90</v>
      </c>
      <c r="BU21" s="8">
        <f ca="1">INDIRECT(A21&amp;"!C32")</f>
        <v>25</v>
      </c>
      <c r="BV21" s="8">
        <f ca="1">INDIRECT(A21&amp;"!D32")</f>
        <v>360</v>
      </c>
      <c r="BX21" s="76"/>
      <c r="BY21" s="9" t="s">
        <v>108</v>
      </c>
      <c r="BZ21" s="43">
        <v>93.686000000000007</v>
      </c>
      <c r="CA21" s="8">
        <v>93.930999999999997</v>
      </c>
    </row>
    <row r="22" spans="1:79" x14ac:dyDescent="0.15">
      <c r="A22" s="6" t="s">
        <v>140</v>
      </c>
      <c r="B22" s="21">
        <f t="shared" ca="1" si="23"/>
        <v>45432</v>
      </c>
      <c r="C22" s="46">
        <f t="shared" ca="1" si="24"/>
        <v>77.12769999999999</v>
      </c>
      <c r="D22" s="46">
        <f t="shared" ca="1" si="0"/>
        <v>69.816299999999998</v>
      </c>
      <c r="E22" s="46">
        <f t="shared" ca="1" si="1"/>
        <v>58.765000000000001</v>
      </c>
      <c r="F22" s="46">
        <f t="shared" ca="1" si="2"/>
        <v>55.022000000000006</v>
      </c>
      <c r="G22" s="46">
        <f t="shared" ca="1" si="3"/>
        <v>53.288999999999994</v>
      </c>
      <c r="H22" s="46">
        <f t="shared" ca="1" si="4"/>
        <v>51.995000000000005</v>
      </c>
      <c r="I22" s="46">
        <f t="shared" ca="1" si="5"/>
        <v>52.254000000000005</v>
      </c>
      <c r="J22" s="46">
        <f t="shared" ca="1" si="6"/>
        <v>66.683299999999988</v>
      </c>
      <c r="K22" s="46">
        <f t="shared" ca="1" si="7"/>
        <v>59.765699999999995</v>
      </c>
      <c r="L22" s="46">
        <f t="shared" ca="1" si="8"/>
        <v>57.254800000000003</v>
      </c>
      <c r="M22" s="46">
        <f t="shared" ca="1" si="9"/>
        <v>54.197300000000006</v>
      </c>
      <c r="N22" s="46">
        <f t="shared" ca="1" si="10"/>
        <v>52.912899999999993</v>
      </c>
      <c r="O22" s="46">
        <f t="shared" ca="1" si="11"/>
        <v>51.602200000000003</v>
      </c>
      <c r="P22" s="46">
        <f t="shared" ca="1" si="12"/>
        <v>51.152999999999999</v>
      </c>
      <c r="Q22" s="46">
        <f t="shared" ca="1" si="13"/>
        <v>51.103000000000009</v>
      </c>
      <c r="R22" s="46">
        <f t="shared" ca="1" si="14"/>
        <v>51.503</v>
      </c>
      <c r="S22" s="46">
        <f t="shared" ca="1" si="15"/>
        <v>67.244</v>
      </c>
      <c r="T22" s="46">
        <f t="shared" ca="1" si="16"/>
        <v>62.135999999999996</v>
      </c>
      <c r="U22" s="46">
        <f t="shared" ca="1" si="17"/>
        <v>53.756</v>
      </c>
      <c r="V22" s="46">
        <f t="shared" ca="1" si="18"/>
        <v>54.800999999999995</v>
      </c>
      <c r="W22" s="71">
        <f t="shared" ca="1" si="19"/>
        <v>53.095999999999997</v>
      </c>
      <c r="X22" s="71">
        <f t="shared" ca="1" si="20"/>
        <v>95.426999999999964</v>
      </c>
      <c r="Y22" s="71">
        <f t="shared" ca="1" si="21"/>
        <v>79.850999999999971</v>
      </c>
      <c r="Z22" s="71">
        <f t="shared" ca="1" si="22"/>
        <v>93.580000000000013</v>
      </c>
      <c r="AA22" s="24">
        <f t="shared" ca="1" si="25"/>
        <v>0.995</v>
      </c>
      <c r="AB22" s="8">
        <f t="shared" ca="1" si="26"/>
        <v>8.3949999999999996</v>
      </c>
      <c r="AC22" s="8">
        <f t="shared" ca="1" si="27"/>
        <v>19.405000000000001</v>
      </c>
      <c r="AD22" s="8">
        <f t="shared" ca="1" si="28"/>
        <v>23.16</v>
      </c>
      <c r="AE22" s="8">
        <f t="shared" ca="1" si="29"/>
        <v>24.9</v>
      </c>
      <c r="AF22" s="8">
        <f t="shared" ca="1" si="30"/>
        <v>26.155000000000001</v>
      </c>
      <c r="AG22" s="8">
        <f t="shared" ca="1" si="31"/>
        <v>25.94</v>
      </c>
      <c r="AH22" s="8">
        <f t="shared" ca="1" si="32"/>
        <v>5.9</v>
      </c>
      <c r="AI22" s="8">
        <f t="shared" ca="1" si="33"/>
        <v>12.824999999999999</v>
      </c>
      <c r="AJ22" s="8">
        <f t="shared" ca="1" si="34"/>
        <v>15.484999999999999</v>
      </c>
      <c r="AK22" s="8">
        <f t="shared" ca="1" si="35"/>
        <v>18.414999999999999</v>
      </c>
      <c r="AL22" s="8">
        <f t="shared" ca="1" si="36"/>
        <v>19.75</v>
      </c>
      <c r="AM22" s="8">
        <f t="shared" ca="1" si="37"/>
        <v>20.914999999999999</v>
      </c>
      <c r="AN22" s="8">
        <f t="shared" ca="1" si="38"/>
        <v>21.414999999999999</v>
      </c>
      <c r="AO22" s="8">
        <f t="shared" ca="1" si="39"/>
        <v>21.58</v>
      </c>
      <c r="AP22" s="8">
        <f t="shared" ca="1" si="40"/>
        <v>22.785</v>
      </c>
      <c r="AQ22" s="8">
        <f t="shared" ca="1" si="41"/>
        <v>33.25</v>
      </c>
      <c r="AR22" s="8">
        <f t="shared" ca="1" si="42"/>
        <v>24.375</v>
      </c>
      <c r="AS22" s="8">
        <f t="shared" ca="1" si="43"/>
        <v>40.19</v>
      </c>
      <c r="AT22" s="8">
        <f t="shared" ca="1" si="44"/>
        <v>39.15</v>
      </c>
      <c r="AU22" s="23">
        <f t="shared" ca="1" si="45"/>
        <v>40.835000000000001</v>
      </c>
      <c r="AV22" s="8">
        <f t="shared" ca="1" si="73"/>
        <v>33.49</v>
      </c>
      <c r="AW22" s="8">
        <f t="shared" ca="1" si="74"/>
        <v>49.24</v>
      </c>
      <c r="AX22" s="8">
        <f t="shared" ca="1" si="75"/>
        <v>35.82</v>
      </c>
      <c r="AY22" s="24">
        <f t="shared" ca="1" si="49"/>
        <v>75</v>
      </c>
      <c r="AZ22" s="8">
        <f t="shared" ca="1" si="50"/>
        <v>270</v>
      </c>
      <c r="BA22" s="8">
        <f t="shared" ca="1" si="51"/>
        <v>60</v>
      </c>
      <c r="BB22" s="8">
        <f t="shared" ca="1" si="52"/>
        <v>25</v>
      </c>
      <c r="BC22" s="8">
        <f t="shared" ca="1" si="53"/>
        <v>30</v>
      </c>
      <c r="BD22" s="8">
        <f t="shared" ca="1" si="54"/>
        <v>55</v>
      </c>
      <c r="BE22" s="8">
        <f t="shared" ca="1" si="55"/>
        <v>12</v>
      </c>
      <c r="BF22" s="8">
        <f t="shared" ca="1" si="56"/>
        <v>75</v>
      </c>
      <c r="BG22" s="8">
        <f t="shared" ca="1" si="57"/>
        <v>100</v>
      </c>
      <c r="BH22" s="8">
        <f t="shared" ca="1" si="58"/>
        <v>100</v>
      </c>
      <c r="BI22" s="8">
        <f t="shared" ca="1" si="59"/>
        <v>230</v>
      </c>
      <c r="BJ22" s="8">
        <f t="shared" ca="1" si="60"/>
        <v>10</v>
      </c>
      <c r="BK22" s="8">
        <f t="shared" ca="1" si="61"/>
        <v>10</v>
      </c>
      <c r="BL22" s="8">
        <f t="shared" ca="1" si="62"/>
        <v>10</v>
      </c>
      <c r="BM22" s="8">
        <f t="shared" ca="1" si="63"/>
        <v>8</v>
      </c>
      <c r="BN22" s="8">
        <f t="shared" ca="1" si="64"/>
        <v>12</v>
      </c>
      <c r="BO22" s="8">
        <f t="shared" ca="1" si="65"/>
        <v>12</v>
      </c>
      <c r="BP22" s="8">
        <f t="shared" ca="1" si="66"/>
        <v>10</v>
      </c>
      <c r="BQ22" s="8">
        <f t="shared" ca="1" si="67"/>
        <v>15</v>
      </c>
      <c r="BR22" s="8">
        <f t="shared" ca="1" si="68"/>
        <v>8</v>
      </c>
      <c r="BS22" s="23">
        <f t="shared" ca="1" si="69"/>
        <v>10</v>
      </c>
      <c r="BT22" s="8">
        <f t="shared" ca="1" si="76"/>
        <v>75</v>
      </c>
      <c r="BU22" s="8">
        <f t="shared" ca="1" si="77"/>
        <v>25</v>
      </c>
      <c r="BV22" s="8">
        <f t="shared" ca="1" si="78"/>
        <v>200</v>
      </c>
      <c r="BX22" s="76"/>
      <c r="BY22" s="9" t="s">
        <v>109</v>
      </c>
      <c r="BZ22" s="43">
        <v>93.686000000000007</v>
      </c>
      <c r="CA22" s="8">
        <v>93.950999999999993</v>
      </c>
    </row>
    <row r="23" spans="1:79" x14ac:dyDescent="0.15">
      <c r="A23" s="6" t="s">
        <v>141</v>
      </c>
      <c r="B23" s="21">
        <f t="shared" ca="1" si="23"/>
        <v>45439</v>
      </c>
      <c r="C23" s="46">
        <f t="shared" ca="1" si="24"/>
        <v>74.542699999999996</v>
      </c>
      <c r="D23" s="46">
        <f t="shared" ca="1" si="0"/>
        <v>69.816299999999998</v>
      </c>
      <c r="E23" s="46">
        <f t="shared" ca="1" si="1"/>
        <v>58.805000000000007</v>
      </c>
      <c r="F23" s="46">
        <f t="shared" ca="1" si="2"/>
        <v>55.152000000000001</v>
      </c>
      <c r="G23" s="46">
        <f t="shared" ca="1" si="3"/>
        <v>53.378999999999991</v>
      </c>
      <c r="H23" s="46">
        <f t="shared" ca="1" si="4"/>
        <v>52.010000000000005</v>
      </c>
      <c r="I23" s="46">
        <f t="shared" ca="1" si="5"/>
        <v>52.264000000000003</v>
      </c>
      <c r="J23" s="46">
        <f t="shared" ca="1" si="6"/>
        <v>65.518299999999996</v>
      </c>
      <c r="K23" s="46">
        <f t="shared" ca="1" si="7"/>
        <v>59.725699999999996</v>
      </c>
      <c r="L23" s="46">
        <f t="shared" ca="1" si="8"/>
        <v>57.279800000000002</v>
      </c>
      <c r="M23" s="46">
        <f t="shared" ca="1" si="9"/>
        <v>54.337300000000006</v>
      </c>
      <c r="N23" s="46">
        <f t="shared" ca="1" si="10"/>
        <v>52.967899999999993</v>
      </c>
      <c r="O23" s="46">
        <f t="shared" ca="1" si="11"/>
        <v>51.612200000000001</v>
      </c>
      <c r="P23" s="46">
        <f t="shared" ca="1" si="12"/>
        <v>51.192999999999998</v>
      </c>
      <c r="Q23" s="46">
        <f t="shared" ca="1" si="13"/>
        <v>51.158000000000008</v>
      </c>
      <c r="R23" s="46">
        <f t="shared" ca="1" si="14"/>
        <v>51.548000000000002</v>
      </c>
      <c r="S23" s="46">
        <f t="shared" ca="1" si="15"/>
        <v>67.369</v>
      </c>
      <c r="T23" s="46">
        <f t="shared" ca="1" si="16"/>
        <v>62.200999999999993</v>
      </c>
      <c r="U23" s="46">
        <f t="shared" ca="1" si="17"/>
        <v>53.690999999999995</v>
      </c>
      <c r="V23" s="46">
        <f t="shared" ca="1" si="18"/>
        <v>54.895999999999994</v>
      </c>
      <c r="W23" s="71">
        <f t="shared" ca="1" si="19"/>
        <v>53.146000000000001</v>
      </c>
      <c r="X23" s="71">
        <f t="shared" ca="1" si="20"/>
        <v>95.711999999999975</v>
      </c>
      <c r="Y23" s="71">
        <f t="shared" ca="1" si="21"/>
        <v>79.925999999999988</v>
      </c>
      <c r="Z23" s="71">
        <f t="shared" ca="1" si="22"/>
        <v>93.830000000000013</v>
      </c>
      <c r="AA23" s="24">
        <f t="shared" ca="1" si="25"/>
        <v>3.58</v>
      </c>
      <c r="AB23" s="8">
        <f t="shared" ca="1" si="26"/>
        <v>8.3949999999999996</v>
      </c>
      <c r="AC23" s="8">
        <f t="shared" ca="1" si="27"/>
        <v>19.364999999999998</v>
      </c>
      <c r="AD23" s="8">
        <f t="shared" ca="1" si="28"/>
        <v>23.03</v>
      </c>
      <c r="AE23" s="8">
        <f t="shared" ca="1" si="29"/>
        <v>24.81</v>
      </c>
      <c r="AF23" s="8">
        <f t="shared" ca="1" si="30"/>
        <v>26.14</v>
      </c>
      <c r="AG23" s="8">
        <f t="shared" ca="1" si="31"/>
        <v>25.93</v>
      </c>
      <c r="AH23" s="8">
        <f t="shared" ca="1" si="32"/>
        <v>7.0650000000000004</v>
      </c>
      <c r="AI23" s="8">
        <f t="shared" ca="1" si="33"/>
        <v>12.865</v>
      </c>
      <c r="AJ23" s="8">
        <f t="shared" ca="1" si="34"/>
        <v>15.46</v>
      </c>
      <c r="AK23" s="8">
        <f t="shared" ca="1" si="35"/>
        <v>18.274999999999999</v>
      </c>
      <c r="AL23" s="8">
        <f t="shared" ca="1" si="36"/>
        <v>19.695</v>
      </c>
      <c r="AM23" s="8">
        <f t="shared" ca="1" si="37"/>
        <v>20.905000000000001</v>
      </c>
      <c r="AN23" s="8">
        <f t="shared" ca="1" si="38"/>
        <v>21.375</v>
      </c>
      <c r="AO23" s="8">
        <f t="shared" ca="1" si="39"/>
        <v>21.524999999999999</v>
      </c>
      <c r="AP23" s="8">
        <f t="shared" ca="1" si="40"/>
        <v>22.74</v>
      </c>
      <c r="AQ23" s="8">
        <f t="shared" ca="1" si="41"/>
        <v>33.125</v>
      </c>
      <c r="AR23" s="8">
        <f t="shared" ca="1" si="42"/>
        <v>24.31</v>
      </c>
      <c r="AS23" s="8">
        <f t="shared" ca="1" si="43"/>
        <v>40.255000000000003</v>
      </c>
      <c r="AT23" s="8">
        <f t="shared" ca="1" si="44"/>
        <v>39.055</v>
      </c>
      <c r="AU23" s="23">
        <f t="shared" ca="1" si="45"/>
        <v>40.784999999999997</v>
      </c>
      <c r="AV23" s="8">
        <f t="shared" ca="1" si="73"/>
        <v>33.204999999999998</v>
      </c>
      <c r="AW23" s="8">
        <f t="shared" ca="1" si="74"/>
        <v>49.164999999999999</v>
      </c>
      <c r="AX23" s="8">
        <f t="shared" ca="1" si="75"/>
        <v>35.57</v>
      </c>
      <c r="AY23" s="24">
        <f t="shared" ca="1" si="49"/>
        <v>150</v>
      </c>
      <c r="AZ23" s="8">
        <f t="shared" ca="1" si="50"/>
        <v>230</v>
      </c>
      <c r="BA23" s="8">
        <f t="shared" ca="1" si="51"/>
        <v>50</v>
      </c>
      <c r="BB23" s="8">
        <f t="shared" ca="1" si="52"/>
        <v>25</v>
      </c>
      <c r="BC23" s="8">
        <f t="shared" ca="1" si="53"/>
        <v>30</v>
      </c>
      <c r="BD23" s="8">
        <f t="shared" ca="1" si="54"/>
        <v>50</v>
      </c>
      <c r="BE23" s="8">
        <f t="shared" ca="1" si="55"/>
        <v>12</v>
      </c>
      <c r="BF23" s="8">
        <f t="shared" ca="1" si="56"/>
        <v>70</v>
      </c>
      <c r="BG23" s="8">
        <f t="shared" ca="1" si="57"/>
        <v>120</v>
      </c>
      <c r="BH23" s="8">
        <f t="shared" ca="1" si="58"/>
        <v>120</v>
      </c>
      <c r="BI23" s="8">
        <f t="shared" ca="1" si="59"/>
        <v>250</v>
      </c>
      <c r="BJ23" s="8">
        <f t="shared" ca="1" si="60"/>
        <v>12</v>
      </c>
      <c r="BK23" s="8">
        <f t="shared" ca="1" si="61"/>
        <v>15</v>
      </c>
      <c r="BL23" s="8">
        <f t="shared" ca="1" si="62"/>
        <v>20</v>
      </c>
      <c r="BM23" s="8">
        <f t="shared" ca="1" si="63"/>
        <v>15</v>
      </c>
      <c r="BN23" s="8">
        <f t="shared" ca="1" si="64"/>
        <v>20</v>
      </c>
      <c r="BO23" s="8">
        <f t="shared" ca="1" si="65"/>
        <v>10</v>
      </c>
      <c r="BP23" s="8">
        <f t="shared" ca="1" si="66"/>
        <v>15</v>
      </c>
      <c r="BQ23" s="8">
        <f t="shared" ca="1" si="67"/>
        <v>20</v>
      </c>
      <c r="BR23" s="8">
        <f t="shared" ca="1" si="68"/>
        <v>10</v>
      </c>
      <c r="BS23" s="23">
        <f t="shared" ca="1" si="69"/>
        <v>12</v>
      </c>
      <c r="BT23" s="8">
        <f t="shared" ca="1" si="76"/>
        <v>55</v>
      </c>
      <c r="BU23" s="8">
        <f t="shared" ca="1" si="77"/>
        <v>20</v>
      </c>
      <c r="BV23" s="8">
        <f t="shared" ca="1" si="78"/>
        <v>290</v>
      </c>
      <c r="BX23" s="76"/>
      <c r="BY23" s="9" t="s">
        <v>110</v>
      </c>
      <c r="BZ23" s="43">
        <v>93.686000000000007</v>
      </c>
      <c r="CA23" s="8">
        <v>93.947999999999993</v>
      </c>
    </row>
    <row r="24" spans="1:79" x14ac:dyDescent="0.15">
      <c r="A24" s="6" t="s">
        <v>142</v>
      </c>
      <c r="B24" s="21">
        <f t="shared" ca="1" si="23"/>
        <v>45446</v>
      </c>
      <c r="C24" s="46">
        <f t="shared" ca="1" si="24"/>
        <v>77.092699999999994</v>
      </c>
      <c r="D24" s="46">
        <f t="shared" ca="1" si="0"/>
        <v>69.866299999999995</v>
      </c>
      <c r="E24" s="46">
        <f t="shared" ca="1" si="1"/>
        <v>58.8</v>
      </c>
      <c r="F24" s="46">
        <f t="shared" ca="1" si="2"/>
        <v>55.167000000000002</v>
      </c>
      <c r="G24" s="46">
        <f t="shared" ca="1" si="3"/>
        <v>53.438999999999993</v>
      </c>
      <c r="H24" s="46">
        <f t="shared" ca="1" si="4"/>
        <v>52.045000000000002</v>
      </c>
      <c r="I24" s="46">
        <f t="shared" ca="1" si="5"/>
        <v>52.299000000000007</v>
      </c>
      <c r="J24" s="46">
        <f t="shared" ca="1" si="6"/>
        <v>66.048299999999998</v>
      </c>
      <c r="K24" s="46">
        <f t="shared" ca="1" si="7"/>
        <v>59.770699999999998</v>
      </c>
      <c r="L24" s="46">
        <f t="shared" ca="1" si="8"/>
        <v>57.3048</v>
      </c>
      <c r="M24" s="46">
        <f t="shared" ca="1" si="9"/>
        <v>54.3523</v>
      </c>
      <c r="N24" s="46">
        <f t="shared" ca="1" si="10"/>
        <v>52.987899999999996</v>
      </c>
      <c r="O24" s="46">
        <f t="shared" ca="1" si="11"/>
        <v>51.847200000000001</v>
      </c>
      <c r="P24" s="46">
        <f t="shared" ca="1" si="12"/>
        <v>51.217999999999996</v>
      </c>
      <c r="Q24" s="46">
        <f t="shared" ca="1" si="13"/>
        <v>51.188000000000002</v>
      </c>
      <c r="R24" s="46">
        <f t="shared" ca="1" si="14"/>
        <v>51.577999999999996</v>
      </c>
      <c r="S24" s="46">
        <f t="shared" ca="1" si="15"/>
        <v>67.403999999999996</v>
      </c>
      <c r="T24" s="46">
        <f t="shared" ca="1" si="16"/>
        <v>62.256</v>
      </c>
      <c r="U24" s="46">
        <f t="shared" ca="1" si="17"/>
        <v>53.826000000000001</v>
      </c>
      <c r="V24" s="46">
        <f t="shared" ca="1" si="18"/>
        <v>54.890999999999991</v>
      </c>
      <c r="W24" s="71">
        <f t="shared" ca="1" si="19"/>
        <v>53.170999999999999</v>
      </c>
      <c r="X24" s="71">
        <f t="shared" ca="1" si="20"/>
        <v>95.861999999999966</v>
      </c>
      <c r="Y24" s="71">
        <f t="shared" ca="1" si="21"/>
        <v>79.98099999999998</v>
      </c>
      <c r="Z24" s="71">
        <f t="shared" ca="1" si="22"/>
        <v>94.420000000000016</v>
      </c>
      <c r="AA24" s="24">
        <f t="shared" ca="1" si="25"/>
        <v>1.03</v>
      </c>
      <c r="AB24" s="8">
        <f t="shared" ca="1" si="26"/>
        <v>8.3450000000000006</v>
      </c>
      <c r="AC24" s="8">
        <f t="shared" ca="1" si="27"/>
        <v>19.37</v>
      </c>
      <c r="AD24" s="8">
        <f t="shared" ca="1" si="28"/>
        <v>23.015000000000001</v>
      </c>
      <c r="AE24" s="8">
        <f t="shared" ca="1" si="29"/>
        <v>24.75</v>
      </c>
      <c r="AF24" s="8">
        <f t="shared" ca="1" si="30"/>
        <v>26.105</v>
      </c>
      <c r="AG24" s="8">
        <f t="shared" ca="1" si="31"/>
        <v>25.895</v>
      </c>
      <c r="AH24" s="8">
        <f t="shared" ca="1" si="32"/>
        <v>6.5350000000000001</v>
      </c>
      <c r="AI24" s="8">
        <f t="shared" ca="1" si="33"/>
        <v>12.82</v>
      </c>
      <c r="AJ24" s="8">
        <f t="shared" ca="1" si="34"/>
        <v>15.435</v>
      </c>
      <c r="AK24" s="8">
        <f t="shared" ca="1" si="35"/>
        <v>18.260000000000002</v>
      </c>
      <c r="AL24" s="8">
        <f t="shared" ca="1" si="36"/>
        <v>19.675000000000001</v>
      </c>
      <c r="AM24" s="8">
        <f t="shared" ca="1" si="37"/>
        <v>20.67</v>
      </c>
      <c r="AN24" s="8">
        <f t="shared" ca="1" si="38"/>
        <v>21.35</v>
      </c>
      <c r="AO24" s="8">
        <f t="shared" ca="1" si="39"/>
        <v>21.495000000000001</v>
      </c>
      <c r="AP24" s="8">
        <f t="shared" ca="1" si="40"/>
        <v>22.71</v>
      </c>
      <c r="AQ24" s="8">
        <f t="shared" ca="1" si="41"/>
        <v>33.090000000000003</v>
      </c>
      <c r="AR24" s="8">
        <f t="shared" ca="1" si="42"/>
        <v>24.254999999999999</v>
      </c>
      <c r="AS24" s="8">
        <f t="shared" ca="1" si="43"/>
        <v>40.119999999999997</v>
      </c>
      <c r="AT24" s="8">
        <f t="shared" ca="1" si="44"/>
        <v>39.06</v>
      </c>
      <c r="AU24" s="23">
        <f t="shared" ca="1" si="45"/>
        <v>40.76</v>
      </c>
      <c r="AV24" s="8">
        <f t="shared" ca="1" si="73"/>
        <v>33.055</v>
      </c>
      <c r="AW24" s="8">
        <f t="shared" ca="1" si="74"/>
        <v>49.11</v>
      </c>
      <c r="AX24" s="8">
        <f t="shared" ca="1" si="75"/>
        <v>34.979999999999997</v>
      </c>
      <c r="AY24" s="24">
        <f t="shared" ca="1" si="49"/>
        <v>75</v>
      </c>
      <c r="AZ24" s="8">
        <f t="shared" ca="1" si="50"/>
        <v>250</v>
      </c>
      <c r="BA24" s="8">
        <f t="shared" ca="1" si="51"/>
        <v>55</v>
      </c>
      <c r="BB24" s="8">
        <f t="shared" ca="1" si="52"/>
        <v>25</v>
      </c>
      <c r="BC24" s="8">
        <f t="shared" ca="1" si="53"/>
        <v>25</v>
      </c>
      <c r="BD24" s="8">
        <f t="shared" ca="1" si="54"/>
        <v>50</v>
      </c>
      <c r="BE24" s="8">
        <f t="shared" ca="1" si="55"/>
        <v>15</v>
      </c>
      <c r="BF24" s="8">
        <f t="shared" ca="1" si="56"/>
        <v>75</v>
      </c>
      <c r="BG24" s="8">
        <f t="shared" ca="1" si="57"/>
        <v>110</v>
      </c>
      <c r="BH24" s="8">
        <f t="shared" ca="1" si="58"/>
        <v>130</v>
      </c>
      <c r="BI24" s="8">
        <f t="shared" ca="1" si="59"/>
        <v>250</v>
      </c>
      <c r="BJ24" s="8">
        <f t="shared" ca="1" si="60"/>
        <v>12</v>
      </c>
      <c r="BK24" s="8">
        <f t="shared" ca="1" si="61"/>
        <v>20</v>
      </c>
      <c r="BL24" s="8">
        <f t="shared" ca="1" si="62"/>
        <v>20</v>
      </c>
      <c r="BM24" s="8">
        <f t="shared" ca="1" si="63"/>
        <v>12</v>
      </c>
      <c r="BN24" s="8">
        <f t="shared" ca="1" si="64"/>
        <v>15</v>
      </c>
      <c r="BO24" s="8">
        <f t="shared" ca="1" si="65"/>
        <v>12</v>
      </c>
      <c r="BP24" s="8">
        <f t="shared" ca="1" si="66"/>
        <v>12</v>
      </c>
      <c r="BQ24" s="8">
        <f t="shared" ca="1" si="67"/>
        <v>12</v>
      </c>
      <c r="BR24" s="8">
        <f t="shared" ca="1" si="68"/>
        <v>8</v>
      </c>
      <c r="BS24" s="23">
        <f t="shared" ca="1" si="69"/>
        <v>12</v>
      </c>
      <c r="BT24" s="8">
        <f t="shared" ca="1" si="76"/>
        <v>70</v>
      </c>
      <c r="BU24" s="8">
        <f t="shared" ca="1" si="77"/>
        <v>25</v>
      </c>
      <c r="BV24" s="8">
        <f t="shared" ca="1" si="78"/>
        <v>290</v>
      </c>
      <c r="BX24" s="75" t="s">
        <v>102</v>
      </c>
      <c r="BY24" s="9" t="s">
        <v>103</v>
      </c>
      <c r="BZ24" s="44">
        <v>128.47499999999999</v>
      </c>
      <c r="CA24" s="45">
        <v>128.91699999999997</v>
      </c>
    </row>
    <row r="25" spans="1:79" x14ac:dyDescent="0.15">
      <c r="A25" s="6" t="s">
        <v>143</v>
      </c>
      <c r="B25" s="21">
        <f t="shared" ca="1" si="23"/>
        <v>45453</v>
      </c>
      <c r="C25" s="46">
        <f t="shared" ca="1" si="24"/>
        <v>75.102699999999999</v>
      </c>
      <c r="D25" s="46">
        <f t="shared" ca="1" si="0"/>
        <v>69.781299999999987</v>
      </c>
      <c r="E25" s="46">
        <f t="shared" ca="1" si="1"/>
        <v>58.8</v>
      </c>
      <c r="F25" s="46">
        <f t="shared" ca="1" si="2"/>
        <v>55.127000000000002</v>
      </c>
      <c r="G25" s="46">
        <f t="shared" ca="1" si="3"/>
        <v>53.368999999999993</v>
      </c>
      <c r="H25" s="46">
        <f t="shared" ca="1" si="4"/>
        <v>52.02000000000001</v>
      </c>
      <c r="I25" s="46">
        <f t="shared" ca="1" si="5"/>
        <v>52.269000000000005</v>
      </c>
      <c r="J25" s="46">
        <f t="shared" ca="1" si="6"/>
        <v>65.788299999999992</v>
      </c>
      <c r="K25" s="46">
        <f t="shared" ca="1" si="7"/>
        <v>59.6907</v>
      </c>
      <c r="L25" s="46">
        <f t="shared" ca="1" si="8"/>
        <v>57.279800000000002</v>
      </c>
      <c r="M25" s="46">
        <f t="shared" ca="1" si="9"/>
        <v>54.282300000000006</v>
      </c>
      <c r="N25" s="46">
        <f t="shared" ca="1" si="10"/>
        <v>52.957899999999995</v>
      </c>
      <c r="O25" s="46">
        <f t="shared" ca="1" si="11"/>
        <v>51.552199999999999</v>
      </c>
      <c r="P25" s="46">
        <f t="shared" ca="1" si="12"/>
        <v>51.197999999999993</v>
      </c>
      <c r="Q25" s="46">
        <f t="shared" ca="1" si="13"/>
        <v>51.138000000000005</v>
      </c>
      <c r="R25" s="46">
        <f t="shared" ca="1" si="14"/>
        <v>51.527999999999992</v>
      </c>
      <c r="S25" s="46">
        <f t="shared" ca="1" si="15"/>
        <v>67.394000000000005</v>
      </c>
      <c r="T25" s="46">
        <f t="shared" ca="1" si="16"/>
        <v>62.235999999999997</v>
      </c>
      <c r="U25" s="46">
        <f t="shared" ca="1" si="17"/>
        <v>53.655999999999999</v>
      </c>
      <c r="V25" s="46">
        <f t="shared" ca="1" si="18"/>
        <v>54.855999999999995</v>
      </c>
      <c r="W25" s="71">
        <f t="shared" ca="1" si="19"/>
        <v>53.125999999999998</v>
      </c>
      <c r="X25" s="71">
        <f t="shared" ca="1" si="20"/>
        <v>96.021999999999963</v>
      </c>
      <c r="Y25" s="71">
        <f t="shared" ca="1" si="21"/>
        <v>79.975999999999971</v>
      </c>
      <c r="Z25" s="71">
        <f t="shared" ca="1" si="22"/>
        <v>95.2</v>
      </c>
      <c r="AA25" s="24">
        <f t="shared" ca="1" si="25"/>
        <v>3.02</v>
      </c>
      <c r="AB25" s="8">
        <f t="shared" ca="1" si="26"/>
        <v>8.43</v>
      </c>
      <c r="AC25" s="8">
        <f t="shared" ca="1" si="27"/>
        <v>19.37</v>
      </c>
      <c r="AD25" s="8">
        <f t="shared" ca="1" si="28"/>
        <v>23.055</v>
      </c>
      <c r="AE25" s="8">
        <f t="shared" ca="1" si="29"/>
        <v>24.82</v>
      </c>
      <c r="AF25" s="8">
        <f t="shared" ca="1" si="30"/>
        <v>26.13</v>
      </c>
      <c r="AG25" s="8">
        <f t="shared" ca="1" si="31"/>
        <v>25.925000000000001</v>
      </c>
      <c r="AH25" s="8">
        <f t="shared" ca="1" si="32"/>
        <v>6.7949999999999999</v>
      </c>
      <c r="AI25" s="8">
        <f t="shared" ca="1" si="33"/>
        <v>12.9</v>
      </c>
      <c r="AJ25" s="8">
        <f t="shared" ca="1" si="34"/>
        <v>15.46</v>
      </c>
      <c r="AK25" s="8">
        <f t="shared" ca="1" si="35"/>
        <v>18.329999999999998</v>
      </c>
      <c r="AL25" s="8">
        <f t="shared" ca="1" si="36"/>
        <v>19.704999999999998</v>
      </c>
      <c r="AM25" s="8">
        <f t="shared" ca="1" si="37"/>
        <v>20.965</v>
      </c>
      <c r="AN25" s="8">
        <f t="shared" ca="1" si="38"/>
        <v>21.37</v>
      </c>
      <c r="AO25" s="8">
        <f t="shared" ca="1" si="39"/>
        <v>21.545000000000002</v>
      </c>
      <c r="AP25" s="8">
        <f t="shared" ca="1" si="40"/>
        <v>22.76</v>
      </c>
      <c r="AQ25" s="8">
        <f t="shared" ca="1" si="41"/>
        <v>33.1</v>
      </c>
      <c r="AR25" s="8">
        <f t="shared" ca="1" si="42"/>
        <v>24.274999999999999</v>
      </c>
      <c r="AS25" s="8">
        <f t="shared" ca="1" si="43"/>
        <v>40.29</v>
      </c>
      <c r="AT25" s="8">
        <f t="shared" ca="1" si="44"/>
        <v>39.094999999999999</v>
      </c>
      <c r="AU25" s="23">
        <f t="shared" ca="1" si="45"/>
        <v>40.805</v>
      </c>
      <c r="AV25" s="8">
        <f t="shared" ca="1" si="73"/>
        <v>32.895000000000003</v>
      </c>
      <c r="AW25" s="8">
        <f t="shared" ca="1" si="74"/>
        <v>49.115000000000002</v>
      </c>
      <c r="AX25" s="8">
        <f t="shared" ca="1" si="75"/>
        <v>34.200000000000003</v>
      </c>
      <c r="AY25" s="24">
        <f t="shared" ca="1" si="49"/>
        <v>50</v>
      </c>
      <c r="AZ25" s="8">
        <f t="shared" ca="1" si="50"/>
        <v>250</v>
      </c>
      <c r="BA25" s="8">
        <f t="shared" ca="1" si="51"/>
        <v>50</v>
      </c>
      <c r="BB25" s="8">
        <f t="shared" ca="1" si="52"/>
        <v>35</v>
      </c>
      <c r="BC25" s="8">
        <f t="shared" ca="1" si="53"/>
        <v>25</v>
      </c>
      <c r="BD25" s="8">
        <f t="shared" ca="1" si="54"/>
        <v>70</v>
      </c>
      <c r="BE25" s="8">
        <f t="shared" ca="1" si="55"/>
        <v>12</v>
      </c>
      <c r="BF25" s="8">
        <f t="shared" ca="1" si="56"/>
        <v>75</v>
      </c>
      <c r="BG25" s="8">
        <f t="shared" ca="1" si="57"/>
        <v>100</v>
      </c>
      <c r="BH25" s="8">
        <f t="shared" ca="1" si="58"/>
        <v>100</v>
      </c>
      <c r="BI25" s="8">
        <f t="shared" ca="1" si="59"/>
        <v>220</v>
      </c>
      <c r="BJ25" s="8">
        <f t="shared" ca="1" si="60"/>
        <v>10</v>
      </c>
      <c r="BK25" s="8">
        <f t="shared" ca="1" si="61"/>
        <v>15</v>
      </c>
      <c r="BL25" s="8">
        <f t="shared" ca="1" si="62"/>
        <v>20</v>
      </c>
      <c r="BM25" s="8">
        <f t="shared" ca="1" si="63"/>
        <v>20</v>
      </c>
      <c r="BN25" s="8">
        <f t="shared" ca="1" si="64"/>
        <v>12</v>
      </c>
      <c r="BO25" s="8">
        <f t="shared" ca="1" si="65"/>
        <v>10</v>
      </c>
      <c r="BP25" s="8">
        <f t="shared" ca="1" si="66"/>
        <v>12</v>
      </c>
      <c r="BQ25" s="8">
        <f t="shared" ca="1" si="67"/>
        <v>15</v>
      </c>
      <c r="BR25" s="8">
        <f t="shared" ca="1" si="68"/>
        <v>8</v>
      </c>
      <c r="BS25" s="23">
        <f t="shared" ca="1" si="69"/>
        <v>10</v>
      </c>
      <c r="BT25" s="8">
        <f t="shared" ca="1" si="76"/>
        <v>100</v>
      </c>
      <c r="BU25" s="8">
        <f t="shared" ca="1" si="77"/>
        <v>25</v>
      </c>
      <c r="BV25" s="8">
        <f t="shared" ca="1" si="78"/>
        <v>400</v>
      </c>
      <c r="BX25" s="76"/>
      <c r="BY25" s="9" t="s">
        <v>104</v>
      </c>
      <c r="BZ25" s="44">
        <v>128.47499999999999</v>
      </c>
      <c r="CA25" s="45">
        <v>129.09099999999998</v>
      </c>
    </row>
    <row r="26" spans="1:79" x14ac:dyDescent="0.15">
      <c r="A26" s="6" t="s">
        <v>144</v>
      </c>
      <c r="B26" s="21">
        <f t="shared" ca="1" si="23"/>
        <v>45460</v>
      </c>
      <c r="C26" s="46">
        <f t="shared" ca="1" si="24"/>
        <v>74.947699999999998</v>
      </c>
      <c r="D26" s="46">
        <f t="shared" ca="1" si="0"/>
        <v>69.676299999999998</v>
      </c>
      <c r="E26" s="46">
        <f t="shared" ca="1" si="1"/>
        <v>58.775000000000006</v>
      </c>
      <c r="F26" s="46">
        <f t="shared" ca="1" si="2"/>
        <v>55.091999999999999</v>
      </c>
      <c r="G26" s="46">
        <f t="shared" ca="1" si="3"/>
        <v>53.328999999999994</v>
      </c>
      <c r="H26" s="46">
        <f t="shared" ca="1" si="4"/>
        <v>51.995000000000005</v>
      </c>
      <c r="I26" s="46">
        <f t="shared" ca="1" si="5"/>
        <v>52.224000000000004</v>
      </c>
      <c r="J26" s="46">
        <f t="shared" ca="1" si="6"/>
        <v>65.953299999999999</v>
      </c>
      <c r="K26" s="46">
        <f t="shared" ca="1" si="7"/>
        <v>59.655699999999996</v>
      </c>
      <c r="L26" s="46">
        <f t="shared" ca="1" si="8"/>
        <v>57.274799999999999</v>
      </c>
      <c r="M26" s="46">
        <f t="shared" ca="1" si="9"/>
        <v>54.252300000000005</v>
      </c>
      <c r="N26" s="46">
        <f t="shared" ca="1" si="10"/>
        <v>52.922899999999998</v>
      </c>
      <c r="O26" s="46">
        <f t="shared" ca="1" si="11"/>
        <v>51.587200000000003</v>
      </c>
      <c r="P26" s="46">
        <f t="shared" ca="1" si="12"/>
        <v>51.173000000000002</v>
      </c>
      <c r="Q26" s="46">
        <f t="shared" ca="1" si="13"/>
        <v>51.13300000000001</v>
      </c>
      <c r="R26" s="46">
        <f t="shared" ca="1" si="14"/>
        <v>51.557999999999993</v>
      </c>
      <c r="S26" s="46">
        <f t="shared" ca="1" si="15"/>
        <v>67.429000000000002</v>
      </c>
      <c r="T26" s="46">
        <f t="shared" ca="1" si="16"/>
        <v>62.256</v>
      </c>
      <c r="U26" s="46">
        <f t="shared" ca="1" si="17"/>
        <v>53.455999999999996</v>
      </c>
      <c r="V26" s="46">
        <f t="shared" ca="1" si="18"/>
        <v>54.850999999999992</v>
      </c>
      <c r="W26" s="71">
        <f t="shared" ca="1" si="19"/>
        <v>53.085999999999999</v>
      </c>
      <c r="X26" s="71">
        <f t="shared" ca="1" si="20"/>
        <v>96.101999999999975</v>
      </c>
      <c r="Y26" s="71">
        <f t="shared" ca="1" si="21"/>
        <v>79.98099999999998</v>
      </c>
      <c r="Z26" s="71">
        <f t="shared" ca="1" si="22"/>
        <v>96.350000000000009</v>
      </c>
      <c r="AA26" s="24">
        <f t="shared" ca="1" si="25"/>
        <v>3.1749999999999998</v>
      </c>
      <c r="AB26" s="8">
        <f t="shared" ca="1" si="26"/>
        <v>8.5350000000000001</v>
      </c>
      <c r="AC26" s="8">
        <f t="shared" ca="1" si="27"/>
        <v>19.395</v>
      </c>
      <c r="AD26" s="8">
        <f t="shared" ca="1" si="28"/>
        <v>23.09</v>
      </c>
      <c r="AE26" s="8">
        <f t="shared" ca="1" si="29"/>
        <v>24.86</v>
      </c>
      <c r="AF26" s="8">
        <f t="shared" ca="1" si="30"/>
        <v>26.155000000000001</v>
      </c>
      <c r="AG26" s="8">
        <f t="shared" ca="1" si="31"/>
        <v>25.97</v>
      </c>
      <c r="AH26" s="8">
        <f t="shared" ca="1" si="32"/>
        <v>6.63</v>
      </c>
      <c r="AI26" s="8">
        <f t="shared" ca="1" si="33"/>
        <v>12.935</v>
      </c>
      <c r="AJ26" s="8">
        <f t="shared" ca="1" si="34"/>
        <v>15.465</v>
      </c>
      <c r="AK26" s="8">
        <f t="shared" ca="1" si="35"/>
        <v>18.36</v>
      </c>
      <c r="AL26" s="8">
        <f t="shared" ca="1" si="36"/>
        <v>19.739999999999998</v>
      </c>
      <c r="AM26" s="8">
        <f t="shared" ca="1" si="37"/>
        <v>20.93</v>
      </c>
      <c r="AN26" s="8">
        <f t="shared" ca="1" si="38"/>
        <v>21.395</v>
      </c>
      <c r="AO26" s="8">
        <f t="shared" ca="1" si="39"/>
        <v>21.55</v>
      </c>
      <c r="AP26" s="8">
        <f t="shared" ca="1" si="40"/>
        <v>22.73</v>
      </c>
      <c r="AQ26" s="8">
        <f t="shared" ca="1" si="41"/>
        <v>33.064999999999998</v>
      </c>
      <c r="AR26" s="8">
        <f t="shared" ca="1" si="42"/>
        <v>24.254999999999999</v>
      </c>
      <c r="AS26" s="8">
        <f t="shared" ca="1" si="43"/>
        <v>40.49</v>
      </c>
      <c r="AT26" s="8">
        <f t="shared" ca="1" si="44"/>
        <v>39.1</v>
      </c>
      <c r="AU26" s="23">
        <f t="shared" ca="1" si="45"/>
        <v>40.844999999999999</v>
      </c>
      <c r="AV26" s="8">
        <f t="shared" ca="1" si="73"/>
        <v>32.814999999999998</v>
      </c>
      <c r="AW26" s="8">
        <f t="shared" ca="1" si="74"/>
        <v>49.11</v>
      </c>
      <c r="AX26" s="8">
        <f t="shared" ca="1" si="75"/>
        <v>33.049999999999997</v>
      </c>
      <c r="AY26" s="24">
        <f t="shared" ca="1" si="49"/>
        <v>75</v>
      </c>
      <c r="AZ26" s="8">
        <f t="shared" ca="1" si="50"/>
        <v>250</v>
      </c>
      <c r="BA26" s="8">
        <f t="shared" ca="1" si="51"/>
        <v>50</v>
      </c>
      <c r="BB26" s="8">
        <f t="shared" ca="1" si="52"/>
        <v>30</v>
      </c>
      <c r="BC26" s="8">
        <f t="shared" ca="1" si="53"/>
        <v>25</v>
      </c>
      <c r="BD26" s="8">
        <f t="shared" ca="1" si="54"/>
        <v>45</v>
      </c>
      <c r="BE26" s="8">
        <f t="shared" ca="1" si="55"/>
        <v>12</v>
      </c>
      <c r="BF26" s="8">
        <f t="shared" ca="1" si="56"/>
        <v>100</v>
      </c>
      <c r="BG26" s="8">
        <f t="shared" ca="1" si="57"/>
        <v>100</v>
      </c>
      <c r="BH26" s="8">
        <f t="shared" ca="1" si="58"/>
        <v>100</v>
      </c>
      <c r="BI26" s="8">
        <f t="shared" ca="1" si="59"/>
        <v>250</v>
      </c>
      <c r="BJ26" s="8">
        <f t="shared" ca="1" si="60"/>
        <v>15</v>
      </c>
      <c r="BK26" s="8">
        <f t="shared" ca="1" si="61"/>
        <v>15</v>
      </c>
      <c r="BL26" s="8">
        <f t="shared" ca="1" si="62"/>
        <v>20</v>
      </c>
      <c r="BM26" s="8">
        <f t="shared" ca="1" si="63"/>
        <v>15</v>
      </c>
      <c r="BN26" s="8">
        <f t="shared" ca="1" si="64"/>
        <v>20</v>
      </c>
      <c r="BO26" s="8">
        <f t="shared" ca="1" si="65"/>
        <v>8</v>
      </c>
      <c r="BP26" s="8">
        <f t="shared" ca="1" si="66"/>
        <v>15</v>
      </c>
      <c r="BQ26" s="8">
        <f t="shared" ca="1" si="67"/>
        <v>15</v>
      </c>
      <c r="BR26" s="8">
        <f t="shared" ca="1" si="68"/>
        <v>8</v>
      </c>
      <c r="BS26" s="23">
        <f t="shared" ca="1" si="69"/>
        <v>12</v>
      </c>
      <c r="BT26" s="8">
        <f t="shared" ca="1" si="76"/>
        <v>95</v>
      </c>
      <c r="BU26" s="8">
        <f t="shared" ca="1" si="77"/>
        <v>20</v>
      </c>
      <c r="BV26" s="8">
        <f t="shared" ca="1" si="78"/>
        <v>550</v>
      </c>
      <c r="BX26" s="77"/>
      <c r="BY26" s="9" t="s">
        <v>105</v>
      </c>
      <c r="BZ26" s="8">
        <v>128.47499999999999</v>
      </c>
      <c r="CA26" s="46">
        <v>129.4</v>
      </c>
    </row>
    <row r="27" spans="1:79" x14ac:dyDescent="0.15">
      <c r="A27" s="6" t="s">
        <v>145</v>
      </c>
      <c r="B27" s="21">
        <f t="shared" ca="1" si="23"/>
        <v>45467</v>
      </c>
      <c r="C27" s="46">
        <f t="shared" ca="1" si="24"/>
        <v>77.1327</v>
      </c>
      <c r="D27" s="46">
        <f t="shared" ca="1" si="0"/>
        <v>69.971299999999999</v>
      </c>
      <c r="E27" s="46">
        <f t="shared" ca="1" si="1"/>
        <v>58.85</v>
      </c>
      <c r="F27" s="46">
        <f t="shared" ca="1" si="2"/>
        <v>55.231999999999999</v>
      </c>
      <c r="G27" s="46">
        <f t="shared" ca="1" si="3"/>
        <v>53.438999999999993</v>
      </c>
      <c r="H27" s="46">
        <f t="shared" ca="1" si="4"/>
        <v>52.125000000000007</v>
      </c>
      <c r="I27" s="46">
        <f t="shared" ca="1" si="5"/>
        <v>52.394000000000005</v>
      </c>
      <c r="J27" s="46">
        <f t="shared" ca="1" si="6"/>
        <v>66.413299999999992</v>
      </c>
      <c r="K27" s="46">
        <f t="shared" ca="1" si="7"/>
        <v>59.870699999999999</v>
      </c>
      <c r="L27" s="46">
        <f t="shared" ca="1" si="8"/>
        <v>57.354800000000004</v>
      </c>
      <c r="M27" s="46">
        <f t="shared" ca="1" si="9"/>
        <v>54.3523</v>
      </c>
      <c r="N27" s="46">
        <f t="shared" ca="1" si="10"/>
        <v>53.037899999999993</v>
      </c>
      <c r="O27" s="46">
        <f t="shared" ca="1" si="11"/>
        <v>51.917200000000001</v>
      </c>
      <c r="P27" s="46">
        <f t="shared" ca="1" si="12"/>
        <v>51.307999999999993</v>
      </c>
      <c r="Q27" s="46">
        <f t="shared" ca="1" si="13"/>
        <v>51.263000000000005</v>
      </c>
      <c r="R27" s="46">
        <f t="shared" ca="1" si="14"/>
        <v>51.628</v>
      </c>
      <c r="S27" s="46">
        <f t="shared" ca="1" si="15"/>
        <v>67.51400000000001</v>
      </c>
      <c r="T27" s="46">
        <f t="shared" ca="1" si="16"/>
        <v>62.340999999999994</v>
      </c>
      <c r="U27" s="46">
        <f t="shared" ca="1" si="17"/>
        <v>54.616</v>
      </c>
      <c r="V27" s="46">
        <f t="shared" ca="1" si="18"/>
        <v>54.960999999999991</v>
      </c>
      <c r="W27" s="71">
        <f t="shared" ca="1" si="19"/>
        <v>53.271000000000001</v>
      </c>
      <c r="X27" s="71">
        <f t="shared" ca="1" si="20"/>
        <v>96.351999999999975</v>
      </c>
      <c r="Y27" s="71">
        <f t="shared" ca="1" si="21"/>
        <v>80.11099999999999</v>
      </c>
      <c r="Z27" s="71">
        <f t="shared" ca="1" si="22"/>
        <v>97.990000000000009</v>
      </c>
      <c r="AA27" s="24">
        <f t="shared" ca="1" si="25"/>
        <v>0.99</v>
      </c>
      <c r="AB27" s="8">
        <f t="shared" ca="1" si="26"/>
        <v>8.24</v>
      </c>
      <c r="AC27" s="8">
        <f t="shared" ca="1" si="27"/>
        <v>19.32</v>
      </c>
      <c r="AD27" s="8">
        <f t="shared" ca="1" si="28"/>
        <v>22.95</v>
      </c>
      <c r="AE27" s="8">
        <f t="shared" ca="1" si="29"/>
        <v>24.75</v>
      </c>
      <c r="AF27" s="8">
        <f t="shared" ca="1" si="30"/>
        <v>26.024999999999999</v>
      </c>
      <c r="AG27" s="8">
        <f t="shared" ca="1" si="31"/>
        <v>25.8</v>
      </c>
      <c r="AH27" s="8">
        <f t="shared" ca="1" si="32"/>
        <v>6.17</v>
      </c>
      <c r="AI27" s="8">
        <f t="shared" ca="1" si="33"/>
        <v>12.72</v>
      </c>
      <c r="AJ27" s="8">
        <f t="shared" ca="1" si="34"/>
        <v>15.385</v>
      </c>
      <c r="AK27" s="8">
        <f t="shared" ca="1" si="35"/>
        <v>18.260000000000002</v>
      </c>
      <c r="AL27" s="8">
        <f t="shared" ca="1" si="36"/>
        <v>19.625</v>
      </c>
      <c r="AM27" s="8">
        <f t="shared" ca="1" si="37"/>
        <v>20.6</v>
      </c>
      <c r="AN27" s="8">
        <f t="shared" ca="1" si="38"/>
        <v>21.26</v>
      </c>
      <c r="AO27" s="8">
        <f t="shared" ca="1" si="39"/>
        <v>21.42</v>
      </c>
      <c r="AP27" s="8">
        <f t="shared" ca="1" si="40"/>
        <v>22.66</v>
      </c>
      <c r="AQ27" s="8">
        <f t="shared" ca="1" si="41"/>
        <v>32.979999999999997</v>
      </c>
      <c r="AR27" s="8">
        <f t="shared" ca="1" si="42"/>
        <v>24.17</v>
      </c>
      <c r="AS27" s="8">
        <f t="shared" ca="1" si="43"/>
        <v>39.33</v>
      </c>
      <c r="AT27" s="8">
        <f t="shared" ca="1" si="44"/>
        <v>38.99</v>
      </c>
      <c r="AU27" s="23">
        <f t="shared" ca="1" si="45"/>
        <v>40.659999999999997</v>
      </c>
      <c r="AV27" s="8">
        <f t="shared" ca="1" si="73"/>
        <v>32.564999999999998</v>
      </c>
      <c r="AW27" s="8">
        <f t="shared" ca="1" si="74"/>
        <v>48.98</v>
      </c>
      <c r="AX27" s="8">
        <f t="shared" ca="1" si="75"/>
        <v>31.41</v>
      </c>
      <c r="AY27" s="24">
        <f t="shared" ca="1" si="49"/>
        <v>100</v>
      </c>
      <c r="AZ27" s="8">
        <f t="shared" ca="1" si="50"/>
        <v>230</v>
      </c>
      <c r="BA27" s="8">
        <f t="shared" ca="1" si="51"/>
        <v>60</v>
      </c>
      <c r="BB27" s="8">
        <f t="shared" ca="1" si="52"/>
        <v>25</v>
      </c>
      <c r="BC27" s="8">
        <f t="shared" ca="1" si="53"/>
        <v>30</v>
      </c>
      <c r="BD27" s="8">
        <f t="shared" ca="1" si="54"/>
        <v>55</v>
      </c>
      <c r="BE27" s="8">
        <f t="shared" ca="1" si="55"/>
        <v>12</v>
      </c>
      <c r="BF27" s="8">
        <f t="shared" ca="1" si="56"/>
        <v>50</v>
      </c>
      <c r="BG27" s="8">
        <f t="shared" ca="1" si="57"/>
        <v>100</v>
      </c>
      <c r="BH27" s="8">
        <f t="shared" ca="1" si="58"/>
        <v>110</v>
      </c>
      <c r="BI27" s="8">
        <f t="shared" ca="1" si="59"/>
        <v>220</v>
      </c>
      <c r="BJ27" s="8">
        <f t="shared" ca="1" si="60"/>
        <v>12</v>
      </c>
      <c r="BK27" s="8">
        <f t="shared" ca="1" si="61"/>
        <v>15</v>
      </c>
      <c r="BL27" s="8">
        <f t="shared" ca="1" si="62"/>
        <v>20</v>
      </c>
      <c r="BM27" s="8">
        <f t="shared" ca="1" si="63"/>
        <v>15</v>
      </c>
      <c r="BN27" s="8">
        <f t="shared" ca="1" si="64"/>
        <v>20</v>
      </c>
      <c r="BO27" s="8">
        <f t="shared" ca="1" si="65"/>
        <v>8</v>
      </c>
      <c r="BP27" s="8">
        <f t="shared" ca="1" si="66"/>
        <v>15</v>
      </c>
      <c r="BQ27" s="8">
        <f t="shared" ca="1" si="67"/>
        <v>20</v>
      </c>
      <c r="BR27" s="8">
        <f t="shared" ca="1" si="68"/>
        <v>10</v>
      </c>
      <c r="BS27" s="23">
        <f t="shared" ca="1" si="69"/>
        <v>20</v>
      </c>
      <c r="BT27" s="8">
        <f t="shared" ca="1" si="76"/>
        <v>60</v>
      </c>
      <c r="BU27" s="8">
        <f t="shared" ca="1" si="77"/>
        <v>25</v>
      </c>
      <c r="BV27" s="8">
        <f t="shared" ca="1" si="78"/>
        <v>550</v>
      </c>
    </row>
    <row r="28" spans="1:79" x14ac:dyDescent="0.15">
      <c r="A28" s="6" t="s">
        <v>146</v>
      </c>
      <c r="B28" s="21">
        <f t="shared" ca="1" si="23"/>
        <v>45475</v>
      </c>
      <c r="C28" s="46">
        <f t="shared" ca="1" si="24"/>
        <v>77.072699999999998</v>
      </c>
      <c r="D28" s="46">
        <f t="shared" ca="1" si="0"/>
        <v>69.971299999999999</v>
      </c>
      <c r="E28" s="46">
        <f t="shared" ca="1" si="1"/>
        <v>58.85</v>
      </c>
      <c r="F28" s="46">
        <f t="shared" ca="1" si="2"/>
        <v>55.432000000000002</v>
      </c>
      <c r="G28" s="46">
        <f t="shared" ca="1" si="3"/>
        <v>53.603999999999992</v>
      </c>
      <c r="H28" s="46">
        <f t="shared" ca="1" si="4"/>
        <v>52.185000000000002</v>
      </c>
      <c r="I28" s="46">
        <f t="shared" ca="1" si="5"/>
        <v>52.463999999999999</v>
      </c>
      <c r="J28" s="46">
        <f t="shared" ca="1" si="6"/>
        <v>65.8583</v>
      </c>
      <c r="K28" s="46">
        <f t="shared" ca="1" si="7"/>
        <v>59.895699999999998</v>
      </c>
      <c r="L28" s="46">
        <f t="shared" ca="1" si="8"/>
        <v>57.379800000000003</v>
      </c>
      <c r="M28" s="46">
        <f t="shared" ca="1" si="9"/>
        <v>54.647300000000001</v>
      </c>
      <c r="N28" s="46">
        <f t="shared" ca="1" si="10"/>
        <v>53.152899999999988</v>
      </c>
      <c r="O28" s="46">
        <f t="shared" ca="1" si="11"/>
        <v>51.772199999999998</v>
      </c>
      <c r="P28" s="46">
        <f t="shared" ca="1" si="12"/>
        <v>51.363</v>
      </c>
      <c r="Q28" s="46">
        <f t="shared" ca="1" si="13"/>
        <v>51.323000000000008</v>
      </c>
      <c r="R28" s="46">
        <f t="shared" ca="1" si="14"/>
        <v>51.722999999999999</v>
      </c>
      <c r="S28" s="46">
        <f t="shared" ca="1" si="15"/>
        <v>67.579000000000008</v>
      </c>
      <c r="T28" s="46">
        <f t="shared" ca="1" si="16"/>
        <v>62.440999999999995</v>
      </c>
      <c r="U28" s="46">
        <f t="shared" ca="1" si="17"/>
        <v>58.335999999999999</v>
      </c>
      <c r="V28" s="46">
        <f t="shared" ca="1" si="18"/>
        <v>55.255999999999993</v>
      </c>
      <c r="W28" s="71">
        <f t="shared" ca="1" si="19"/>
        <v>53.375999999999998</v>
      </c>
      <c r="X28" s="71">
        <f t="shared" ca="1" si="20"/>
        <v>96.741999999999976</v>
      </c>
      <c r="Y28" s="71">
        <f t="shared" ca="1" si="21"/>
        <v>80.225999999999971</v>
      </c>
      <c r="Z28" s="71">
        <f t="shared" ca="1" si="22"/>
        <v>101.26</v>
      </c>
      <c r="AA28" s="24">
        <f t="shared" ca="1" si="25"/>
        <v>1.05</v>
      </c>
      <c r="AB28" s="8">
        <f t="shared" ca="1" si="26"/>
        <v>8.24</v>
      </c>
      <c r="AC28" s="8">
        <f t="shared" ca="1" si="27"/>
        <v>19.32</v>
      </c>
      <c r="AD28" s="8">
        <f t="shared" ca="1" si="28"/>
        <v>22.75</v>
      </c>
      <c r="AE28" s="8">
        <f t="shared" ca="1" si="29"/>
        <v>24.585000000000001</v>
      </c>
      <c r="AF28" s="8">
        <f t="shared" ca="1" si="30"/>
        <v>25.965</v>
      </c>
      <c r="AG28" s="8">
        <f t="shared" ca="1" si="31"/>
        <v>25.73</v>
      </c>
      <c r="AH28" s="8">
        <f t="shared" ca="1" si="32"/>
        <v>6.7249999999999996</v>
      </c>
      <c r="AI28" s="8">
        <f t="shared" ca="1" si="33"/>
        <v>12.695</v>
      </c>
      <c r="AJ28" s="8">
        <f t="shared" ca="1" si="34"/>
        <v>15.36</v>
      </c>
      <c r="AK28" s="8">
        <f t="shared" ca="1" si="35"/>
        <v>17.965</v>
      </c>
      <c r="AL28" s="8">
        <f t="shared" ca="1" si="36"/>
        <v>19.510000000000002</v>
      </c>
      <c r="AM28" s="8">
        <f t="shared" ca="1" si="37"/>
        <v>20.745000000000001</v>
      </c>
      <c r="AN28" s="8">
        <f t="shared" ca="1" si="38"/>
        <v>21.204999999999998</v>
      </c>
      <c r="AO28" s="8">
        <f t="shared" ca="1" si="39"/>
        <v>21.36</v>
      </c>
      <c r="AP28" s="8">
        <f t="shared" ca="1" si="40"/>
        <v>22.565000000000001</v>
      </c>
      <c r="AQ28" s="8">
        <f t="shared" ca="1" si="41"/>
        <v>32.914999999999999</v>
      </c>
      <c r="AR28" s="8">
        <f t="shared" ca="1" si="42"/>
        <v>24.07</v>
      </c>
      <c r="AS28" s="8">
        <f t="shared" ca="1" si="43"/>
        <v>35.61</v>
      </c>
      <c r="AT28" s="8">
        <f t="shared" ca="1" si="44"/>
        <v>38.695</v>
      </c>
      <c r="AU28" s="23">
        <f t="shared" ca="1" si="45"/>
        <v>40.555</v>
      </c>
      <c r="AV28" s="8">
        <f t="shared" ca="1" si="73"/>
        <v>32.174999999999997</v>
      </c>
      <c r="AW28" s="8">
        <f t="shared" ca="1" si="74"/>
        <v>48.865000000000002</v>
      </c>
      <c r="AX28" s="8">
        <f t="shared" ca="1" si="75"/>
        <v>28.14</v>
      </c>
      <c r="AY28" s="24">
        <f t="shared" ca="1" si="49"/>
        <v>80</v>
      </c>
      <c r="AZ28" s="8">
        <f t="shared" ca="1" si="50"/>
        <v>230</v>
      </c>
      <c r="BA28" s="8">
        <f t="shared" ca="1" si="51"/>
        <v>55</v>
      </c>
      <c r="BB28" s="8">
        <f t="shared" ca="1" si="52"/>
        <v>25</v>
      </c>
      <c r="BC28" s="8">
        <f t="shared" ca="1" si="53"/>
        <v>30</v>
      </c>
      <c r="BD28" s="8">
        <f t="shared" ca="1" si="54"/>
        <v>50</v>
      </c>
      <c r="BE28" s="8">
        <f t="shared" ca="1" si="55"/>
        <v>15</v>
      </c>
      <c r="BF28" s="8">
        <f t="shared" ca="1" si="56"/>
        <v>50</v>
      </c>
      <c r="BG28" s="8">
        <f t="shared" ca="1" si="57"/>
        <v>100</v>
      </c>
      <c r="BH28" s="8">
        <f t="shared" ca="1" si="58"/>
        <v>150</v>
      </c>
      <c r="BI28" s="8">
        <f t="shared" ca="1" si="59"/>
        <v>250</v>
      </c>
      <c r="BJ28" s="8">
        <f t="shared" ca="1" si="60"/>
        <v>12</v>
      </c>
      <c r="BK28" s="8">
        <f t="shared" ca="1" si="61"/>
        <v>12</v>
      </c>
      <c r="BL28" s="8">
        <f t="shared" ca="1" si="62"/>
        <v>12</v>
      </c>
      <c r="BM28" s="8">
        <f t="shared" ca="1" si="63"/>
        <v>12</v>
      </c>
      <c r="BN28" s="8">
        <f t="shared" ca="1" si="64"/>
        <v>20</v>
      </c>
      <c r="BO28" s="8">
        <f t="shared" ca="1" si="65"/>
        <v>8</v>
      </c>
      <c r="BP28" s="8">
        <f t="shared" ca="1" si="66"/>
        <v>15</v>
      </c>
      <c r="BQ28" s="8">
        <f t="shared" ca="1" si="67"/>
        <v>15</v>
      </c>
      <c r="BR28" s="8">
        <f t="shared" ca="1" si="68"/>
        <v>8</v>
      </c>
      <c r="BS28" s="23">
        <f t="shared" ca="1" si="69"/>
        <v>10</v>
      </c>
      <c r="BT28" s="8">
        <f t="shared" ca="1" si="76"/>
        <v>75</v>
      </c>
      <c r="BU28" s="8">
        <f t="shared" ca="1" si="77"/>
        <v>25</v>
      </c>
      <c r="BV28" s="8">
        <f t="shared" ca="1" si="78"/>
        <v>900</v>
      </c>
    </row>
    <row r="29" spans="1:79" x14ac:dyDescent="0.15">
      <c r="A29" s="6" t="s">
        <v>147</v>
      </c>
      <c r="B29" s="21">
        <f t="shared" ca="1" si="23"/>
        <v>45481</v>
      </c>
      <c r="C29" s="46">
        <f t="shared" ca="1" si="24"/>
        <v>74.562699999999992</v>
      </c>
      <c r="D29" s="46">
        <f t="shared" ca="1" si="0"/>
        <v>69.866299999999995</v>
      </c>
      <c r="E29" s="46">
        <f t="shared" ca="1" si="1"/>
        <v>58.89</v>
      </c>
      <c r="F29" s="46">
        <f t="shared" ca="1" si="2"/>
        <v>55.492000000000004</v>
      </c>
      <c r="G29" s="46">
        <f t="shared" ca="1" si="3"/>
        <v>53.648999999999994</v>
      </c>
      <c r="H29" s="46">
        <f t="shared" ca="1" si="4"/>
        <v>52.220000000000006</v>
      </c>
      <c r="I29" s="46">
        <f t="shared" ca="1" si="5"/>
        <v>52.554000000000002</v>
      </c>
      <c r="J29" s="46">
        <f t="shared" ca="1" si="6"/>
        <v>66.193299999999994</v>
      </c>
      <c r="K29" s="46">
        <f t="shared" ca="1" si="7"/>
        <v>59.740699999999997</v>
      </c>
      <c r="L29" s="46">
        <f t="shared" ca="1" si="8"/>
        <v>57.384799999999998</v>
      </c>
      <c r="M29" s="46">
        <f t="shared" ca="1" si="9"/>
        <v>54.692300000000003</v>
      </c>
      <c r="N29" s="46">
        <f t="shared" ca="1" si="10"/>
        <v>53.19789999999999</v>
      </c>
      <c r="O29" s="46">
        <f t="shared" ca="1" si="11"/>
        <v>51.802199999999999</v>
      </c>
      <c r="P29" s="46">
        <f t="shared" ca="1" si="12"/>
        <v>51.402999999999999</v>
      </c>
      <c r="Q29" s="46">
        <f t="shared" ca="1" si="13"/>
        <v>51.373000000000005</v>
      </c>
      <c r="R29" s="46">
        <f t="shared" ca="1" si="14"/>
        <v>51.777999999999992</v>
      </c>
      <c r="S29" s="46">
        <f t="shared" ca="1" si="15"/>
        <v>67.649000000000001</v>
      </c>
      <c r="T29" s="46">
        <f t="shared" ca="1" si="16"/>
        <v>62.470999999999997</v>
      </c>
      <c r="U29" s="46">
        <f t="shared" ca="1" si="17"/>
        <v>54.765999999999998</v>
      </c>
      <c r="V29" s="46">
        <f t="shared" ca="1" si="18"/>
        <v>55.280999999999992</v>
      </c>
      <c r="W29" s="71">
        <f t="shared" ca="1" si="19"/>
        <v>53.360999999999997</v>
      </c>
      <c r="X29" s="71">
        <f t="shared" ca="1" si="20"/>
        <v>97.07699999999997</v>
      </c>
      <c r="Y29" s="71">
        <f t="shared" ca="1" si="21"/>
        <v>80.310999999999979</v>
      </c>
      <c r="Z29" s="71">
        <f t="shared" ca="1" si="22"/>
        <v>102.08000000000001</v>
      </c>
      <c r="AA29" s="24">
        <f t="shared" ca="1" si="25"/>
        <v>3.56</v>
      </c>
      <c r="AB29" s="8">
        <f t="shared" ca="1" si="26"/>
        <v>8.3450000000000006</v>
      </c>
      <c r="AC29" s="8">
        <f t="shared" ca="1" si="27"/>
        <v>19.28</v>
      </c>
      <c r="AD29" s="8">
        <f t="shared" ca="1" si="28"/>
        <v>22.69</v>
      </c>
      <c r="AE29" s="8">
        <f t="shared" ca="1" si="29"/>
        <v>24.54</v>
      </c>
      <c r="AF29" s="8">
        <f t="shared" ca="1" si="30"/>
        <v>25.93</v>
      </c>
      <c r="AG29" s="8">
        <f t="shared" ca="1" si="31"/>
        <v>25.64</v>
      </c>
      <c r="AH29" s="8">
        <f t="shared" ca="1" si="32"/>
        <v>6.39</v>
      </c>
      <c r="AI29" s="8">
        <f t="shared" ca="1" si="33"/>
        <v>12.85</v>
      </c>
      <c r="AJ29" s="8">
        <f t="shared" ca="1" si="34"/>
        <v>15.355</v>
      </c>
      <c r="AK29" s="8">
        <f t="shared" ca="1" si="35"/>
        <v>17.920000000000002</v>
      </c>
      <c r="AL29" s="8">
        <f t="shared" ca="1" si="36"/>
        <v>19.465</v>
      </c>
      <c r="AM29" s="8">
        <f t="shared" ca="1" si="37"/>
        <v>20.715</v>
      </c>
      <c r="AN29" s="8">
        <f t="shared" ca="1" si="38"/>
        <v>21.164999999999999</v>
      </c>
      <c r="AO29" s="8">
        <f t="shared" ca="1" si="39"/>
        <v>21.31</v>
      </c>
      <c r="AP29" s="8">
        <f t="shared" ca="1" si="40"/>
        <v>22.51</v>
      </c>
      <c r="AQ29" s="8">
        <f t="shared" ca="1" si="41"/>
        <v>32.844999999999999</v>
      </c>
      <c r="AR29" s="8">
        <f t="shared" ca="1" si="42"/>
        <v>24.04</v>
      </c>
      <c r="AS29" s="8">
        <f t="shared" ca="1" si="43"/>
        <v>39.18</v>
      </c>
      <c r="AT29" s="8">
        <f t="shared" ca="1" si="44"/>
        <v>38.67</v>
      </c>
      <c r="AU29" s="23">
        <f t="shared" ca="1" si="45"/>
        <v>40.57</v>
      </c>
      <c r="AV29" s="8">
        <f t="shared" ca="1" si="73"/>
        <v>31.84</v>
      </c>
      <c r="AW29" s="8">
        <f t="shared" ca="1" si="74"/>
        <v>48.78</v>
      </c>
      <c r="AX29" s="8">
        <f t="shared" ca="1" si="75"/>
        <v>27.32</v>
      </c>
      <c r="AY29" s="24">
        <f t="shared" ca="1" si="49"/>
        <v>110</v>
      </c>
      <c r="AZ29" s="8">
        <f t="shared" ca="1" si="50"/>
        <v>220</v>
      </c>
      <c r="BA29" s="8">
        <f t="shared" ca="1" si="51"/>
        <v>55</v>
      </c>
      <c r="BB29" s="8">
        <f t="shared" ca="1" si="52"/>
        <v>40</v>
      </c>
      <c r="BC29" s="8">
        <f t="shared" ca="1" si="53"/>
        <v>25</v>
      </c>
      <c r="BD29" s="8">
        <f t="shared" ca="1" si="54"/>
        <v>60</v>
      </c>
      <c r="BE29" s="8">
        <f t="shared" ca="1" si="55"/>
        <v>15</v>
      </c>
      <c r="BF29" s="8">
        <f t="shared" ca="1" si="56"/>
        <v>75</v>
      </c>
      <c r="BG29" s="8">
        <f t="shared" ca="1" si="57"/>
        <v>100</v>
      </c>
      <c r="BH29" s="8">
        <f t="shared" ca="1" si="58"/>
        <v>120</v>
      </c>
      <c r="BI29" s="8">
        <f t="shared" ca="1" si="59"/>
        <v>230</v>
      </c>
      <c r="BJ29" s="8">
        <f t="shared" ca="1" si="60"/>
        <v>15</v>
      </c>
      <c r="BK29" s="8">
        <f t="shared" ca="1" si="61"/>
        <v>15</v>
      </c>
      <c r="BL29" s="8">
        <f t="shared" ca="1" si="62"/>
        <v>20</v>
      </c>
      <c r="BM29" s="8">
        <f t="shared" ca="1" si="63"/>
        <v>15</v>
      </c>
      <c r="BN29" s="8">
        <f t="shared" ca="1" si="64"/>
        <v>20</v>
      </c>
      <c r="BO29" s="8">
        <f t="shared" ca="1" si="65"/>
        <v>10</v>
      </c>
      <c r="BP29" s="8">
        <f t="shared" ca="1" si="66"/>
        <v>15</v>
      </c>
      <c r="BQ29" s="8">
        <f t="shared" ca="1" si="67"/>
        <v>12</v>
      </c>
      <c r="BR29" s="8">
        <f t="shared" ca="1" si="68"/>
        <v>12</v>
      </c>
      <c r="BS29" s="23">
        <f t="shared" ca="1" si="69"/>
        <v>15</v>
      </c>
      <c r="BT29" s="8">
        <f t="shared" ca="1" si="76"/>
        <v>110</v>
      </c>
      <c r="BU29" s="8">
        <f t="shared" ca="1" si="77"/>
        <v>25</v>
      </c>
      <c r="BV29" s="8">
        <f t="shared" ca="1" si="78"/>
        <v>900</v>
      </c>
    </row>
    <row r="30" spans="1:79" x14ac:dyDescent="0.15">
      <c r="A30" s="6" t="s">
        <v>148</v>
      </c>
      <c r="B30" s="21">
        <f t="shared" ca="1" si="23"/>
        <v>45489</v>
      </c>
      <c r="C30" s="46">
        <f t="shared" ca="1" si="24"/>
        <v>74.767699999999991</v>
      </c>
      <c r="D30" s="46">
        <f t="shared" ca="1" si="0"/>
        <v>69.71629999999999</v>
      </c>
      <c r="E30" s="46">
        <f t="shared" ca="1" si="1"/>
        <v>58.784999999999997</v>
      </c>
      <c r="F30" s="46">
        <f t="shared" ca="1" si="2"/>
        <v>55.332000000000001</v>
      </c>
      <c r="G30" s="46">
        <f t="shared" ca="1" si="3"/>
        <v>53.483999999999995</v>
      </c>
      <c r="H30" s="46">
        <f t="shared" ca="1" si="4"/>
        <v>52.06</v>
      </c>
      <c r="I30" s="46">
        <f t="shared" ca="1" si="5"/>
        <v>52.319000000000003</v>
      </c>
      <c r="J30" s="46">
        <f t="shared" ca="1" si="6"/>
        <v>65.763299999999987</v>
      </c>
      <c r="K30" s="46">
        <f t="shared" ca="1" si="7"/>
        <v>59.670699999999997</v>
      </c>
      <c r="L30" s="46">
        <f t="shared" ca="1" si="8"/>
        <v>57.314800000000005</v>
      </c>
      <c r="M30" s="46">
        <f t="shared" ca="1" si="9"/>
        <v>54.462300000000006</v>
      </c>
      <c r="N30" s="46">
        <f t="shared" ca="1" si="10"/>
        <v>53.052899999999994</v>
      </c>
      <c r="O30" s="46">
        <f t="shared" ca="1" si="11"/>
        <v>51.857200000000006</v>
      </c>
      <c r="P30" s="46">
        <f t="shared" ca="1" si="12"/>
        <v>51.247999999999998</v>
      </c>
      <c r="Q30" s="46">
        <f t="shared" ca="1" si="13"/>
        <v>51.198000000000008</v>
      </c>
      <c r="R30" s="46">
        <f t="shared" ca="1" si="14"/>
        <v>51.617999999999995</v>
      </c>
      <c r="S30" s="46">
        <f t="shared" ca="1" si="15"/>
        <v>67.603999999999999</v>
      </c>
      <c r="T30" s="46">
        <f t="shared" ca="1" si="16"/>
        <v>62.400999999999996</v>
      </c>
      <c r="U30" s="46">
        <f t="shared" ca="1" si="17"/>
        <v>53.826000000000001</v>
      </c>
      <c r="V30" s="46">
        <f t="shared" ca="1" si="18"/>
        <v>55.035999999999994</v>
      </c>
      <c r="W30" s="71">
        <f t="shared" ca="1" si="19"/>
        <v>53.165999999999997</v>
      </c>
      <c r="X30" s="71">
        <f t="shared" ca="1" si="20"/>
        <v>97.09699999999998</v>
      </c>
      <c r="Y30" s="71">
        <f t="shared" ca="1" si="21"/>
        <v>80.260999999999981</v>
      </c>
      <c r="Z30" s="71">
        <f t="shared" ca="1" si="22"/>
        <v>102.16000000000001</v>
      </c>
      <c r="AA30" s="24">
        <f t="shared" ca="1" si="25"/>
        <v>3.355</v>
      </c>
      <c r="AB30" s="8">
        <f t="shared" ca="1" si="26"/>
        <v>8.4949999999999992</v>
      </c>
      <c r="AC30" s="8">
        <f t="shared" ca="1" si="27"/>
        <v>19.385000000000002</v>
      </c>
      <c r="AD30" s="8">
        <f t="shared" ca="1" si="28"/>
        <v>22.85</v>
      </c>
      <c r="AE30" s="8">
        <f t="shared" ca="1" si="29"/>
        <v>24.704999999999998</v>
      </c>
      <c r="AF30" s="8">
        <f t="shared" ca="1" si="30"/>
        <v>26.09</v>
      </c>
      <c r="AG30" s="8">
        <f t="shared" ca="1" si="31"/>
        <v>25.875</v>
      </c>
      <c r="AH30" s="8">
        <f t="shared" ca="1" si="32"/>
        <v>6.82</v>
      </c>
      <c r="AI30" s="8">
        <f t="shared" ca="1" si="33"/>
        <v>12.92</v>
      </c>
      <c r="AJ30" s="8">
        <f t="shared" ca="1" si="34"/>
        <v>15.425000000000001</v>
      </c>
      <c r="AK30" s="8">
        <f t="shared" ca="1" si="35"/>
        <v>18.149999999999999</v>
      </c>
      <c r="AL30" s="8">
        <f t="shared" ca="1" si="36"/>
        <v>19.61</v>
      </c>
      <c r="AM30" s="8">
        <f t="shared" ca="1" si="37"/>
        <v>20.66</v>
      </c>
      <c r="AN30" s="8">
        <f t="shared" ca="1" si="38"/>
        <v>21.32</v>
      </c>
      <c r="AO30" s="8">
        <f t="shared" ca="1" si="39"/>
        <v>21.484999999999999</v>
      </c>
      <c r="AP30" s="8">
        <f t="shared" ca="1" si="40"/>
        <v>22.67</v>
      </c>
      <c r="AQ30" s="8">
        <f t="shared" ca="1" si="41"/>
        <v>32.89</v>
      </c>
      <c r="AR30" s="8">
        <f t="shared" ca="1" si="42"/>
        <v>24.11</v>
      </c>
      <c r="AS30" s="8">
        <f t="shared" ca="1" si="43"/>
        <v>40.119999999999997</v>
      </c>
      <c r="AT30" s="8">
        <f t="shared" ca="1" si="44"/>
        <v>38.914999999999999</v>
      </c>
      <c r="AU30" s="23">
        <f t="shared" ca="1" si="45"/>
        <v>40.765000000000001</v>
      </c>
      <c r="AV30" s="8">
        <f t="shared" ca="1" si="73"/>
        <v>31.82</v>
      </c>
      <c r="AW30" s="8">
        <f t="shared" ca="1" si="74"/>
        <v>48.83</v>
      </c>
      <c r="AX30" s="8">
        <f t="shared" ca="1" si="75"/>
        <v>27.24</v>
      </c>
      <c r="AY30" s="24">
        <f t="shared" ca="1" si="49"/>
        <v>150</v>
      </c>
      <c r="AZ30" s="8">
        <f t="shared" ca="1" si="50"/>
        <v>220</v>
      </c>
      <c r="BA30" s="8">
        <f t="shared" ca="1" si="51"/>
        <v>70</v>
      </c>
      <c r="BB30" s="8">
        <f t="shared" ca="1" si="52"/>
        <v>30</v>
      </c>
      <c r="BC30" s="8">
        <f t="shared" ca="1" si="53"/>
        <v>25</v>
      </c>
      <c r="BD30" s="8">
        <f t="shared" ca="1" si="54"/>
        <v>70</v>
      </c>
      <c r="BE30" s="8">
        <f t="shared" ca="1" si="55"/>
        <v>15</v>
      </c>
      <c r="BF30" s="8">
        <f t="shared" ca="1" si="56"/>
        <v>100</v>
      </c>
      <c r="BG30" s="8">
        <f t="shared" ca="1" si="57"/>
        <v>110</v>
      </c>
      <c r="BH30" s="8">
        <f t="shared" ca="1" si="58"/>
        <v>150</v>
      </c>
      <c r="BI30" s="8">
        <f t="shared" ca="1" si="59"/>
        <v>250</v>
      </c>
      <c r="BJ30" s="8">
        <f t="shared" ca="1" si="60"/>
        <v>12</v>
      </c>
      <c r="BK30" s="8">
        <f t="shared" ca="1" si="61"/>
        <v>15</v>
      </c>
      <c r="BL30" s="8">
        <f t="shared" ca="1" si="62"/>
        <v>20</v>
      </c>
      <c r="BM30" s="8">
        <f t="shared" ca="1" si="63"/>
        <v>20</v>
      </c>
      <c r="BN30" s="8">
        <f t="shared" ca="1" si="64"/>
        <v>20</v>
      </c>
      <c r="BO30" s="8">
        <f t="shared" ca="1" si="65"/>
        <v>10</v>
      </c>
      <c r="BP30" s="8">
        <f t="shared" ca="1" si="66"/>
        <v>12</v>
      </c>
      <c r="BQ30" s="8">
        <f t="shared" ca="1" si="67"/>
        <v>15</v>
      </c>
      <c r="BR30" s="8">
        <f t="shared" ca="1" si="68"/>
        <v>10</v>
      </c>
      <c r="BS30" s="23">
        <f t="shared" ca="1" si="69"/>
        <v>12</v>
      </c>
      <c r="BT30" s="8">
        <f t="shared" ca="1" si="76"/>
        <v>120</v>
      </c>
      <c r="BU30" s="8">
        <f t="shared" ca="1" si="77"/>
        <v>25</v>
      </c>
      <c r="BV30" s="8">
        <f t="shared" ca="1" si="78"/>
        <v>700</v>
      </c>
      <c r="BX30" s="47"/>
      <c r="BZ30" s="20"/>
      <c r="CA30" s="20"/>
    </row>
    <row r="31" spans="1:79" x14ac:dyDescent="0.15">
      <c r="A31" s="6" t="s">
        <v>149</v>
      </c>
      <c r="B31" s="21">
        <f t="shared" ca="1" si="23"/>
        <v>45496</v>
      </c>
      <c r="C31" s="46">
        <f t="shared" ca="1" si="24"/>
        <v>74.677700000000002</v>
      </c>
      <c r="D31" s="46">
        <f t="shared" ca="1" si="0"/>
        <v>69.826299999999989</v>
      </c>
      <c r="E31" s="46">
        <f t="shared" ca="1" si="1"/>
        <v>58.78</v>
      </c>
      <c r="F31" s="46">
        <f t="shared" ca="1" si="2"/>
        <v>55.257000000000005</v>
      </c>
      <c r="G31" s="46">
        <f t="shared" ca="1" si="3"/>
        <v>53.448999999999998</v>
      </c>
      <c r="H31" s="46">
        <f t="shared" ca="1" si="4"/>
        <v>52.040000000000006</v>
      </c>
      <c r="I31" s="46">
        <f t="shared" ca="1" si="5"/>
        <v>52.219000000000001</v>
      </c>
      <c r="J31" s="46">
        <f t="shared" ca="1" si="6"/>
        <v>66.133299999999991</v>
      </c>
      <c r="K31" s="46">
        <f t="shared" ca="1" si="7"/>
        <v>59.7607</v>
      </c>
      <c r="L31" s="46">
        <f t="shared" ca="1" si="8"/>
        <v>57.354800000000004</v>
      </c>
      <c r="M31" s="46">
        <f t="shared" ca="1" si="9"/>
        <v>54.412300000000002</v>
      </c>
      <c r="N31" s="46">
        <f t="shared" ca="1" si="10"/>
        <v>53.027899999999988</v>
      </c>
      <c r="O31" s="46">
        <f t="shared" ca="1" si="11"/>
        <v>51.632199999999997</v>
      </c>
      <c r="P31" s="46">
        <f t="shared" ca="1" si="12"/>
        <v>51.188000000000002</v>
      </c>
      <c r="Q31" s="46">
        <f t="shared" ca="1" si="13"/>
        <v>51.14800000000001</v>
      </c>
      <c r="R31" s="46">
        <f t="shared" ca="1" si="14"/>
        <v>51.552999999999997</v>
      </c>
      <c r="S31" s="46">
        <f t="shared" ca="1" si="15"/>
        <v>67.609000000000009</v>
      </c>
      <c r="T31" s="46">
        <f t="shared" ca="1" si="16"/>
        <v>62.381</v>
      </c>
      <c r="U31" s="46">
        <f t="shared" ca="1" si="17"/>
        <v>56.085999999999999</v>
      </c>
      <c r="V31" s="46">
        <f t="shared" ca="1" si="18"/>
        <v>54.990999999999993</v>
      </c>
      <c r="W31" s="71">
        <f t="shared" ca="1" si="19"/>
        <v>53.195999999999998</v>
      </c>
      <c r="X31" s="71">
        <f t="shared" ca="1" si="20"/>
        <v>97.256999999999977</v>
      </c>
      <c r="Y31" s="71">
        <f t="shared" ca="1" si="21"/>
        <v>80.305999999999983</v>
      </c>
      <c r="Z31" s="71">
        <f t="shared" ca="1" si="22"/>
        <v>101.88500000000001</v>
      </c>
      <c r="AA31" s="24">
        <f t="shared" ca="1" si="25"/>
        <v>3.4449999999999998</v>
      </c>
      <c r="AB31" s="8">
        <f t="shared" ca="1" si="26"/>
        <v>8.3849999999999998</v>
      </c>
      <c r="AC31" s="8">
        <f t="shared" ca="1" si="27"/>
        <v>19.39</v>
      </c>
      <c r="AD31" s="8">
        <f t="shared" ca="1" si="28"/>
        <v>22.925000000000001</v>
      </c>
      <c r="AE31" s="8">
        <f t="shared" ca="1" si="29"/>
        <v>24.74</v>
      </c>
      <c r="AF31" s="8">
        <f t="shared" ca="1" si="30"/>
        <v>26.11</v>
      </c>
      <c r="AG31" s="8">
        <f t="shared" ca="1" si="31"/>
        <v>25.975000000000001</v>
      </c>
      <c r="AH31" s="8">
        <f t="shared" ca="1" si="32"/>
        <v>6.45</v>
      </c>
      <c r="AI31" s="8">
        <f t="shared" ca="1" si="33"/>
        <v>12.83</v>
      </c>
      <c r="AJ31" s="8">
        <f t="shared" ca="1" si="34"/>
        <v>15.385</v>
      </c>
      <c r="AK31" s="8">
        <f t="shared" ca="1" si="35"/>
        <v>18.2</v>
      </c>
      <c r="AL31" s="8">
        <f t="shared" ca="1" si="36"/>
        <v>19.635000000000002</v>
      </c>
      <c r="AM31" s="8">
        <f t="shared" ca="1" si="37"/>
        <v>20.885000000000002</v>
      </c>
      <c r="AN31" s="8">
        <f t="shared" ca="1" si="38"/>
        <v>21.38</v>
      </c>
      <c r="AO31" s="8">
        <f t="shared" ca="1" si="39"/>
        <v>21.535</v>
      </c>
      <c r="AP31" s="8">
        <f t="shared" ca="1" si="40"/>
        <v>22.734999999999999</v>
      </c>
      <c r="AQ31" s="8">
        <f t="shared" ca="1" si="41"/>
        <v>32.884999999999998</v>
      </c>
      <c r="AR31" s="8">
        <f t="shared" ca="1" si="42"/>
        <v>24.13</v>
      </c>
      <c r="AS31" s="8">
        <f t="shared" ca="1" si="43"/>
        <v>37.86</v>
      </c>
      <c r="AT31" s="8">
        <f t="shared" ca="1" si="44"/>
        <v>38.96</v>
      </c>
      <c r="AU31" s="23">
        <f t="shared" ca="1" si="45"/>
        <v>40.734999999999999</v>
      </c>
      <c r="AV31" s="8">
        <f t="shared" ca="1" si="73"/>
        <v>31.66</v>
      </c>
      <c r="AW31" s="8">
        <f t="shared" ca="1" si="74"/>
        <v>48.784999999999997</v>
      </c>
      <c r="AX31" s="8">
        <f t="shared" ca="1" si="75"/>
        <v>27.515000000000001</v>
      </c>
      <c r="AY31" s="24">
        <f t="shared" ca="1" si="49"/>
        <v>200</v>
      </c>
      <c r="AZ31" s="8">
        <f t="shared" ca="1" si="50"/>
        <v>220</v>
      </c>
      <c r="BA31" s="8">
        <f t="shared" ca="1" si="51"/>
        <v>60</v>
      </c>
      <c r="BB31" s="8">
        <f t="shared" ca="1" si="52"/>
        <v>25</v>
      </c>
      <c r="BC31" s="8">
        <f t="shared" ca="1" si="53"/>
        <v>40</v>
      </c>
      <c r="BD31" s="8">
        <f t="shared" ca="1" si="54"/>
        <v>55</v>
      </c>
      <c r="BE31" s="8">
        <f t="shared" ca="1" si="55"/>
        <v>25</v>
      </c>
      <c r="BF31" s="8">
        <f t="shared" ca="1" si="56"/>
        <v>110</v>
      </c>
      <c r="BG31" s="8">
        <f t="shared" ca="1" si="57"/>
        <v>120</v>
      </c>
      <c r="BH31" s="8">
        <f t="shared" ca="1" si="58"/>
        <v>130</v>
      </c>
      <c r="BI31" s="8">
        <f t="shared" ca="1" si="59"/>
        <v>220</v>
      </c>
      <c r="BJ31" s="8">
        <f t="shared" ca="1" si="60"/>
        <v>20</v>
      </c>
      <c r="BK31" s="8">
        <f t="shared" ca="1" si="61"/>
        <v>15</v>
      </c>
      <c r="BL31" s="8">
        <f t="shared" ca="1" si="62"/>
        <v>25</v>
      </c>
      <c r="BM31" s="8">
        <f t="shared" ca="1" si="63"/>
        <v>15</v>
      </c>
      <c r="BN31" s="8">
        <f t="shared" ca="1" si="64"/>
        <v>25</v>
      </c>
      <c r="BO31" s="8">
        <f t="shared" ca="1" si="65"/>
        <v>15</v>
      </c>
      <c r="BP31" s="8">
        <f t="shared" ca="1" si="66"/>
        <v>20</v>
      </c>
      <c r="BQ31" s="8">
        <f t="shared" ca="1" si="67"/>
        <v>25</v>
      </c>
      <c r="BR31" s="8">
        <f t="shared" ca="1" si="68"/>
        <v>12</v>
      </c>
      <c r="BS31" s="23">
        <f t="shared" ca="1" si="69"/>
        <v>20</v>
      </c>
      <c r="BT31" s="8">
        <f t="shared" ca="1" si="76"/>
        <v>150</v>
      </c>
      <c r="BU31" s="8">
        <f t="shared" ca="1" si="77"/>
        <v>25</v>
      </c>
      <c r="BV31" s="8">
        <f t="shared" ca="1" si="78"/>
        <v>800</v>
      </c>
      <c r="BX31" s="108"/>
      <c r="BY31" s="20"/>
      <c r="BZ31" s="48"/>
      <c r="CA31" s="48"/>
    </row>
    <row r="32" spans="1:79" x14ac:dyDescent="0.15">
      <c r="A32" s="6" t="s">
        <v>150</v>
      </c>
      <c r="B32" s="21">
        <f t="shared" ca="1" si="23"/>
        <v>45503</v>
      </c>
      <c r="C32" s="46">
        <f t="shared" ca="1" si="24"/>
        <v>74.477699999999999</v>
      </c>
      <c r="D32" s="46">
        <f t="shared" ca="1" si="0"/>
        <v>69.48129999999999</v>
      </c>
      <c r="E32" s="46">
        <f t="shared" ca="1" si="1"/>
        <v>58.91</v>
      </c>
      <c r="F32" s="46">
        <f t="shared" ca="1" si="2"/>
        <v>55.231999999999999</v>
      </c>
      <c r="G32" s="46">
        <f t="shared" ca="1" si="3"/>
        <v>53.433999999999997</v>
      </c>
      <c r="H32" s="46">
        <f t="shared" ca="1" si="4"/>
        <v>52.075000000000003</v>
      </c>
      <c r="I32" s="46">
        <f t="shared" ca="1" si="5"/>
        <v>52.329000000000008</v>
      </c>
      <c r="J32" s="46">
        <f t="shared" ca="1" si="6"/>
        <v>65.833299999999994</v>
      </c>
      <c r="K32" s="46">
        <f t="shared" ca="1" si="7"/>
        <v>59.720700000000001</v>
      </c>
      <c r="L32" s="46">
        <f t="shared" ca="1" si="8"/>
        <v>57.3748</v>
      </c>
      <c r="M32" s="46">
        <f t="shared" ca="1" si="9"/>
        <v>54.357300000000009</v>
      </c>
      <c r="N32" s="46">
        <f t="shared" ca="1" si="10"/>
        <v>53.012899999999995</v>
      </c>
      <c r="O32" s="46">
        <f t="shared" ca="1" si="11"/>
        <v>51.867200000000004</v>
      </c>
      <c r="P32" s="46">
        <f t="shared" ca="1" si="12"/>
        <v>51.257999999999996</v>
      </c>
      <c r="Q32" s="46">
        <f t="shared" ca="1" si="13"/>
        <v>51.223000000000006</v>
      </c>
      <c r="R32" s="46">
        <f t="shared" ca="1" si="14"/>
        <v>51.637999999999998</v>
      </c>
      <c r="S32" s="46">
        <f t="shared" ca="1" si="15"/>
        <v>67.63900000000001</v>
      </c>
      <c r="T32" s="46">
        <f t="shared" ca="1" si="16"/>
        <v>62.430999999999997</v>
      </c>
      <c r="U32" s="46">
        <f t="shared" ca="1" si="17"/>
        <v>54.341000000000001</v>
      </c>
      <c r="V32" s="46">
        <f t="shared" ca="1" si="18"/>
        <v>54.960999999999991</v>
      </c>
      <c r="W32" s="71">
        <f t="shared" ca="1" si="19"/>
        <v>53.195999999999998</v>
      </c>
      <c r="X32" s="71">
        <f t="shared" ca="1" si="20"/>
        <v>97.311999999999969</v>
      </c>
      <c r="Y32" s="71">
        <f t="shared" ca="1" si="21"/>
        <v>80.380999999999972</v>
      </c>
      <c r="Z32" s="71">
        <f t="shared" ca="1" si="22"/>
        <v>101.995</v>
      </c>
      <c r="AA32" s="24">
        <f t="shared" ca="1" si="25"/>
        <v>3.645</v>
      </c>
      <c r="AB32" s="8">
        <f t="shared" ca="1" si="26"/>
        <v>8.73</v>
      </c>
      <c r="AC32" s="8">
        <f t="shared" ca="1" si="27"/>
        <v>19.260000000000002</v>
      </c>
      <c r="AD32" s="8">
        <f t="shared" ca="1" si="28"/>
        <v>22.95</v>
      </c>
      <c r="AE32" s="8">
        <f t="shared" ca="1" si="29"/>
        <v>24.754999999999999</v>
      </c>
      <c r="AF32" s="8">
        <f t="shared" ca="1" si="30"/>
        <v>26.074999999999999</v>
      </c>
      <c r="AG32" s="8">
        <f t="shared" ca="1" si="31"/>
        <v>25.864999999999998</v>
      </c>
      <c r="AH32" s="8">
        <f t="shared" ca="1" si="32"/>
        <v>6.75</v>
      </c>
      <c r="AI32" s="8">
        <f t="shared" ca="1" si="33"/>
        <v>12.87</v>
      </c>
      <c r="AJ32" s="8">
        <f t="shared" ca="1" si="34"/>
        <v>15.365</v>
      </c>
      <c r="AK32" s="8">
        <f t="shared" ca="1" si="35"/>
        <v>18.254999999999999</v>
      </c>
      <c r="AL32" s="8">
        <f t="shared" ca="1" si="36"/>
        <v>19.649999999999999</v>
      </c>
      <c r="AM32" s="8">
        <f t="shared" ca="1" si="37"/>
        <v>20.65</v>
      </c>
      <c r="AN32" s="8">
        <f t="shared" ca="1" si="38"/>
        <v>21.31</v>
      </c>
      <c r="AO32" s="8">
        <f t="shared" ca="1" si="39"/>
        <v>21.46</v>
      </c>
      <c r="AP32" s="8">
        <f t="shared" ca="1" si="40"/>
        <v>22.65</v>
      </c>
      <c r="AQ32" s="8">
        <f t="shared" ca="1" si="41"/>
        <v>32.854999999999997</v>
      </c>
      <c r="AR32" s="8">
        <f t="shared" ca="1" si="42"/>
        <v>24.08</v>
      </c>
      <c r="AS32" s="8">
        <f t="shared" ca="1" si="43"/>
        <v>39.604999999999997</v>
      </c>
      <c r="AT32" s="8">
        <f t="shared" ca="1" si="44"/>
        <v>38.99</v>
      </c>
      <c r="AU32" s="23">
        <f t="shared" ca="1" si="45"/>
        <v>40.734999999999999</v>
      </c>
      <c r="AV32" s="8">
        <f t="shared" ca="1" si="73"/>
        <v>31.605</v>
      </c>
      <c r="AW32" s="8">
        <f t="shared" ca="1" si="74"/>
        <v>48.71</v>
      </c>
      <c r="AX32" s="8">
        <f t="shared" ca="1" si="75"/>
        <v>27.405000000000001</v>
      </c>
      <c r="AY32" s="24">
        <f t="shared" ca="1" si="49"/>
        <v>150</v>
      </c>
      <c r="AZ32" s="8">
        <f t="shared" ca="1" si="50"/>
        <v>250</v>
      </c>
      <c r="BA32" s="8">
        <f t="shared" ca="1" si="51"/>
        <v>60</v>
      </c>
      <c r="BB32" s="8">
        <f t="shared" ca="1" si="52"/>
        <v>30</v>
      </c>
      <c r="BC32" s="8">
        <f t="shared" ca="1" si="53"/>
        <v>30</v>
      </c>
      <c r="BD32" s="8">
        <f t="shared" ca="1" si="54"/>
        <v>55</v>
      </c>
      <c r="BE32" s="8">
        <f t="shared" ca="1" si="55"/>
        <v>15</v>
      </c>
      <c r="BF32" s="8">
        <f t="shared" ca="1" si="56"/>
        <v>90</v>
      </c>
      <c r="BG32" s="8">
        <f t="shared" ca="1" si="57"/>
        <v>100</v>
      </c>
      <c r="BH32" s="8">
        <f t="shared" ca="1" si="58"/>
        <v>120</v>
      </c>
      <c r="BI32" s="8">
        <f t="shared" ca="1" si="59"/>
        <v>240</v>
      </c>
      <c r="BJ32" s="8">
        <f t="shared" ca="1" si="60"/>
        <v>20</v>
      </c>
      <c r="BK32" s="8">
        <f t="shared" ca="1" si="61"/>
        <v>20</v>
      </c>
      <c r="BL32" s="8">
        <f t="shared" ca="1" si="62"/>
        <v>20</v>
      </c>
      <c r="BM32" s="8">
        <f t="shared" ca="1" si="63"/>
        <v>15</v>
      </c>
      <c r="BN32" s="8">
        <f t="shared" ca="1" si="64"/>
        <v>20</v>
      </c>
      <c r="BO32" s="8">
        <f t="shared" ca="1" si="65"/>
        <v>15</v>
      </c>
      <c r="BP32" s="8">
        <f t="shared" ca="1" si="66"/>
        <v>15</v>
      </c>
      <c r="BQ32" s="8">
        <f t="shared" ca="1" si="67"/>
        <v>20</v>
      </c>
      <c r="BR32" s="8">
        <f t="shared" ca="1" si="68"/>
        <v>10</v>
      </c>
      <c r="BS32" s="23">
        <f t="shared" ca="1" si="69"/>
        <v>12</v>
      </c>
      <c r="BT32" s="8">
        <f t="shared" ca="1" si="76"/>
        <v>120</v>
      </c>
      <c r="BU32" s="8">
        <f t="shared" ca="1" si="77"/>
        <v>25</v>
      </c>
      <c r="BV32" s="8">
        <f t="shared" ca="1" si="78"/>
        <v>850</v>
      </c>
      <c r="BX32" s="108"/>
      <c r="BY32" s="20"/>
      <c r="BZ32" s="48"/>
      <c r="CA32" s="48"/>
    </row>
    <row r="33" spans="1:79" x14ac:dyDescent="0.15">
      <c r="A33" s="6" t="s">
        <v>151</v>
      </c>
      <c r="B33" s="21">
        <f t="shared" ca="1" si="23"/>
        <v>45509</v>
      </c>
      <c r="C33" s="46">
        <f t="shared" ca="1" si="24"/>
        <v>74.282699999999991</v>
      </c>
      <c r="D33" s="46">
        <f t="shared" ca="1" si="0"/>
        <v>69.656299999999987</v>
      </c>
      <c r="E33" s="46">
        <f t="shared" ca="1" si="1"/>
        <v>58.83</v>
      </c>
      <c r="F33" s="46">
        <f t="shared" ca="1" si="2"/>
        <v>55.137</v>
      </c>
      <c r="G33" s="46">
        <f t="shared" ca="1" si="3"/>
        <v>53.343999999999994</v>
      </c>
      <c r="H33" s="46">
        <f t="shared" ca="1" si="4"/>
        <v>52.00500000000001</v>
      </c>
      <c r="I33" s="46">
        <f t="shared" ca="1" si="5"/>
        <v>52.269000000000005</v>
      </c>
      <c r="J33" s="46">
        <f t="shared" ca="1" si="6"/>
        <v>65.363299999999995</v>
      </c>
      <c r="K33" s="46">
        <f t="shared" ca="1" si="7"/>
        <v>59.665700000000001</v>
      </c>
      <c r="L33" s="46">
        <f t="shared" ca="1" si="8"/>
        <v>57.329800000000006</v>
      </c>
      <c r="M33" s="46">
        <f t="shared" ca="1" si="9"/>
        <v>54.282300000000006</v>
      </c>
      <c r="N33" s="46">
        <f t="shared" ca="1" si="10"/>
        <v>52.937899999999992</v>
      </c>
      <c r="O33" s="46">
        <f t="shared" ca="1" si="11"/>
        <v>51.607200000000006</v>
      </c>
      <c r="P33" s="46">
        <f t="shared" ca="1" si="12"/>
        <v>51.203000000000003</v>
      </c>
      <c r="Q33" s="46">
        <f t="shared" ca="1" si="13"/>
        <v>51.163000000000011</v>
      </c>
      <c r="R33" s="46">
        <f t="shared" ca="1" si="14"/>
        <v>51.567999999999998</v>
      </c>
      <c r="S33" s="46">
        <f t="shared" ca="1" si="15"/>
        <v>67.609000000000009</v>
      </c>
      <c r="T33" s="46">
        <f t="shared" ca="1" si="16"/>
        <v>62.385999999999996</v>
      </c>
      <c r="U33" s="46">
        <f t="shared" ca="1" si="17"/>
        <v>53.850999999999999</v>
      </c>
      <c r="V33" s="46">
        <f t="shared" ca="1" si="18"/>
        <v>54.830999999999996</v>
      </c>
      <c r="W33" s="71">
        <f t="shared" ca="1" si="19"/>
        <v>53.110999999999997</v>
      </c>
      <c r="X33" s="71">
        <f t="shared" ca="1" si="20"/>
        <v>97.181999999999974</v>
      </c>
      <c r="Y33" s="71">
        <f t="shared" ca="1" si="21"/>
        <v>80.305999999999983</v>
      </c>
      <c r="Z33" s="71">
        <f t="shared" ca="1" si="22"/>
        <v>102.42</v>
      </c>
      <c r="AA33" s="24">
        <f t="shared" ca="1" si="25"/>
        <v>3.84</v>
      </c>
      <c r="AB33" s="8">
        <f t="shared" ca="1" si="26"/>
        <v>8.5549999999999997</v>
      </c>
      <c r="AC33" s="8">
        <f t="shared" ca="1" si="27"/>
        <v>19.34</v>
      </c>
      <c r="AD33" s="8">
        <f t="shared" ca="1" si="28"/>
        <v>23.045000000000002</v>
      </c>
      <c r="AE33" s="8">
        <f t="shared" ca="1" si="29"/>
        <v>24.844999999999999</v>
      </c>
      <c r="AF33" s="8">
        <f t="shared" ca="1" si="30"/>
        <v>26.145</v>
      </c>
      <c r="AG33" s="8">
        <f t="shared" ca="1" si="31"/>
        <v>25.925000000000001</v>
      </c>
      <c r="AH33" s="8">
        <f t="shared" ca="1" si="32"/>
        <v>7.22</v>
      </c>
      <c r="AI33" s="8">
        <f t="shared" ca="1" si="33"/>
        <v>12.925000000000001</v>
      </c>
      <c r="AJ33" s="8">
        <f t="shared" ca="1" si="34"/>
        <v>15.41</v>
      </c>
      <c r="AK33" s="8">
        <f t="shared" ca="1" si="35"/>
        <v>18.329999999999998</v>
      </c>
      <c r="AL33" s="8">
        <f t="shared" ca="1" si="36"/>
        <v>19.725000000000001</v>
      </c>
      <c r="AM33" s="8">
        <f t="shared" ca="1" si="37"/>
        <v>20.91</v>
      </c>
      <c r="AN33" s="8">
        <f t="shared" ca="1" si="38"/>
        <v>21.364999999999998</v>
      </c>
      <c r="AO33" s="8">
        <f t="shared" ca="1" si="39"/>
        <v>21.52</v>
      </c>
      <c r="AP33" s="8">
        <f t="shared" ca="1" si="40"/>
        <v>22.72</v>
      </c>
      <c r="AQ33" s="8">
        <f t="shared" ca="1" si="41"/>
        <v>32.884999999999998</v>
      </c>
      <c r="AR33" s="8">
        <f t="shared" ca="1" si="42"/>
        <v>24.125</v>
      </c>
      <c r="AS33" s="8">
        <f t="shared" ca="1" si="43"/>
        <v>40.094999999999999</v>
      </c>
      <c r="AT33" s="8">
        <f t="shared" ca="1" si="44"/>
        <v>39.119999999999997</v>
      </c>
      <c r="AU33" s="23">
        <f t="shared" ca="1" si="45"/>
        <v>40.82</v>
      </c>
      <c r="AV33" s="8">
        <f t="shared" ca="1" si="73"/>
        <v>31.734999999999999</v>
      </c>
      <c r="AW33" s="8">
        <f t="shared" ca="1" si="74"/>
        <v>48.784999999999997</v>
      </c>
      <c r="AX33" s="8">
        <f t="shared" ca="1" si="75"/>
        <v>26.98</v>
      </c>
      <c r="AY33" s="24">
        <f t="shared" ca="1" si="49"/>
        <v>200</v>
      </c>
      <c r="AZ33" s="8">
        <f t="shared" ca="1" si="50"/>
        <v>230</v>
      </c>
      <c r="BA33" s="8">
        <f t="shared" ca="1" si="51"/>
        <v>75</v>
      </c>
      <c r="BB33" s="8">
        <f t="shared" ca="1" si="52"/>
        <v>20</v>
      </c>
      <c r="BC33" s="8">
        <f t="shared" ca="1" si="53"/>
        <v>40</v>
      </c>
      <c r="BD33" s="8">
        <f t="shared" ca="1" si="54"/>
        <v>60</v>
      </c>
      <c r="BE33" s="8">
        <f t="shared" ca="1" si="55"/>
        <v>20</v>
      </c>
      <c r="BF33" s="8">
        <f t="shared" ca="1" si="56"/>
        <v>110</v>
      </c>
      <c r="BG33" s="8">
        <f t="shared" ca="1" si="57"/>
        <v>110</v>
      </c>
      <c r="BH33" s="8">
        <f t="shared" ca="1" si="58"/>
        <v>130</v>
      </c>
      <c r="BI33" s="8">
        <f t="shared" ca="1" si="59"/>
        <v>210</v>
      </c>
      <c r="BJ33" s="8">
        <f t="shared" ca="1" si="60"/>
        <v>20</v>
      </c>
      <c r="BK33" s="8">
        <f t="shared" ca="1" si="61"/>
        <v>15</v>
      </c>
      <c r="BL33" s="8">
        <f t="shared" ca="1" si="62"/>
        <v>25</v>
      </c>
      <c r="BM33" s="8">
        <f t="shared" ca="1" si="63"/>
        <v>20</v>
      </c>
      <c r="BN33" s="8">
        <f t="shared" ca="1" si="64"/>
        <v>25</v>
      </c>
      <c r="BO33" s="8">
        <f t="shared" ca="1" si="65"/>
        <v>10</v>
      </c>
      <c r="BP33" s="8">
        <f t="shared" ca="1" si="66"/>
        <v>20</v>
      </c>
      <c r="BQ33" s="8">
        <f t="shared" ca="1" si="67"/>
        <v>20</v>
      </c>
      <c r="BR33" s="8">
        <f t="shared" ca="1" si="68"/>
        <v>12</v>
      </c>
      <c r="BS33" s="23">
        <f t="shared" ca="1" si="69"/>
        <v>20</v>
      </c>
      <c r="BT33" s="8">
        <f t="shared" ca="1" si="76"/>
        <v>60</v>
      </c>
      <c r="BU33" s="8">
        <f t="shared" ca="1" si="77"/>
        <v>30</v>
      </c>
      <c r="BV33" s="8">
        <f t="shared" ca="1" si="78"/>
        <v>750</v>
      </c>
      <c r="BX33" s="108"/>
      <c r="BY33" s="20"/>
      <c r="BZ33" s="48"/>
      <c r="CA33" s="48"/>
    </row>
    <row r="34" spans="1:79" x14ac:dyDescent="0.15">
      <c r="A34" s="6" t="s">
        <v>153</v>
      </c>
      <c r="B34" s="21">
        <f t="shared" ca="1" si="23"/>
        <v>45523</v>
      </c>
      <c r="C34" s="46">
        <f t="shared" ca="1" si="24"/>
        <v>76.912700000000001</v>
      </c>
      <c r="D34" s="46">
        <f t="shared" ca="1" si="0"/>
        <v>69.671300000000002</v>
      </c>
      <c r="E34" s="46">
        <f t="shared" ca="1" si="1"/>
        <v>58.755000000000003</v>
      </c>
      <c r="F34" s="46">
        <f t="shared" ca="1" si="2"/>
        <v>55.037000000000006</v>
      </c>
      <c r="G34" s="46">
        <f t="shared" ca="1" si="3"/>
        <v>53.258999999999993</v>
      </c>
      <c r="H34" s="46">
        <f t="shared" ca="1" si="4"/>
        <v>51.970000000000006</v>
      </c>
      <c r="I34" s="46">
        <f t="shared" ca="1" si="5"/>
        <v>52.234000000000002</v>
      </c>
      <c r="J34" s="46">
        <f t="shared" ca="1" si="6"/>
        <v>65.47829999999999</v>
      </c>
      <c r="K34" s="46">
        <f t="shared" ca="1" si="7"/>
        <v>59.655699999999996</v>
      </c>
      <c r="L34" s="46">
        <f t="shared" ca="1" si="8"/>
        <v>57.259799999999998</v>
      </c>
      <c r="M34" s="46">
        <f t="shared" ca="1" si="9"/>
        <v>54.187300000000008</v>
      </c>
      <c r="N34" s="46">
        <f t="shared" ca="1" si="10"/>
        <v>52.867899999999992</v>
      </c>
      <c r="O34" s="46">
        <f t="shared" ca="1" si="11"/>
        <v>51.562200000000004</v>
      </c>
      <c r="P34" s="46">
        <f t="shared" ca="1" si="12"/>
        <v>51.182999999999993</v>
      </c>
      <c r="Q34" s="46">
        <f t="shared" ca="1" si="13"/>
        <v>51.143000000000008</v>
      </c>
      <c r="R34" s="46">
        <f t="shared" ca="1" si="14"/>
        <v>51.592999999999996</v>
      </c>
      <c r="S34" s="46">
        <f t="shared" ca="1" si="15"/>
        <v>67.558999999999997</v>
      </c>
      <c r="T34" s="46">
        <f t="shared" ca="1" si="16"/>
        <v>62.340999999999994</v>
      </c>
      <c r="U34" s="46">
        <f t="shared" ca="1" si="17"/>
        <v>53.775999999999996</v>
      </c>
      <c r="V34" s="46">
        <f t="shared" ca="1" si="18"/>
        <v>54.685999999999993</v>
      </c>
      <c r="W34" s="71">
        <f t="shared" ca="1" si="19"/>
        <v>53.050999999999995</v>
      </c>
      <c r="X34" s="71">
        <f t="shared" ca="1" si="20"/>
        <v>96.901999999999973</v>
      </c>
      <c r="Y34" s="71">
        <f t="shared" ca="1" si="21"/>
        <v>80.23099999999998</v>
      </c>
      <c r="Z34" s="71">
        <f t="shared" ca="1" si="22"/>
        <v>103.185</v>
      </c>
      <c r="AA34" s="24">
        <f t="shared" ca="1" si="25"/>
        <v>1.21</v>
      </c>
      <c r="AB34" s="8">
        <f t="shared" ca="1" si="26"/>
        <v>8.5399999999999991</v>
      </c>
      <c r="AC34" s="8">
        <f t="shared" ca="1" si="27"/>
        <v>19.414999999999999</v>
      </c>
      <c r="AD34" s="8">
        <f t="shared" ca="1" si="28"/>
        <v>23.145</v>
      </c>
      <c r="AE34" s="8">
        <f t="shared" ca="1" si="29"/>
        <v>24.93</v>
      </c>
      <c r="AF34" s="8">
        <f t="shared" ca="1" si="30"/>
        <v>26.18</v>
      </c>
      <c r="AG34" s="8">
        <f t="shared" ca="1" si="31"/>
        <v>25.96</v>
      </c>
      <c r="AH34" s="8">
        <f t="shared" ca="1" si="32"/>
        <v>7.1050000000000004</v>
      </c>
      <c r="AI34" s="8">
        <f t="shared" ca="1" si="33"/>
        <v>12.935</v>
      </c>
      <c r="AJ34" s="8">
        <f t="shared" ca="1" si="34"/>
        <v>15.48</v>
      </c>
      <c r="AK34" s="8">
        <f t="shared" ca="1" si="35"/>
        <v>18.425000000000001</v>
      </c>
      <c r="AL34" s="8">
        <f t="shared" ca="1" si="36"/>
        <v>19.795000000000002</v>
      </c>
      <c r="AM34" s="8">
        <f t="shared" ca="1" si="37"/>
        <v>20.954999999999998</v>
      </c>
      <c r="AN34" s="8">
        <f t="shared" ca="1" si="38"/>
        <v>21.385000000000002</v>
      </c>
      <c r="AO34" s="8">
        <f t="shared" ca="1" si="39"/>
        <v>21.54</v>
      </c>
      <c r="AP34" s="8">
        <f t="shared" ca="1" si="40"/>
        <v>22.695</v>
      </c>
      <c r="AQ34" s="8">
        <f t="shared" ca="1" si="41"/>
        <v>32.935000000000002</v>
      </c>
      <c r="AR34" s="8">
        <f t="shared" ca="1" si="42"/>
        <v>24.17</v>
      </c>
      <c r="AS34" s="8">
        <f t="shared" ca="1" si="43"/>
        <v>40.17</v>
      </c>
      <c r="AT34" s="8">
        <f t="shared" ca="1" si="44"/>
        <v>39.265000000000001</v>
      </c>
      <c r="AU34" s="23">
        <f t="shared" ca="1" si="45"/>
        <v>40.880000000000003</v>
      </c>
      <c r="AV34" s="8">
        <f t="shared" ca="1" si="73"/>
        <v>32.015000000000001</v>
      </c>
      <c r="AW34" s="8">
        <f t="shared" ca="1" si="74"/>
        <v>48.86</v>
      </c>
      <c r="AX34" s="8">
        <f t="shared" ca="1" si="75"/>
        <v>26.215</v>
      </c>
      <c r="AY34" s="24">
        <f t="shared" ca="1" si="49"/>
        <v>150</v>
      </c>
      <c r="AZ34" s="8">
        <f t="shared" ca="1" si="50"/>
        <v>260</v>
      </c>
      <c r="BA34" s="8">
        <f t="shared" ca="1" si="51"/>
        <v>70</v>
      </c>
      <c r="BB34" s="8">
        <f t="shared" ca="1" si="52"/>
        <v>30</v>
      </c>
      <c r="BC34" s="8">
        <f t="shared" ca="1" si="53"/>
        <v>40</v>
      </c>
      <c r="BD34" s="8">
        <f t="shared" ca="1" si="54"/>
        <v>70</v>
      </c>
      <c r="BE34" s="8">
        <f t="shared" ca="1" si="55"/>
        <v>20</v>
      </c>
      <c r="BF34" s="8">
        <f t="shared" ca="1" si="56"/>
        <v>100</v>
      </c>
      <c r="BG34" s="8">
        <f t="shared" ca="1" si="57"/>
        <v>150</v>
      </c>
      <c r="BH34" s="8">
        <f t="shared" ca="1" si="58"/>
        <v>130</v>
      </c>
      <c r="BI34" s="8">
        <f t="shared" ca="1" si="59"/>
        <v>250</v>
      </c>
      <c r="BJ34" s="8">
        <f t="shared" ca="1" si="60"/>
        <v>15</v>
      </c>
      <c r="BK34" s="8">
        <f t="shared" ca="1" si="61"/>
        <v>12</v>
      </c>
      <c r="BL34" s="8">
        <f t="shared" ca="1" si="62"/>
        <v>20</v>
      </c>
      <c r="BM34" s="8">
        <f t="shared" ca="1" si="63"/>
        <v>20</v>
      </c>
      <c r="BN34" s="8">
        <f t="shared" ca="1" si="64"/>
        <v>25</v>
      </c>
      <c r="BO34" s="8">
        <f t="shared" ca="1" si="65"/>
        <v>8</v>
      </c>
      <c r="BP34" s="8">
        <f t="shared" ca="1" si="66"/>
        <v>20</v>
      </c>
      <c r="BQ34" s="8">
        <f t="shared" ca="1" si="67"/>
        <v>10</v>
      </c>
      <c r="BR34" s="8">
        <f t="shared" ca="1" si="68"/>
        <v>10</v>
      </c>
      <c r="BS34" s="23">
        <f t="shared" ca="1" si="69"/>
        <v>20</v>
      </c>
      <c r="BT34" s="8">
        <f t="shared" ca="1" si="76"/>
        <v>75</v>
      </c>
      <c r="BU34" s="8">
        <f t="shared" ca="1" si="77"/>
        <v>30</v>
      </c>
      <c r="BV34" s="8">
        <f t="shared" ca="1" si="78"/>
        <v>700</v>
      </c>
      <c r="BX34" s="108"/>
      <c r="BY34" s="20"/>
      <c r="BZ34" s="48"/>
      <c r="CA34" s="48"/>
    </row>
    <row r="35" spans="1:79" x14ac:dyDescent="0.15">
      <c r="A35" s="6" t="s">
        <v>154</v>
      </c>
      <c r="B35" s="21">
        <f t="shared" ref="B35:B54" ca="1" si="79">INDIRECT(A35&amp;"!A8")</f>
        <v>45530</v>
      </c>
      <c r="C35" s="46">
        <f t="shared" ca="1" si="24"/>
        <v>74.327699999999993</v>
      </c>
      <c r="D35" s="46">
        <f t="shared" ca="1" si="0"/>
        <v>69.601299999999995</v>
      </c>
      <c r="E35" s="46">
        <f t="shared" ca="1" si="1"/>
        <v>58.765000000000001</v>
      </c>
      <c r="F35" s="46">
        <f t="shared" ca="1" si="2"/>
        <v>55.007000000000005</v>
      </c>
      <c r="G35" s="46">
        <f t="shared" ca="1" si="3"/>
        <v>53.233999999999995</v>
      </c>
      <c r="H35" s="46">
        <f t="shared" ca="1" si="4"/>
        <v>51.89</v>
      </c>
      <c r="I35" s="46">
        <f t="shared" ca="1" si="5"/>
        <v>52.034000000000006</v>
      </c>
      <c r="J35" s="46">
        <f t="shared" ca="1" si="6"/>
        <v>65.08829999999999</v>
      </c>
      <c r="K35" s="46">
        <f t="shared" ca="1" si="7"/>
        <v>59.630699999999997</v>
      </c>
      <c r="L35" s="46">
        <f t="shared" ca="1" si="8"/>
        <v>57.269800000000004</v>
      </c>
      <c r="M35" s="46">
        <f t="shared" ca="1" si="9"/>
        <v>54.162300000000002</v>
      </c>
      <c r="N35" s="46">
        <f t="shared" ca="1" si="10"/>
        <v>52.837899999999991</v>
      </c>
      <c r="O35" s="46">
        <f t="shared" ca="1" si="11"/>
        <v>51.497200000000007</v>
      </c>
      <c r="P35" s="46">
        <f t="shared" ca="1" si="12"/>
        <v>51.063000000000002</v>
      </c>
      <c r="Q35" s="46">
        <f t="shared" ca="1" si="13"/>
        <v>51.02300000000001</v>
      </c>
      <c r="R35" s="46">
        <f t="shared" ca="1" si="14"/>
        <v>51.417999999999992</v>
      </c>
      <c r="S35" s="46">
        <f t="shared" ca="1" si="15"/>
        <v>67.484000000000009</v>
      </c>
      <c r="T35" s="46">
        <f t="shared" ca="1" si="16"/>
        <v>62.256</v>
      </c>
      <c r="U35" s="46">
        <f t="shared" ca="1" si="17"/>
        <v>53.275999999999996</v>
      </c>
      <c r="V35" s="46">
        <f t="shared" ca="1" si="18"/>
        <v>54.660999999999994</v>
      </c>
      <c r="W35" s="71">
        <f t="shared" ca="1" si="19"/>
        <v>53.006</v>
      </c>
      <c r="X35" s="71">
        <f t="shared" ca="1" si="20"/>
        <v>96.876999999999981</v>
      </c>
      <c r="Y35" s="71">
        <f t="shared" ca="1" si="21"/>
        <v>80.21599999999998</v>
      </c>
      <c r="Z35" s="71">
        <f t="shared" ca="1" si="22"/>
        <v>103.09</v>
      </c>
      <c r="AA35" s="24">
        <f t="shared" ref="AA35:AA54" ca="1" si="80">INDIRECT(A35&amp;"!B9")</f>
        <v>3.7949999999999999</v>
      </c>
      <c r="AB35" s="8">
        <f t="shared" ref="AB35:AB54" ca="1" si="81">INDIRECT(A35&amp;"!C9")</f>
        <v>8.61</v>
      </c>
      <c r="AC35" s="8">
        <f t="shared" ref="AC35:AC54" ca="1" si="82">INDIRECT(A35&amp;"!D9")</f>
        <v>19.405000000000001</v>
      </c>
      <c r="AD35" s="8">
        <f t="shared" ref="AD35:AD54" ca="1" si="83">INDIRECT(A35&amp;"!E9")</f>
        <v>23.175000000000001</v>
      </c>
      <c r="AE35" s="8">
        <f t="shared" ref="AE35:AE54" ca="1" si="84">INDIRECT(A35&amp;"!F9")</f>
        <v>24.954999999999998</v>
      </c>
      <c r="AF35" s="8">
        <f t="shared" ref="AF35:AF54" ca="1" si="85">INDIRECT(A35&amp;"!G9")</f>
        <v>26.26</v>
      </c>
      <c r="AG35" s="8">
        <f t="shared" ref="AG35:AG54" ca="1" si="86">INDIRECT(A35&amp;"!H9")</f>
        <v>26.16</v>
      </c>
      <c r="AH35" s="8">
        <f t="shared" ref="AH35:AH54" ca="1" si="87">INDIRECT(A35&amp;"!B16")</f>
        <v>7.4950000000000001</v>
      </c>
      <c r="AI35" s="8">
        <f t="shared" ref="AI35:AI54" ca="1" si="88">INDIRECT(A35&amp;"!C16")</f>
        <v>12.96</v>
      </c>
      <c r="AJ35" s="8">
        <f t="shared" ref="AJ35:AJ54" ca="1" si="89">INDIRECT(A35&amp;"!D16")</f>
        <v>15.47</v>
      </c>
      <c r="AK35" s="8">
        <f t="shared" ref="AK35:AK54" ca="1" si="90">INDIRECT(A35&amp;"!E16")</f>
        <v>18.45</v>
      </c>
      <c r="AL35" s="8">
        <f t="shared" ref="AL35:AL54" ca="1" si="91">INDIRECT(A35&amp;"!F16")</f>
        <v>19.824999999999999</v>
      </c>
      <c r="AM35" s="8">
        <f t="shared" ref="AM35:AM54" ca="1" si="92">INDIRECT(A35&amp;"!G16")</f>
        <v>21.02</v>
      </c>
      <c r="AN35" s="8">
        <f t="shared" ref="AN35:AN54" ca="1" si="93">INDIRECT(A35&amp;"!H16")</f>
        <v>21.504999999999999</v>
      </c>
      <c r="AO35" s="8">
        <f t="shared" ref="AO35:AO54" ca="1" si="94">INDIRECT(A35&amp;"!B23")</f>
        <v>21.66</v>
      </c>
      <c r="AP35" s="8">
        <f t="shared" ref="AP35:AP54" ca="1" si="95">INDIRECT(A35&amp;"!C23")</f>
        <v>22.87</v>
      </c>
      <c r="AQ35" s="8">
        <f t="shared" ref="AQ35:AQ54" ca="1" si="96">INDIRECT(A35&amp;"!D23")</f>
        <v>33.01</v>
      </c>
      <c r="AR35" s="8">
        <f t="shared" ref="AR35:AR54" ca="1" si="97">INDIRECT(A35&amp;"!E23")</f>
        <v>24.254999999999999</v>
      </c>
      <c r="AS35" s="8">
        <f t="shared" ref="AS35:AS54" ca="1" si="98">INDIRECT(A35&amp;"!F23")</f>
        <v>40.67</v>
      </c>
      <c r="AT35" s="8">
        <f t="shared" ref="AT35:AT54" ca="1" si="99">INDIRECT(A35&amp;"!Ｇ23")</f>
        <v>39.29</v>
      </c>
      <c r="AU35" s="23">
        <f t="shared" ref="AU35:AU54" ca="1" si="100">INDIRECT(A35&amp;"!Ｈ23")</f>
        <v>40.924999999999997</v>
      </c>
      <c r="AV35" s="8">
        <f t="shared" ca="1" si="73"/>
        <v>32.04</v>
      </c>
      <c r="AW35" s="8">
        <f t="shared" ca="1" si="74"/>
        <v>48.875</v>
      </c>
      <c r="AX35" s="8">
        <f t="shared" ca="1" si="75"/>
        <v>26.31</v>
      </c>
      <c r="AY35" s="24">
        <f t="shared" ref="AY35:AY54" ca="1" si="101">INDIRECT(A35&amp;"!B11")</f>
        <v>120</v>
      </c>
      <c r="AZ35" s="8">
        <f t="shared" ref="AZ35:AZ54" ca="1" si="102">INDIRECT(A35&amp;"!C11")</f>
        <v>220</v>
      </c>
      <c r="BA35" s="8">
        <f t="shared" ref="BA35:BA54" ca="1" si="103">INDIRECT(A35&amp;"!D11")</f>
        <v>60</v>
      </c>
      <c r="BB35" s="8">
        <f t="shared" ref="BB35:BB54" ca="1" si="104">INDIRECT(A35&amp;"!E11")</f>
        <v>25</v>
      </c>
      <c r="BC35" s="8">
        <f t="shared" ref="BC35:BC54" ca="1" si="105">INDIRECT(A35&amp;"!F11")</f>
        <v>25</v>
      </c>
      <c r="BD35" s="8">
        <f t="shared" ref="BD35:BD54" ca="1" si="106">INDIRECT(A35&amp;"!G11")</f>
        <v>70</v>
      </c>
      <c r="BE35" s="8">
        <f t="shared" ref="BE35:BE54" ca="1" si="107">INDIRECT(A35&amp;"!H11")</f>
        <v>20</v>
      </c>
      <c r="BF35" s="8">
        <f t="shared" ref="BF35:BF54" ca="1" si="108">INDIRECT(A35&amp;"!B18")</f>
        <v>100</v>
      </c>
      <c r="BG35" s="8">
        <f t="shared" ref="BG35:BG54" ca="1" si="109">INDIRECT(A35&amp;"!C18")</f>
        <v>120</v>
      </c>
      <c r="BH35" s="8">
        <f t="shared" ref="BH35:BH54" ca="1" si="110">INDIRECT(A35&amp;"!D18")</f>
        <v>140</v>
      </c>
      <c r="BI35" s="8">
        <f t="shared" ref="BI35:BI54" ca="1" si="111">INDIRECT(A35&amp;"!E18")</f>
        <v>250</v>
      </c>
      <c r="BJ35" s="8">
        <f t="shared" ref="BJ35:BJ54" ca="1" si="112">INDIRECT(A35&amp;"!F18")</f>
        <v>12</v>
      </c>
      <c r="BK35" s="8">
        <f t="shared" ref="BK35:BK54" ca="1" si="113">INDIRECT(A35&amp;"!G18")</f>
        <v>12</v>
      </c>
      <c r="BL35" s="8">
        <f t="shared" ref="BL35:BL54" ca="1" si="114">INDIRECT(A35&amp;"!H18")</f>
        <v>20</v>
      </c>
      <c r="BM35" s="8">
        <f t="shared" ref="BM35:BM54" ca="1" si="115">INDIRECT(A35&amp;"!B25")</f>
        <v>20</v>
      </c>
      <c r="BN35" s="8">
        <f t="shared" ref="BN35:BN54" ca="1" si="116">INDIRECT(A35&amp;"!C25")</f>
        <v>15</v>
      </c>
      <c r="BO35" s="8">
        <f t="shared" ref="BO35:BO54" ca="1" si="117">INDIRECT(A35&amp;"!D25")</f>
        <v>8</v>
      </c>
      <c r="BP35" s="8">
        <f t="shared" ref="BP35:BP54" ca="1" si="118">INDIRECT(A35&amp;"!E25")</f>
        <v>15</v>
      </c>
      <c r="BQ35" s="8">
        <f t="shared" ref="BQ35:BQ54" ca="1" si="119">INDIRECT(A35&amp;"!F25")</f>
        <v>20</v>
      </c>
      <c r="BR35" s="8">
        <f t="shared" ref="BR35:BR54" ca="1" si="120">INDIRECT(A35&amp;"!G25")</f>
        <v>10</v>
      </c>
      <c r="BS35" s="23">
        <f t="shared" ref="BS35:BS54" ca="1" si="121">INDIRECT(A35&amp;"!H25")</f>
        <v>10</v>
      </c>
      <c r="BT35" s="8">
        <f t="shared" ca="1" si="76"/>
        <v>100</v>
      </c>
      <c r="BU35" s="8">
        <f t="shared" ca="1" si="77"/>
        <v>20</v>
      </c>
      <c r="BV35" s="8">
        <f t="shared" ca="1" si="78"/>
        <v>550</v>
      </c>
      <c r="BX35" s="108"/>
      <c r="BY35" s="20"/>
      <c r="BZ35" s="48"/>
      <c r="CA35" s="48"/>
    </row>
    <row r="36" spans="1:79" x14ac:dyDescent="0.15">
      <c r="A36" s="6" t="s">
        <v>156</v>
      </c>
      <c r="B36" s="21">
        <f t="shared" ca="1" si="79"/>
        <v>45537</v>
      </c>
      <c r="C36" s="46">
        <f t="shared" ca="1" si="24"/>
        <v>77.23769999999999</v>
      </c>
      <c r="D36" s="46">
        <f t="shared" ca="1" si="0"/>
        <v>69.766300000000001</v>
      </c>
      <c r="E36" s="46">
        <f t="shared" ca="1" si="1"/>
        <v>58.784999999999997</v>
      </c>
      <c r="F36" s="46">
        <f t="shared" ca="1" si="2"/>
        <v>55.027000000000001</v>
      </c>
      <c r="G36" s="46">
        <f t="shared" ca="1" si="3"/>
        <v>53.298999999999992</v>
      </c>
      <c r="H36" s="46">
        <f t="shared" ca="1" si="4"/>
        <v>52.000000000000007</v>
      </c>
      <c r="I36" s="46">
        <f t="shared" ca="1" si="5"/>
        <v>52.338999999999999</v>
      </c>
      <c r="J36" s="46">
        <f t="shared" ca="1" si="6"/>
        <v>66.193299999999994</v>
      </c>
      <c r="K36" s="46">
        <f t="shared" ca="1" si="7"/>
        <v>59.735699999999994</v>
      </c>
      <c r="L36" s="46">
        <f t="shared" ca="1" si="8"/>
        <v>57.314800000000005</v>
      </c>
      <c r="M36" s="46">
        <f t="shared" ca="1" si="9"/>
        <v>54.167300000000004</v>
      </c>
      <c r="N36" s="46">
        <f t="shared" ca="1" si="10"/>
        <v>52.862899999999996</v>
      </c>
      <c r="O36" s="46">
        <f t="shared" ca="1" si="11"/>
        <v>51.592200000000005</v>
      </c>
      <c r="P36" s="46">
        <f t="shared" ca="1" si="12"/>
        <v>51.222999999999999</v>
      </c>
      <c r="Q36" s="46">
        <f t="shared" ca="1" si="13"/>
        <v>51.198000000000008</v>
      </c>
      <c r="R36" s="46">
        <f t="shared" ca="1" si="14"/>
        <v>51.557999999999993</v>
      </c>
      <c r="S36" s="46">
        <f t="shared" ca="1" si="15"/>
        <v>67.539000000000001</v>
      </c>
      <c r="T36" s="46">
        <f t="shared" ca="1" si="16"/>
        <v>62.366</v>
      </c>
      <c r="U36" s="46">
        <f t="shared" ca="1" si="17"/>
        <v>54.070999999999998</v>
      </c>
      <c r="V36" s="46">
        <f t="shared" ca="1" si="18"/>
        <v>54.715999999999994</v>
      </c>
      <c r="W36" s="71">
        <f t="shared" ca="1" si="19"/>
        <v>53.080999999999996</v>
      </c>
      <c r="X36" s="71">
        <f t="shared" ca="1" si="20"/>
        <v>96.831999999999965</v>
      </c>
      <c r="Y36" s="71">
        <f t="shared" ca="1" si="21"/>
        <v>80.225999999999971</v>
      </c>
      <c r="Z36" s="71">
        <f t="shared" ca="1" si="22"/>
        <v>102.94500000000001</v>
      </c>
      <c r="AA36" s="24">
        <f t="shared" ca="1" si="80"/>
        <v>0.88500000000000001</v>
      </c>
      <c r="AB36" s="8">
        <f t="shared" ca="1" si="81"/>
        <v>8.4450000000000003</v>
      </c>
      <c r="AC36" s="8">
        <f t="shared" ca="1" si="82"/>
        <v>19.385000000000002</v>
      </c>
      <c r="AD36" s="8">
        <f t="shared" ca="1" si="83"/>
        <v>23.155000000000001</v>
      </c>
      <c r="AE36" s="8">
        <f t="shared" ca="1" si="84"/>
        <v>24.89</v>
      </c>
      <c r="AF36" s="8">
        <f t="shared" ca="1" si="85"/>
        <v>26.15</v>
      </c>
      <c r="AG36" s="8">
        <f t="shared" ca="1" si="86"/>
        <v>25.855</v>
      </c>
      <c r="AH36" s="8">
        <f t="shared" ca="1" si="87"/>
        <v>6.39</v>
      </c>
      <c r="AI36" s="8">
        <f t="shared" ca="1" si="88"/>
        <v>12.855</v>
      </c>
      <c r="AJ36" s="8">
        <f t="shared" ca="1" si="89"/>
        <v>15.425000000000001</v>
      </c>
      <c r="AK36" s="8">
        <f t="shared" ca="1" si="90"/>
        <v>18.445</v>
      </c>
      <c r="AL36" s="8">
        <f t="shared" ca="1" si="91"/>
        <v>19.8</v>
      </c>
      <c r="AM36" s="8">
        <f t="shared" ca="1" si="92"/>
        <v>20.925000000000001</v>
      </c>
      <c r="AN36" s="8">
        <f t="shared" ca="1" si="93"/>
        <v>21.344999999999999</v>
      </c>
      <c r="AO36" s="8">
        <f t="shared" ca="1" si="94"/>
        <v>21.484999999999999</v>
      </c>
      <c r="AP36" s="8">
        <f t="shared" ca="1" si="95"/>
        <v>22.73</v>
      </c>
      <c r="AQ36" s="8">
        <f t="shared" ca="1" si="96"/>
        <v>32.954999999999998</v>
      </c>
      <c r="AR36" s="8">
        <f t="shared" ca="1" si="97"/>
        <v>24.145</v>
      </c>
      <c r="AS36" s="8">
        <f t="shared" ca="1" si="98"/>
        <v>39.875</v>
      </c>
      <c r="AT36" s="8">
        <f t="shared" ca="1" si="99"/>
        <v>39.234999999999999</v>
      </c>
      <c r="AU36" s="23">
        <f t="shared" ca="1" si="100"/>
        <v>40.85</v>
      </c>
      <c r="AV36" s="8">
        <f t="shared" ca="1" si="73"/>
        <v>32.085000000000001</v>
      </c>
      <c r="AW36" s="8">
        <f t="shared" ca="1" si="74"/>
        <v>48.865000000000002</v>
      </c>
      <c r="AX36" s="8">
        <f t="shared" ca="1" si="75"/>
        <v>26.454999999999998</v>
      </c>
      <c r="AY36" s="24">
        <f t="shared" ca="1" si="101"/>
        <v>90</v>
      </c>
      <c r="AZ36" s="8">
        <f t="shared" ca="1" si="102"/>
        <v>240</v>
      </c>
      <c r="BA36" s="8">
        <f t="shared" ca="1" si="103"/>
        <v>50</v>
      </c>
      <c r="BB36" s="8">
        <f t="shared" ca="1" si="104"/>
        <v>25</v>
      </c>
      <c r="BC36" s="8">
        <f t="shared" ca="1" si="105"/>
        <v>25</v>
      </c>
      <c r="BD36" s="8">
        <f t="shared" ca="1" si="106"/>
        <v>50</v>
      </c>
      <c r="BE36" s="8">
        <f t="shared" ca="1" si="107"/>
        <v>10</v>
      </c>
      <c r="BF36" s="8">
        <f t="shared" ca="1" si="108"/>
        <v>70</v>
      </c>
      <c r="BG36" s="8">
        <f t="shared" ca="1" si="109"/>
        <v>100</v>
      </c>
      <c r="BH36" s="8">
        <f t="shared" ca="1" si="110"/>
        <v>120</v>
      </c>
      <c r="BI36" s="8">
        <f t="shared" ca="1" si="111"/>
        <v>220</v>
      </c>
      <c r="BJ36" s="8">
        <f t="shared" ca="1" si="112"/>
        <v>10</v>
      </c>
      <c r="BK36" s="8">
        <f t="shared" ca="1" si="113"/>
        <v>15</v>
      </c>
      <c r="BL36" s="8">
        <f t="shared" ca="1" si="114"/>
        <v>20</v>
      </c>
      <c r="BM36" s="8">
        <f t="shared" ca="1" si="115"/>
        <v>15</v>
      </c>
      <c r="BN36" s="8">
        <f t="shared" ca="1" si="116"/>
        <v>25</v>
      </c>
      <c r="BO36" s="8">
        <f t="shared" ca="1" si="117"/>
        <v>8</v>
      </c>
      <c r="BP36" s="8">
        <f t="shared" ca="1" si="118"/>
        <v>12</v>
      </c>
      <c r="BQ36" s="8">
        <f t="shared" ca="1" si="119"/>
        <v>10</v>
      </c>
      <c r="BR36" s="8">
        <f t="shared" ca="1" si="120"/>
        <v>8</v>
      </c>
      <c r="BS36" s="23">
        <f t="shared" ca="1" si="121"/>
        <v>12</v>
      </c>
      <c r="BT36" s="8">
        <f t="shared" ca="1" si="76"/>
        <v>130</v>
      </c>
      <c r="BU36" s="8">
        <f t="shared" ca="1" si="77"/>
        <v>20</v>
      </c>
      <c r="BV36" s="8">
        <f t="shared" ca="1" si="78"/>
        <v>550</v>
      </c>
      <c r="BX36" s="108"/>
      <c r="BY36" s="20"/>
      <c r="BZ36" s="48"/>
      <c r="CA36" s="48"/>
    </row>
    <row r="37" spans="1:79" x14ac:dyDescent="0.15">
      <c r="A37" s="6" t="s">
        <v>157</v>
      </c>
      <c r="B37" s="21">
        <f t="shared" ca="1" si="79"/>
        <v>45544</v>
      </c>
      <c r="C37" s="8">
        <f t="shared" ca="1" si="24"/>
        <v>75.042699999999996</v>
      </c>
      <c r="D37" s="8">
        <f t="shared" ca="1" si="0"/>
        <v>69.776299999999992</v>
      </c>
      <c r="E37" s="8">
        <f t="shared" ca="1" si="1"/>
        <v>58.755000000000003</v>
      </c>
      <c r="F37" s="8">
        <f t="shared" ca="1" si="2"/>
        <v>55.007000000000005</v>
      </c>
      <c r="G37" s="8">
        <f t="shared" ca="1" si="3"/>
        <v>53.268999999999991</v>
      </c>
      <c r="H37" s="8">
        <f t="shared" ca="1" si="4"/>
        <v>52.025000000000006</v>
      </c>
      <c r="I37" s="8">
        <f t="shared" ca="1" si="5"/>
        <v>52.414000000000001</v>
      </c>
      <c r="J37" s="8">
        <f t="shared" ca="1" si="6"/>
        <v>65.438299999999998</v>
      </c>
      <c r="K37" s="8">
        <f t="shared" ca="1" si="7"/>
        <v>59.7607</v>
      </c>
      <c r="L37" s="8">
        <f t="shared" ca="1" si="8"/>
        <v>57.269800000000004</v>
      </c>
      <c r="M37" s="8">
        <f t="shared" ca="1" si="9"/>
        <v>54.162300000000002</v>
      </c>
      <c r="N37" s="8">
        <f t="shared" ca="1" si="10"/>
        <v>52.877899999999997</v>
      </c>
      <c r="O37" s="8">
        <f t="shared" ca="1" si="11"/>
        <v>51.617200000000004</v>
      </c>
      <c r="P37" s="8">
        <f t="shared" ca="1" si="12"/>
        <v>51.272999999999996</v>
      </c>
      <c r="Q37" s="8">
        <f t="shared" ca="1" si="13"/>
        <v>51.243000000000009</v>
      </c>
      <c r="R37" s="8">
        <f t="shared" ca="1" si="14"/>
        <v>51.643000000000001</v>
      </c>
      <c r="S37" s="8">
        <f t="shared" ca="1" si="15"/>
        <v>67.539000000000001</v>
      </c>
      <c r="T37" s="8">
        <f t="shared" ca="1" si="16"/>
        <v>62.360999999999997</v>
      </c>
      <c r="U37" s="8">
        <f t="shared" ca="1" si="17"/>
        <v>54.745999999999995</v>
      </c>
      <c r="V37" s="8">
        <f t="shared" ca="1" si="18"/>
        <v>54.690999999999995</v>
      </c>
      <c r="W37" s="23">
        <f t="shared" ca="1" si="19"/>
        <v>53.125999999999998</v>
      </c>
      <c r="X37" s="23">
        <f t="shared" ca="1" si="20"/>
        <v>97.021999999999977</v>
      </c>
      <c r="Y37" s="23">
        <f t="shared" ca="1" si="21"/>
        <v>80.260999999999981</v>
      </c>
      <c r="Z37" s="23">
        <f t="shared" ca="1" si="22"/>
        <v>103.265</v>
      </c>
      <c r="AA37" s="24">
        <f t="shared" ca="1" si="80"/>
        <v>3.08</v>
      </c>
      <c r="AB37" s="8">
        <f t="shared" ca="1" si="81"/>
        <v>8.4350000000000005</v>
      </c>
      <c r="AC37" s="8">
        <f t="shared" ca="1" si="82"/>
        <v>19.414999999999999</v>
      </c>
      <c r="AD37" s="8">
        <f t="shared" ca="1" si="83"/>
        <v>23.175000000000001</v>
      </c>
      <c r="AE37" s="8">
        <f t="shared" ca="1" si="84"/>
        <v>24.92</v>
      </c>
      <c r="AF37" s="8">
        <f t="shared" ca="1" si="85"/>
        <v>26.125</v>
      </c>
      <c r="AG37" s="8">
        <f t="shared" ca="1" si="86"/>
        <v>25.78</v>
      </c>
      <c r="AH37" s="8">
        <f t="shared" ca="1" si="87"/>
        <v>7.1449999999999996</v>
      </c>
      <c r="AI37" s="8">
        <f t="shared" ca="1" si="88"/>
        <v>12.83</v>
      </c>
      <c r="AJ37" s="8">
        <f t="shared" ca="1" si="89"/>
        <v>15.47</v>
      </c>
      <c r="AK37" s="8">
        <f t="shared" ca="1" si="90"/>
        <v>18.45</v>
      </c>
      <c r="AL37" s="8">
        <f t="shared" ca="1" si="91"/>
        <v>19.785</v>
      </c>
      <c r="AM37" s="8">
        <f t="shared" ca="1" si="92"/>
        <v>20.9</v>
      </c>
      <c r="AN37" s="8">
        <f t="shared" ca="1" si="93"/>
        <v>21.295000000000002</v>
      </c>
      <c r="AO37" s="8">
        <f t="shared" ca="1" si="94"/>
        <v>21.44</v>
      </c>
      <c r="AP37" s="8">
        <f t="shared" ca="1" si="95"/>
        <v>22.645</v>
      </c>
      <c r="AQ37" s="8">
        <f t="shared" ca="1" si="96"/>
        <v>32.954999999999998</v>
      </c>
      <c r="AR37" s="8">
        <f t="shared" ca="1" si="97"/>
        <v>24.15</v>
      </c>
      <c r="AS37" s="8">
        <f t="shared" ca="1" si="98"/>
        <v>39.200000000000003</v>
      </c>
      <c r="AT37" s="8">
        <f t="shared" ca="1" si="99"/>
        <v>39.26</v>
      </c>
      <c r="AU37" s="23">
        <f t="shared" ca="1" si="100"/>
        <v>40.805</v>
      </c>
      <c r="AV37" s="8">
        <f t="shared" ca="1" si="73"/>
        <v>31.895</v>
      </c>
      <c r="AW37" s="8">
        <f t="shared" ca="1" si="74"/>
        <v>48.83</v>
      </c>
      <c r="AX37" s="8">
        <f t="shared" ca="1" si="75"/>
        <v>26.135000000000002</v>
      </c>
      <c r="AY37" s="24">
        <f t="shared" ca="1" si="101"/>
        <v>140</v>
      </c>
      <c r="AZ37" s="8">
        <f t="shared" ca="1" si="102"/>
        <v>240</v>
      </c>
      <c r="BA37" s="8">
        <f t="shared" ca="1" si="103"/>
        <v>60</v>
      </c>
      <c r="BB37" s="8">
        <f t="shared" ca="1" si="104"/>
        <v>30</v>
      </c>
      <c r="BC37" s="8">
        <f t="shared" ca="1" si="105"/>
        <v>30</v>
      </c>
      <c r="BD37" s="8">
        <f t="shared" ca="1" si="106"/>
        <v>60</v>
      </c>
      <c r="BE37" s="8">
        <f t="shared" ca="1" si="107"/>
        <v>12</v>
      </c>
      <c r="BF37" s="8">
        <f t="shared" ca="1" si="108"/>
        <v>75</v>
      </c>
      <c r="BG37" s="8">
        <f t="shared" ca="1" si="109"/>
        <v>100</v>
      </c>
      <c r="BH37" s="8">
        <f t="shared" ca="1" si="110"/>
        <v>120</v>
      </c>
      <c r="BI37" s="8">
        <f t="shared" ca="1" si="111"/>
        <v>220</v>
      </c>
      <c r="BJ37" s="8">
        <f t="shared" ca="1" si="112"/>
        <v>12</v>
      </c>
      <c r="BK37" s="8">
        <f t="shared" ca="1" si="113"/>
        <v>12</v>
      </c>
      <c r="BL37" s="8">
        <f t="shared" ca="1" si="114"/>
        <v>20</v>
      </c>
      <c r="BM37" s="8">
        <f t="shared" ca="1" si="115"/>
        <v>12</v>
      </c>
      <c r="BN37" s="8">
        <f t="shared" ca="1" si="116"/>
        <v>20</v>
      </c>
      <c r="BO37" s="8">
        <f t="shared" ca="1" si="117"/>
        <v>8</v>
      </c>
      <c r="BP37" s="8">
        <f t="shared" ca="1" si="118"/>
        <v>12</v>
      </c>
      <c r="BQ37" s="8">
        <f t="shared" ca="1" si="119"/>
        <v>12</v>
      </c>
      <c r="BR37" s="8">
        <f t="shared" ca="1" si="120"/>
        <v>10</v>
      </c>
      <c r="BS37" s="23">
        <f t="shared" ca="1" si="121"/>
        <v>12</v>
      </c>
      <c r="BT37" s="8">
        <f t="shared" ca="1" si="76"/>
        <v>60</v>
      </c>
      <c r="BU37" s="8">
        <f t="shared" ca="1" si="77"/>
        <v>25</v>
      </c>
      <c r="BV37" s="8">
        <f t="shared" ca="1" si="78"/>
        <v>700</v>
      </c>
      <c r="BX37" s="108"/>
      <c r="BY37" s="20"/>
      <c r="BZ37" s="48"/>
      <c r="CA37" s="48"/>
    </row>
    <row r="38" spans="1:79" x14ac:dyDescent="0.15">
      <c r="A38" s="6" t="s">
        <v>158</v>
      </c>
      <c r="B38" s="21">
        <f t="shared" ca="1" si="79"/>
        <v>45552</v>
      </c>
      <c r="C38" s="8">
        <f t="shared" ca="1" si="24"/>
        <v>75.312699999999992</v>
      </c>
      <c r="D38" s="8">
        <f t="shared" ca="1" si="0"/>
        <v>69.721299999999999</v>
      </c>
      <c r="E38" s="8">
        <f t="shared" ca="1" si="1"/>
        <v>58.77</v>
      </c>
      <c r="F38" s="8">
        <f t="shared" ca="1" si="2"/>
        <v>55.052000000000007</v>
      </c>
      <c r="G38" s="8">
        <f t="shared" ca="1" si="3"/>
        <v>53.283999999999992</v>
      </c>
      <c r="H38" s="8">
        <f t="shared" ca="1" si="4"/>
        <v>51.990000000000009</v>
      </c>
      <c r="I38" s="8">
        <f t="shared" ca="1" si="5"/>
        <v>52.314000000000007</v>
      </c>
      <c r="J38" s="8">
        <f t="shared" ca="1" si="6"/>
        <v>66.073299999999989</v>
      </c>
      <c r="K38" s="8">
        <f t="shared" ca="1" si="7"/>
        <v>59.735699999999994</v>
      </c>
      <c r="L38" s="8">
        <f t="shared" ca="1" si="8"/>
        <v>57.269800000000004</v>
      </c>
      <c r="M38" s="8">
        <f t="shared" ca="1" si="9"/>
        <v>54.2273</v>
      </c>
      <c r="N38" s="8">
        <f t="shared" ca="1" si="10"/>
        <v>52.882899999999992</v>
      </c>
      <c r="O38" s="8">
        <f t="shared" ca="1" si="11"/>
        <v>51.592200000000005</v>
      </c>
      <c r="P38" s="8">
        <f t="shared" ca="1" si="12"/>
        <v>51.227999999999994</v>
      </c>
      <c r="Q38" s="8">
        <f t="shared" ca="1" si="13"/>
        <v>51.198000000000008</v>
      </c>
      <c r="R38" s="8">
        <f t="shared" ca="1" si="14"/>
        <v>51.637999999999998</v>
      </c>
      <c r="S38" s="8">
        <f t="shared" ca="1" si="15"/>
        <v>67.554000000000002</v>
      </c>
      <c r="T38" s="8">
        <f t="shared" ca="1" si="16"/>
        <v>62.366</v>
      </c>
      <c r="U38" s="8">
        <f t="shared" ca="1" si="17"/>
        <v>53.780999999999999</v>
      </c>
      <c r="V38" s="8">
        <f t="shared" ca="1" si="18"/>
        <v>54.710999999999991</v>
      </c>
      <c r="W38" s="23">
        <f t="shared" ca="1" si="19"/>
        <v>53.095999999999997</v>
      </c>
      <c r="X38" s="23">
        <f t="shared" ca="1" si="20"/>
        <v>97.021999999999977</v>
      </c>
      <c r="Y38" s="23">
        <f t="shared" ca="1" si="21"/>
        <v>80.275999999999982</v>
      </c>
      <c r="Z38" s="23">
        <f t="shared" ca="1" si="22"/>
        <v>103.50500000000001</v>
      </c>
      <c r="AA38" s="24">
        <f t="shared" ca="1" si="80"/>
        <v>2.81</v>
      </c>
      <c r="AB38" s="8">
        <f t="shared" ca="1" si="81"/>
        <v>8.49</v>
      </c>
      <c r="AC38" s="8">
        <f t="shared" ca="1" si="82"/>
        <v>19.399999999999999</v>
      </c>
      <c r="AD38" s="8">
        <f t="shared" ca="1" si="83"/>
        <v>23.13</v>
      </c>
      <c r="AE38" s="8">
        <f t="shared" ca="1" si="84"/>
        <v>24.905000000000001</v>
      </c>
      <c r="AF38" s="8">
        <f t="shared" ca="1" si="85"/>
        <v>26.16</v>
      </c>
      <c r="AG38" s="8">
        <f t="shared" ca="1" si="86"/>
        <v>25.88</v>
      </c>
      <c r="AH38" s="8">
        <f t="shared" ca="1" si="87"/>
        <v>6.51</v>
      </c>
      <c r="AI38" s="8">
        <f t="shared" ca="1" si="88"/>
        <v>12.855</v>
      </c>
      <c r="AJ38" s="8">
        <f t="shared" ca="1" si="89"/>
        <v>15.47</v>
      </c>
      <c r="AK38" s="8">
        <f t="shared" ca="1" si="90"/>
        <v>18.385000000000002</v>
      </c>
      <c r="AL38" s="8">
        <f t="shared" ca="1" si="91"/>
        <v>19.78</v>
      </c>
      <c r="AM38" s="8">
        <f t="shared" ca="1" si="92"/>
        <v>20.925000000000001</v>
      </c>
      <c r="AN38" s="8">
        <f t="shared" ca="1" si="93"/>
        <v>21.34</v>
      </c>
      <c r="AO38" s="8">
        <f t="shared" ca="1" si="94"/>
        <v>21.484999999999999</v>
      </c>
      <c r="AP38" s="8">
        <f t="shared" ca="1" si="95"/>
        <v>22.65</v>
      </c>
      <c r="AQ38" s="8">
        <f t="shared" ca="1" si="96"/>
        <v>32.94</v>
      </c>
      <c r="AR38" s="8">
        <f t="shared" ca="1" si="97"/>
        <v>24.145</v>
      </c>
      <c r="AS38" s="8">
        <f t="shared" ca="1" si="98"/>
        <v>40.164999999999999</v>
      </c>
      <c r="AT38" s="8">
        <f t="shared" ca="1" si="99"/>
        <v>39.24</v>
      </c>
      <c r="AU38" s="23">
        <f t="shared" ca="1" si="100"/>
        <v>40.835000000000001</v>
      </c>
      <c r="AV38" s="8">
        <f t="shared" ca="1" si="73"/>
        <v>31.895</v>
      </c>
      <c r="AW38" s="8">
        <f t="shared" ca="1" si="74"/>
        <v>48.814999999999998</v>
      </c>
      <c r="AX38" s="8">
        <f t="shared" ca="1" si="75"/>
        <v>25.895</v>
      </c>
      <c r="AY38" s="24">
        <f t="shared" ca="1" si="101"/>
        <v>50</v>
      </c>
      <c r="AZ38" s="8">
        <f t="shared" ca="1" si="102"/>
        <v>220</v>
      </c>
      <c r="BA38" s="8">
        <f t="shared" ca="1" si="103"/>
        <v>50</v>
      </c>
      <c r="BB38" s="8">
        <f t="shared" ca="1" si="104"/>
        <v>25</v>
      </c>
      <c r="BC38" s="8">
        <f t="shared" ca="1" si="105"/>
        <v>25</v>
      </c>
      <c r="BD38" s="8">
        <f t="shared" ca="1" si="106"/>
        <v>50</v>
      </c>
      <c r="BE38" s="8">
        <f t="shared" ca="1" si="107"/>
        <v>10</v>
      </c>
      <c r="BF38" s="8">
        <f t="shared" ca="1" si="108"/>
        <v>90</v>
      </c>
      <c r="BG38" s="8">
        <f t="shared" ca="1" si="109"/>
        <v>90</v>
      </c>
      <c r="BH38" s="8">
        <f t="shared" ca="1" si="110"/>
        <v>100</v>
      </c>
      <c r="BI38" s="8">
        <f t="shared" ca="1" si="111"/>
        <v>220</v>
      </c>
      <c r="BJ38" s="8">
        <f t="shared" ca="1" si="112"/>
        <v>12</v>
      </c>
      <c r="BK38" s="8">
        <f t="shared" ca="1" si="113"/>
        <v>10</v>
      </c>
      <c r="BL38" s="8">
        <f t="shared" ca="1" si="114"/>
        <v>12</v>
      </c>
      <c r="BM38" s="8">
        <f t="shared" ca="1" si="115"/>
        <v>12</v>
      </c>
      <c r="BN38" s="8">
        <f t="shared" ca="1" si="116"/>
        <v>15</v>
      </c>
      <c r="BO38" s="8">
        <f t="shared" ca="1" si="117"/>
        <v>8</v>
      </c>
      <c r="BP38" s="8">
        <f t="shared" ca="1" si="118"/>
        <v>12</v>
      </c>
      <c r="BQ38" s="8">
        <f t="shared" ca="1" si="119"/>
        <v>15</v>
      </c>
      <c r="BR38" s="8">
        <f t="shared" ca="1" si="120"/>
        <v>10</v>
      </c>
      <c r="BS38" s="23">
        <f t="shared" ca="1" si="121"/>
        <v>10</v>
      </c>
      <c r="BT38" s="8">
        <f t="shared" ca="1" si="76"/>
        <v>50</v>
      </c>
      <c r="BU38" s="8">
        <f t="shared" ca="1" si="77"/>
        <v>20</v>
      </c>
      <c r="BV38" s="8">
        <f t="shared" ca="1" si="78"/>
        <v>550</v>
      </c>
      <c r="BX38" s="108"/>
      <c r="BY38" s="20"/>
      <c r="BZ38" s="48"/>
      <c r="CA38" s="48"/>
    </row>
    <row r="39" spans="1:79" x14ac:dyDescent="0.15">
      <c r="A39" s="6" t="s">
        <v>160</v>
      </c>
      <c r="B39" s="21">
        <f t="shared" ca="1" si="79"/>
        <v>45559</v>
      </c>
      <c r="C39" s="8">
        <f t="shared" ca="1" si="24"/>
        <v>74.697699999999998</v>
      </c>
      <c r="D39" s="8">
        <f t="shared" ca="1" si="0"/>
        <v>69.601299999999995</v>
      </c>
      <c r="E39" s="8">
        <f t="shared" ca="1" si="1"/>
        <v>58.730000000000004</v>
      </c>
      <c r="F39" s="8">
        <f t="shared" ca="1" si="2"/>
        <v>55.017000000000003</v>
      </c>
      <c r="G39" s="8">
        <f t="shared" ca="1" si="3"/>
        <v>53.248999999999995</v>
      </c>
      <c r="H39" s="8">
        <f t="shared" ca="1" si="4"/>
        <v>51.955000000000005</v>
      </c>
      <c r="I39" s="8">
        <f t="shared" ca="1" si="5"/>
        <v>52.259</v>
      </c>
      <c r="J39" s="8">
        <f t="shared" ca="1" si="6"/>
        <v>65.718299999999999</v>
      </c>
      <c r="K39" s="8">
        <f t="shared" ca="1" si="7"/>
        <v>59.660699999999999</v>
      </c>
      <c r="L39" s="8">
        <f t="shared" ca="1" si="8"/>
        <v>57.244800000000005</v>
      </c>
      <c r="M39" s="8">
        <f t="shared" ca="1" si="9"/>
        <v>54.192300000000003</v>
      </c>
      <c r="N39" s="8">
        <f t="shared" ca="1" si="10"/>
        <v>52.847899999999996</v>
      </c>
      <c r="O39" s="8">
        <f t="shared" ca="1" si="11"/>
        <v>51.552199999999999</v>
      </c>
      <c r="P39" s="8">
        <f t="shared" ca="1" si="12"/>
        <v>51.188000000000002</v>
      </c>
      <c r="Q39" s="8">
        <f t="shared" ca="1" si="13"/>
        <v>51.14800000000001</v>
      </c>
      <c r="R39" s="8">
        <f t="shared" ca="1" si="14"/>
        <v>51.552999999999997</v>
      </c>
      <c r="S39" s="8">
        <f t="shared" ca="1" si="15"/>
        <v>67.528999999999996</v>
      </c>
      <c r="T39" s="8">
        <f t="shared" ca="1" si="16"/>
        <v>62.335999999999999</v>
      </c>
      <c r="U39" s="8">
        <f t="shared" ca="1" si="17"/>
        <v>53.605999999999995</v>
      </c>
      <c r="V39" s="8">
        <f t="shared" ca="1" si="18"/>
        <v>54.650999999999996</v>
      </c>
      <c r="W39" s="23">
        <f t="shared" ca="1" si="19"/>
        <v>53.030999999999999</v>
      </c>
      <c r="X39" s="23">
        <f t="shared" ca="1" si="20"/>
        <v>97.046999999999969</v>
      </c>
      <c r="Y39" s="23">
        <f t="shared" ca="1" si="21"/>
        <v>80.255999999999972</v>
      </c>
      <c r="Z39" s="23">
        <f t="shared" ca="1" si="22"/>
        <v>103.02500000000001</v>
      </c>
      <c r="AA39" s="24">
        <f t="shared" ca="1" si="80"/>
        <v>3.4249999999999998</v>
      </c>
      <c r="AB39" s="8">
        <f t="shared" ca="1" si="81"/>
        <v>8.61</v>
      </c>
      <c r="AC39" s="8">
        <f t="shared" ca="1" si="82"/>
        <v>19.440000000000001</v>
      </c>
      <c r="AD39" s="8">
        <f t="shared" ca="1" si="83"/>
        <v>23.164999999999999</v>
      </c>
      <c r="AE39" s="8">
        <f t="shared" ca="1" si="84"/>
        <v>24.94</v>
      </c>
      <c r="AF39" s="8">
        <f t="shared" ca="1" si="85"/>
        <v>26.195</v>
      </c>
      <c r="AG39" s="8">
        <f t="shared" ca="1" si="86"/>
        <v>25.934999999999999</v>
      </c>
      <c r="AH39" s="8">
        <f t="shared" ca="1" si="87"/>
        <v>6.8650000000000002</v>
      </c>
      <c r="AI39" s="8">
        <f t="shared" ca="1" si="88"/>
        <v>12.93</v>
      </c>
      <c r="AJ39" s="8">
        <f t="shared" ca="1" si="89"/>
        <v>15.494999999999999</v>
      </c>
      <c r="AK39" s="8">
        <f t="shared" ca="1" si="90"/>
        <v>18.420000000000002</v>
      </c>
      <c r="AL39" s="8">
        <f t="shared" ca="1" si="91"/>
        <v>19.815000000000001</v>
      </c>
      <c r="AM39" s="8">
        <f t="shared" ca="1" si="92"/>
        <v>20.965</v>
      </c>
      <c r="AN39" s="8">
        <f t="shared" ca="1" si="93"/>
        <v>21.38</v>
      </c>
      <c r="AO39" s="8">
        <f t="shared" ca="1" si="94"/>
        <v>21.535</v>
      </c>
      <c r="AP39" s="8">
        <f t="shared" ca="1" si="95"/>
        <v>22.734999999999999</v>
      </c>
      <c r="AQ39" s="8">
        <f t="shared" ca="1" si="96"/>
        <v>32.965000000000003</v>
      </c>
      <c r="AR39" s="8">
        <f t="shared" ca="1" si="97"/>
        <v>24.175000000000001</v>
      </c>
      <c r="AS39" s="8">
        <f t="shared" ca="1" si="98"/>
        <v>40.340000000000003</v>
      </c>
      <c r="AT39" s="8">
        <f t="shared" ca="1" si="99"/>
        <v>39.299999999999997</v>
      </c>
      <c r="AU39" s="23">
        <f t="shared" ca="1" si="100"/>
        <v>40.9</v>
      </c>
      <c r="AV39" s="8">
        <f t="shared" ca="1" si="73"/>
        <v>31.87</v>
      </c>
      <c r="AW39" s="8">
        <f t="shared" ca="1" si="74"/>
        <v>48.835000000000001</v>
      </c>
      <c r="AX39" s="8">
        <f t="shared" ca="1" si="75"/>
        <v>26.375</v>
      </c>
      <c r="AY39" s="24">
        <f t="shared" ca="1" si="101"/>
        <v>50</v>
      </c>
      <c r="AZ39" s="8">
        <f t="shared" ca="1" si="102"/>
        <v>230</v>
      </c>
      <c r="BA39" s="8">
        <f t="shared" ca="1" si="103"/>
        <v>75</v>
      </c>
      <c r="BB39" s="8">
        <f t="shared" ca="1" si="104"/>
        <v>25</v>
      </c>
      <c r="BC39" s="8">
        <f t="shared" ca="1" si="105"/>
        <v>25</v>
      </c>
      <c r="BD39" s="8">
        <f t="shared" ca="1" si="106"/>
        <v>50</v>
      </c>
      <c r="BE39" s="8">
        <f t="shared" ca="1" si="107"/>
        <v>15</v>
      </c>
      <c r="BF39" s="8">
        <f t="shared" ca="1" si="108"/>
        <v>100</v>
      </c>
      <c r="BG39" s="8">
        <f t="shared" ca="1" si="109"/>
        <v>120</v>
      </c>
      <c r="BH39" s="8">
        <f t="shared" ca="1" si="110"/>
        <v>110</v>
      </c>
      <c r="BI39" s="8">
        <f t="shared" ca="1" si="111"/>
        <v>220</v>
      </c>
      <c r="BJ39" s="8">
        <f t="shared" ca="1" si="112"/>
        <v>12</v>
      </c>
      <c r="BK39" s="8">
        <f t="shared" ca="1" si="113"/>
        <v>15</v>
      </c>
      <c r="BL39" s="8">
        <f t="shared" ca="1" si="114"/>
        <v>15</v>
      </c>
      <c r="BM39" s="8">
        <f t="shared" ca="1" si="115"/>
        <v>12</v>
      </c>
      <c r="BN39" s="8">
        <f t="shared" ca="1" si="116"/>
        <v>15</v>
      </c>
      <c r="BO39" s="8">
        <f t="shared" ca="1" si="117"/>
        <v>6</v>
      </c>
      <c r="BP39" s="8">
        <f t="shared" ca="1" si="118"/>
        <v>12</v>
      </c>
      <c r="BQ39" s="8">
        <f t="shared" ca="1" si="119"/>
        <v>20</v>
      </c>
      <c r="BR39" s="8">
        <f t="shared" ca="1" si="120"/>
        <v>8</v>
      </c>
      <c r="BS39" s="23">
        <f t="shared" ca="1" si="121"/>
        <v>10</v>
      </c>
      <c r="BT39" s="8">
        <f t="shared" ca="1" si="76"/>
        <v>55</v>
      </c>
      <c r="BU39" s="8">
        <f t="shared" ca="1" si="77"/>
        <v>25</v>
      </c>
      <c r="BV39" s="8">
        <f t="shared" ca="1" si="78"/>
        <v>600</v>
      </c>
      <c r="BX39" s="108"/>
      <c r="BY39" s="20"/>
      <c r="BZ39" s="48"/>
      <c r="CA39" s="48"/>
    </row>
    <row r="40" spans="1:79" x14ac:dyDescent="0.15">
      <c r="A40" s="6" t="s">
        <v>161</v>
      </c>
      <c r="B40" s="21">
        <f t="shared" ca="1" si="79"/>
        <v>45565</v>
      </c>
      <c r="C40" s="8">
        <f t="shared" ca="1" si="24"/>
        <v>77.137699999999995</v>
      </c>
      <c r="D40" s="8">
        <f t="shared" ca="1" si="0"/>
        <v>69.771299999999997</v>
      </c>
      <c r="E40" s="8">
        <f t="shared" ca="1" si="1"/>
        <v>58.775000000000006</v>
      </c>
      <c r="F40" s="8">
        <f t="shared" ca="1" si="2"/>
        <v>55.022000000000006</v>
      </c>
      <c r="G40" s="8">
        <f t="shared" ca="1" si="3"/>
        <v>53.288999999999994</v>
      </c>
      <c r="H40" s="8">
        <f t="shared" ca="1" si="4"/>
        <v>52.025000000000006</v>
      </c>
      <c r="I40" s="8">
        <f t="shared" ca="1" si="5"/>
        <v>52.353999999999999</v>
      </c>
      <c r="J40" s="8">
        <f t="shared" ca="1" si="6"/>
        <v>65.908299999999997</v>
      </c>
      <c r="K40" s="8">
        <f t="shared" ca="1" si="7"/>
        <v>59.8307</v>
      </c>
      <c r="L40" s="8">
        <f t="shared" ca="1" si="8"/>
        <v>57.294800000000002</v>
      </c>
      <c r="M40" s="8">
        <f t="shared" ca="1" si="9"/>
        <v>54.187300000000008</v>
      </c>
      <c r="N40" s="8">
        <f t="shared" ca="1" si="10"/>
        <v>52.877899999999997</v>
      </c>
      <c r="O40" s="8">
        <f t="shared" ca="1" si="11"/>
        <v>51.607200000000006</v>
      </c>
      <c r="P40" s="8">
        <f t="shared" ca="1" si="12"/>
        <v>51.253</v>
      </c>
      <c r="Q40" s="8">
        <f t="shared" ca="1" si="13"/>
        <v>51.218000000000004</v>
      </c>
      <c r="R40" s="8">
        <f t="shared" ca="1" si="14"/>
        <v>51.628</v>
      </c>
      <c r="S40" s="8">
        <f t="shared" ca="1" si="15"/>
        <v>67.563999999999993</v>
      </c>
      <c r="T40" s="8">
        <f t="shared" ca="1" si="16"/>
        <v>62.385999999999996</v>
      </c>
      <c r="U40" s="8">
        <f t="shared" ca="1" si="17"/>
        <v>56.110999999999997</v>
      </c>
      <c r="V40" s="8">
        <f t="shared" ca="1" si="18"/>
        <v>54.730999999999995</v>
      </c>
      <c r="W40" s="23">
        <f t="shared" ca="1" si="19"/>
        <v>53.140999999999998</v>
      </c>
      <c r="X40" s="23">
        <f t="shared" ca="1" si="20"/>
        <v>96.97199999999998</v>
      </c>
      <c r="Y40" s="23">
        <f t="shared" ca="1" si="21"/>
        <v>80.270999999999987</v>
      </c>
      <c r="Z40" s="23">
        <f t="shared" ca="1" si="22"/>
        <v>103.27500000000001</v>
      </c>
      <c r="AA40" s="24">
        <f t="shared" ca="1" si="80"/>
        <v>0.98499999999999999</v>
      </c>
      <c r="AB40" s="8">
        <f t="shared" ca="1" si="81"/>
        <v>8.44</v>
      </c>
      <c r="AC40" s="8">
        <f t="shared" ca="1" si="82"/>
        <v>19.395</v>
      </c>
      <c r="AD40" s="8">
        <f t="shared" ca="1" si="83"/>
        <v>23.16</v>
      </c>
      <c r="AE40" s="8">
        <f t="shared" ca="1" si="84"/>
        <v>24.9</v>
      </c>
      <c r="AF40" s="8">
        <f t="shared" ca="1" si="85"/>
        <v>26.125</v>
      </c>
      <c r="AG40" s="8">
        <f t="shared" ca="1" si="86"/>
        <v>25.84</v>
      </c>
      <c r="AH40" s="8">
        <f t="shared" ca="1" si="87"/>
        <v>6.6749999999999998</v>
      </c>
      <c r="AI40" s="8">
        <f t="shared" ca="1" si="88"/>
        <v>12.76</v>
      </c>
      <c r="AJ40" s="8">
        <f t="shared" ca="1" si="89"/>
        <v>15.445</v>
      </c>
      <c r="AK40" s="8">
        <f t="shared" ca="1" si="90"/>
        <v>18.425000000000001</v>
      </c>
      <c r="AL40" s="8">
        <f t="shared" ca="1" si="91"/>
        <v>19.785</v>
      </c>
      <c r="AM40" s="8">
        <f t="shared" ca="1" si="92"/>
        <v>20.91</v>
      </c>
      <c r="AN40" s="8">
        <f t="shared" ca="1" si="93"/>
        <v>21.315000000000001</v>
      </c>
      <c r="AO40" s="8">
        <f t="shared" ca="1" si="94"/>
        <v>21.465</v>
      </c>
      <c r="AP40" s="8">
        <f t="shared" ca="1" si="95"/>
        <v>22.66</v>
      </c>
      <c r="AQ40" s="8">
        <f t="shared" ca="1" si="96"/>
        <v>32.93</v>
      </c>
      <c r="AR40" s="8">
        <f t="shared" ca="1" si="97"/>
        <v>24.125</v>
      </c>
      <c r="AS40" s="8">
        <f t="shared" ca="1" si="98"/>
        <v>37.835000000000001</v>
      </c>
      <c r="AT40" s="8">
        <f t="shared" ca="1" si="99"/>
        <v>39.22</v>
      </c>
      <c r="AU40" s="23">
        <f t="shared" ca="1" si="100"/>
        <v>40.79</v>
      </c>
      <c r="AV40" s="8">
        <f t="shared" ca="1" si="73"/>
        <v>31.945</v>
      </c>
      <c r="AW40" s="8">
        <f t="shared" ca="1" si="74"/>
        <v>48.82</v>
      </c>
      <c r="AX40" s="8">
        <f t="shared" ca="1" si="75"/>
        <v>26.125</v>
      </c>
      <c r="AY40" s="24">
        <f t="shared" ca="1" si="101"/>
        <v>150</v>
      </c>
      <c r="AZ40" s="8">
        <f t="shared" ca="1" si="102"/>
        <v>230</v>
      </c>
      <c r="BA40" s="8">
        <f t="shared" ca="1" si="103"/>
        <v>70</v>
      </c>
      <c r="BB40" s="8">
        <f t="shared" ca="1" si="104"/>
        <v>35</v>
      </c>
      <c r="BC40" s="8">
        <f t="shared" ca="1" si="105"/>
        <v>30</v>
      </c>
      <c r="BD40" s="8">
        <f t="shared" ca="1" si="106"/>
        <v>70</v>
      </c>
      <c r="BE40" s="8">
        <f t="shared" ca="1" si="107"/>
        <v>10</v>
      </c>
      <c r="BF40" s="8">
        <f t="shared" ca="1" si="108"/>
        <v>75</v>
      </c>
      <c r="BG40" s="8">
        <f t="shared" ca="1" si="109"/>
        <v>110</v>
      </c>
      <c r="BH40" s="8">
        <f t="shared" ca="1" si="110"/>
        <v>140</v>
      </c>
      <c r="BI40" s="8">
        <f t="shared" ca="1" si="111"/>
        <v>230</v>
      </c>
      <c r="BJ40" s="8">
        <f t="shared" ca="1" si="112"/>
        <v>10</v>
      </c>
      <c r="BK40" s="8">
        <f t="shared" ca="1" si="113"/>
        <v>20</v>
      </c>
      <c r="BL40" s="8">
        <f t="shared" ca="1" si="114"/>
        <v>20</v>
      </c>
      <c r="BM40" s="8">
        <f t="shared" ca="1" si="115"/>
        <v>15</v>
      </c>
      <c r="BN40" s="8">
        <f t="shared" ca="1" si="116"/>
        <v>25</v>
      </c>
      <c r="BO40" s="8">
        <f t="shared" ca="1" si="117"/>
        <v>10</v>
      </c>
      <c r="BP40" s="8">
        <f t="shared" ca="1" si="118"/>
        <v>15</v>
      </c>
      <c r="BQ40" s="8">
        <f t="shared" ca="1" si="119"/>
        <v>20</v>
      </c>
      <c r="BR40" s="8">
        <f t="shared" ca="1" si="120"/>
        <v>12</v>
      </c>
      <c r="BS40" s="23">
        <f t="shared" ca="1" si="121"/>
        <v>15</v>
      </c>
      <c r="BT40" s="8">
        <f t="shared" ca="1" si="76"/>
        <v>70</v>
      </c>
      <c r="BU40" s="8">
        <f t="shared" ca="1" si="77"/>
        <v>30</v>
      </c>
      <c r="BV40" s="8">
        <f t="shared" ca="1" si="78"/>
        <v>600</v>
      </c>
      <c r="BX40" s="108"/>
      <c r="BY40" s="20"/>
      <c r="BZ40" s="48"/>
      <c r="CA40" s="48"/>
    </row>
    <row r="41" spans="1:79" x14ac:dyDescent="0.15">
      <c r="A41" s="6" t="s">
        <v>162</v>
      </c>
      <c r="B41" s="21">
        <f t="shared" ca="1" si="79"/>
        <v>45572</v>
      </c>
      <c r="C41" s="8">
        <f t="shared" ca="1" si="24"/>
        <v>77.122699999999995</v>
      </c>
      <c r="D41" s="8">
        <f t="shared" ca="1" si="0"/>
        <v>69.8613</v>
      </c>
      <c r="E41" s="8">
        <f t="shared" ca="1" si="1"/>
        <v>58.84</v>
      </c>
      <c r="F41" s="8">
        <f t="shared" ca="1" si="2"/>
        <v>55.072000000000003</v>
      </c>
      <c r="G41" s="8">
        <f t="shared" ca="1" si="3"/>
        <v>53.34899999999999</v>
      </c>
      <c r="H41" s="8">
        <f t="shared" ca="1" si="4"/>
        <v>52.09</v>
      </c>
      <c r="I41" s="8">
        <f t="shared" ca="1" si="5"/>
        <v>52.444000000000003</v>
      </c>
      <c r="J41" s="8">
        <f t="shared" ca="1" si="6"/>
        <v>66.003299999999996</v>
      </c>
      <c r="K41" s="8">
        <f t="shared" ca="1" si="7"/>
        <v>59.870699999999999</v>
      </c>
      <c r="L41" s="8">
        <f t="shared" ca="1" si="8"/>
        <v>57.349800000000002</v>
      </c>
      <c r="M41" s="8">
        <f t="shared" ca="1" si="9"/>
        <v>54.252300000000005</v>
      </c>
      <c r="N41" s="8">
        <f t="shared" ca="1" si="10"/>
        <v>52.952899999999993</v>
      </c>
      <c r="O41" s="8">
        <f t="shared" ca="1" si="11"/>
        <v>51.677199999999999</v>
      </c>
      <c r="P41" s="8">
        <f t="shared" ca="1" si="12"/>
        <v>51.332999999999998</v>
      </c>
      <c r="Q41" s="8">
        <f t="shared" ca="1" si="13"/>
        <v>51.298000000000002</v>
      </c>
      <c r="R41" s="8">
        <f t="shared" ca="1" si="14"/>
        <v>51.682999999999993</v>
      </c>
      <c r="S41" s="8">
        <f t="shared" ca="1" si="15"/>
        <v>67.619</v>
      </c>
      <c r="T41" s="8">
        <f t="shared" ca="1" si="16"/>
        <v>62.435999999999993</v>
      </c>
      <c r="U41" s="8">
        <f t="shared" ca="1" si="17"/>
        <v>56.510999999999996</v>
      </c>
      <c r="V41" s="8">
        <f t="shared" ca="1" si="18"/>
        <v>54.840999999999994</v>
      </c>
      <c r="W41" s="23">
        <f t="shared" ca="1" si="19"/>
        <v>53.245999999999995</v>
      </c>
      <c r="X41" s="23">
        <f t="shared" ca="1" si="20"/>
        <v>97.196999999999974</v>
      </c>
      <c r="Y41" s="23">
        <f t="shared" ca="1" si="21"/>
        <v>80.36099999999999</v>
      </c>
      <c r="Z41" s="23">
        <f t="shared" ca="1" si="22"/>
        <v>103.65</v>
      </c>
      <c r="AA41" s="24">
        <f t="shared" ca="1" si="80"/>
        <v>1</v>
      </c>
      <c r="AB41" s="8">
        <f t="shared" ca="1" si="81"/>
        <v>8.35</v>
      </c>
      <c r="AC41" s="8">
        <f t="shared" ca="1" si="82"/>
        <v>19.329999999999998</v>
      </c>
      <c r="AD41" s="8">
        <f t="shared" ca="1" si="83"/>
        <v>23.11</v>
      </c>
      <c r="AE41" s="8">
        <f t="shared" ca="1" si="84"/>
        <v>24.84</v>
      </c>
      <c r="AF41" s="8">
        <f t="shared" ca="1" si="85"/>
        <v>26.06</v>
      </c>
      <c r="AG41" s="8">
        <f t="shared" ca="1" si="86"/>
        <v>25.75</v>
      </c>
      <c r="AH41" s="8">
        <f t="shared" ca="1" si="87"/>
        <v>6.58</v>
      </c>
      <c r="AI41" s="8">
        <f t="shared" ca="1" si="88"/>
        <v>12.72</v>
      </c>
      <c r="AJ41" s="8">
        <f t="shared" ca="1" si="89"/>
        <v>15.39</v>
      </c>
      <c r="AK41" s="8">
        <f t="shared" ca="1" si="90"/>
        <v>18.36</v>
      </c>
      <c r="AL41" s="8">
        <f t="shared" ca="1" si="91"/>
        <v>19.71</v>
      </c>
      <c r="AM41" s="8">
        <f t="shared" ca="1" si="92"/>
        <v>20.84</v>
      </c>
      <c r="AN41" s="8">
        <f t="shared" ca="1" si="93"/>
        <v>21.234999999999999</v>
      </c>
      <c r="AO41" s="8">
        <f t="shared" ca="1" si="94"/>
        <v>21.385000000000002</v>
      </c>
      <c r="AP41" s="8">
        <f t="shared" ca="1" si="95"/>
        <v>22.605</v>
      </c>
      <c r="AQ41" s="8">
        <f t="shared" ca="1" si="96"/>
        <v>32.875</v>
      </c>
      <c r="AR41" s="8">
        <f t="shared" ca="1" si="97"/>
        <v>24.074999999999999</v>
      </c>
      <c r="AS41" s="8">
        <f t="shared" ca="1" si="98"/>
        <v>37.435000000000002</v>
      </c>
      <c r="AT41" s="8">
        <f t="shared" ca="1" si="99"/>
        <v>39.11</v>
      </c>
      <c r="AU41" s="23">
        <f t="shared" ca="1" si="100"/>
        <v>40.685000000000002</v>
      </c>
      <c r="AV41" s="8">
        <f t="shared" ca="1" si="73"/>
        <v>31.72</v>
      </c>
      <c r="AW41" s="8">
        <f t="shared" ca="1" si="74"/>
        <v>48.73</v>
      </c>
      <c r="AX41" s="8">
        <f t="shared" ca="1" si="75"/>
        <v>25.75</v>
      </c>
      <c r="AY41" s="24">
        <f t="shared" ca="1" si="101"/>
        <v>180</v>
      </c>
      <c r="AZ41" s="8">
        <f t="shared" ca="1" si="102"/>
        <v>230</v>
      </c>
      <c r="BA41" s="8">
        <f t="shared" ca="1" si="103"/>
        <v>70</v>
      </c>
      <c r="BB41" s="8">
        <f t="shared" ca="1" si="104"/>
        <v>40</v>
      </c>
      <c r="BC41" s="8">
        <f t="shared" ca="1" si="105"/>
        <v>40</v>
      </c>
      <c r="BD41" s="8">
        <f t="shared" ca="1" si="106"/>
        <v>50</v>
      </c>
      <c r="BE41" s="8">
        <f t="shared" ca="1" si="107"/>
        <v>20</v>
      </c>
      <c r="BF41" s="8">
        <f t="shared" ca="1" si="108"/>
        <v>100</v>
      </c>
      <c r="BG41" s="8">
        <f t="shared" ca="1" si="109"/>
        <v>120</v>
      </c>
      <c r="BH41" s="8">
        <f t="shared" ca="1" si="110"/>
        <v>140</v>
      </c>
      <c r="BI41" s="8">
        <f t="shared" ca="1" si="111"/>
        <v>250</v>
      </c>
      <c r="BJ41" s="8">
        <f t="shared" ca="1" si="112"/>
        <v>15</v>
      </c>
      <c r="BK41" s="8">
        <f t="shared" ca="1" si="113"/>
        <v>20</v>
      </c>
      <c r="BL41" s="8">
        <f t="shared" ca="1" si="114"/>
        <v>20</v>
      </c>
      <c r="BM41" s="8">
        <f t="shared" ca="1" si="115"/>
        <v>20</v>
      </c>
      <c r="BN41" s="8">
        <f t="shared" ca="1" si="116"/>
        <v>25</v>
      </c>
      <c r="BO41" s="8">
        <f t="shared" ca="1" si="117"/>
        <v>10</v>
      </c>
      <c r="BP41" s="8">
        <f t="shared" ca="1" si="118"/>
        <v>20</v>
      </c>
      <c r="BQ41" s="8">
        <f t="shared" ca="1" si="119"/>
        <v>15</v>
      </c>
      <c r="BR41" s="8">
        <f t="shared" ca="1" si="120"/>
        <v>8</v>
      </c>
      <c r="BS41" s="23">
        <f t="shared" ca="1" si="121"/>
        <v>15</v>
      </c>
      <c r="BT41" s="8">
        <f t="shared" ca="1" si="76"/>
        <v>70</v>
      </c>
      <c r="BU41" s="8">
        <f t="shared" ca="1" si="77"/>
        <v>30</v>
      </c>
      <c r="BV41" s="8">
        <f t="shared" ca="1" si="78"/>
        <v>600</v>
      </c>
      <c r="BX41" s="108"/>
      <c r="BY41" s="20"/>
      <c r="BZ41" s="48"/>
      <c r="CA41" s="48"/>
    </row>
    <row r="42" spans="1:79" x14ac:dyDescent="0.15">
      <c r="A42" s="6" t="s">
        <v>164</v>
      </c>
      <c r="B42" s="21">
        <f t="shared" ca="1" si="79"/>
        <v>45581</v>
      </c>
      <c r="C42" s="8">
        <f t="shared" ca="1" si="24"/>
        <v>74.952699999999993</v>
      </c>
      <c r="D42" s="8">
        <f t="shared" ca="1" si="0"/>
        <v>69.896299999999997</v>
      </c>
      <c r="E42" s="8">
        <f t="shared" ca="1" si="1"/>
        <v>58.835000000000001</v>
      </c>
      <c r="F42" s="8">
        <f t="shared" ca="1" si="2"/>
        <v>55.231999999999999</v>
      </c>
      <c r="G42" s="8">
        <f t="shared" ca="1" si="3"/>
        <v>53.468999999999994</v>
      </c>
      <c r="H42" s="8">
        <f t="shared" ca="1" si="4"/>
        <v>52.155000000000001</v>
      </c>
      <c r="I42" s="8">
        <f t="shared" ca="1" si="5"/>
        <v>52.514000000000003</v>
      </c>
      <c r="J42" s="8">
        <f t="shared" ca="1" si="6"/>
        <v>65.298299999999998</v>
      </c>
      <c r="K42" s="8">
        <f t="shared" ca="1" si="7"/>
        <v>59.875699999999995</v>
      </c>
      <c r="L42" s="8">
        <f t="shared" ca="1" si="8"/>
        <v>57.3598</v>
      </c>
      <c r="M42" s="8">
        <f t="shared" ca="1" si="9"/>
        <v>54.457300000000004</v>
      </c>
      <c r="N42" s="8">
        <f t="shared" ca="1" si="10"/>
        <v>53.052899999999994</v>
      </c>
      <c r="O42" s="8">
        <f t="shared" ca="1" si="11"/>
        <v>51.732200000000006</v>
      </c>
      <c r="P42" s="8">
        <f t="shared" ca="1" si="12"/>
        <v>51.372999999999998</v>
      </c>
      <c r="Q42" s="8">
        <f t="shared" ca="1" si="13"/>
        <v>51.343000000000004</v>
      </c>
      <c r="R42" s="8">
        <f t="shared" ca="1" si="14"/>
        <v>51.792999999999992</v>
      </c>
      <c r="S42" s="8">
        <f t="shared" ca="1" si="15"/>
        <v>67.674000000000007</v>
      </c>
      <c r="T42" s="8">
        <f t="shared" ca="1" si="16"/>
        <v>62.450999999999993</v>
      </c>
      <c r="U42" s="8">
        <f t="shared" ca="1" si="17"/>
        <v>57.850999999999999</v>
      </c>
      <c r="V42" s="8">
        <f t="shared" ca="1" si="18"/>
        <v>54.990999999999993</v>
      </c>
      <c r="W42" s="23">
        <f t="shared" ca="1" si="19"/>
        <v>53.320999999999998</v>
      </c>
      <c r="X42" s="23">
        <f t="shared" ca="1" si="20"/>
        <v>97.456999999999965</v>
      </c>
      <c r="Y42" s="23">
        <f t="shared" ca="1" si="21"/>
        <v>80.440999999999974</v>
      </c>
      <c r="Z42" s="23">
        <f t="shared" ca="1" si="22"/>
        <v>104.35000000000001</v>
      </c>
      <c r="AA42" s="24">
        <f t="shared" ca="1" si="80"/>
        <v>3.17</v>
      </c>
      <c r="AB42" s="8">
        <f t="shared" ca="1" si="81"/>
        <v>8.3149999999999995</v>
      </c>
      <c r="AC42" s="8">
        <f t="shared" ca="1" si="82"/>
        <v>19.335000000000001</v>
      </c>
      <c r="AD42" s="8">
        <f t="shared" ca="1" si="83"/>
        <v>22.95</v>
      </c>
      <c r="AE42" s="8">
        <f t="shared" ca="1" si="84"/>
        <v>24.72</v>
      </c>
      <c r="AF42" s="8">
        <f t="shared" ca="1" si="85"/>
        <v>25.995000000000001</v>
      </c>
      <c r="AG42" s="8">
        <f t="shared" ca="1" si="86"/>
        <v>25.68</v>
      </c>
      <c r="AH42" s="8">
        <f t="shared" ca="1" si="87"/>
        <v>7.2850000000000001</v>
      </c>
      <c r="AI42" s="8">
        <f t="shared" ca="1" si="88"/>
        <v>12.715</v>
      </c>
      <c r="AJ42" s="8">
        <f t="shared" ca="1" si="89"/>
        <v>15.38</v>
      </c>
      <c r="AK42" s="8">
        <f t="shared" ca="1" si="90"/>
        <v>18.155000000000001</v>
      </c>
      <c r="AL42" s="8">
        <f t="shared" ca="1" si="91"/>
        <v>19.61</v>
      </c>
      <c r="AM42" s="8">
        <f t="shared" ca="1" si="92"/>
        <v>20.785</v>
      </c>
      <c r="AN42" s="8">
        <f t="shared" ca="1" si="93"/>
        <v>21.195</v>
      </c>
      <c r="AO42" s="8">
        <f t="shared" ca="1" si="94"/>
        <v>21.34</v>
      </c>
      <c r="AP42" s="8">
        <f t="shared" ca="1" si="95"/>
        <v>22.495000000000001</v>
      </c>
      <c r="AQ42" s="8">
        <f t="shared" ca="1" si="96"/>
        <v>32.82</v>
      </c>
      <c r="AR42" s="8">
        <f t="shared" ca="1" si="97"/>
        <v>24.06</v>
      </c>
      <c r="AS42" s="8">
        <f t="shared" ca="1" si="98"/>
        <v>36.094999999999999</v>
      </c>
      <c r="AT42" s="8">
        <f t="shared" ca="1" si="99"/>
        <v>38.96</v>
      </c>
      <c r="AU42" s="23">
        <f t="shared" ca="1" si="100"/>
        <v>40.61</v>
      </c>
      <c r="AV42" s="8">
        <f t="shared" ca="1" si="73"/>
        <v>31.46</v>
      </c>
      <c r="AW42" s="8">
        <f t="shared" ca="1" si="74"/>
        <v>48.65</v>
      </c>
      <c r="AX42" s="8">
        <f t="shared" ca="1" si="75"/>
        <v>25.05</v>
      </c>
      <c r="AY42" s="24">
        <f t="shared" ca="1" si="101"/>
        <v>180</v>
      </c>
      <c r="AZ42" s="8">
        <f t="shared" ca="1" si="102"/>
        <v>220</v>
      </c>
      <c r="BA42" s="8">
        <f t="shared" ca="1" si="103"/>
        <v>75</v>
      </c>
      <c r="BB42" s="8">
        <f t="shared" ca="1" si="104"/>
        <v>35</v>
      </c>
      <c r="BC42" s="8">
        <f t="shared" ca="1" si="105"/>
        <v>35</v>
      </c>
      <c r="BD42" s="8">
        <f t="shared" ca="1" si="106"/>
        <v>60</v>
      </c>
      <c r="BE42" s="8">
        <f t="shared" ca="1" si="107"/>
        <v>15</v>
      </c>
      <c r="BF42" s="8">
        <f t="shared" ca="1" si="108"/>
        <v>75</v>
      </c>
      <c r="BG42" s="8">
        <f t="shared" ca="1" si="109"/>
        <v>110</v>
      </c>
      <c r="BH42" s="8">
        <f t="shared" ca="1" si="110"/>
        <v>140</v>
      </c>
      <c r="BI42" s="8">
        <f t="shared" ca="1" si="111"/>
        <v>210</v>
      </c>
      <c r="BJ42" s="8">
        <f t="shared" ca="1" si="112"/>
        <v>20</v>
      </c>
      <c r="BK42" s="8">
        <f t="shared" ca="1" si="113"/>
        <v>15</v>
      </c>
      <c r="BL42" s="8">
        <f t="shared" ca="1" si="114"/>
        <v>20</v>
      </c>
      <c r="BM42" s="8">
        <f t="shared" ca="1" si="115"/>
        <v>20</v>
      </c>
      <c r="BN42" s="8">
        <f t="shared" ca="1" si="116"/>
        <v>25</v>
      </c>
      <c r="BO42" s="8">
        <f t="shared" ca="1" si="117"/>
        <v>8</v>
      </c>
      <c r="BP42" s="8">
        <f t="shared" ca="1" si="118"/>
        <v>15</v>
      </c>
      <c r="BQ42" s="8">
        <f t="shared" ca="1" si="119"/>
        <v>20</v>
      </c>
      <c r="BR42" s="8">
        <f t="shared" ca="1" si="120"/>
        <v>10</v>
      </c>
      <c r="BS42" s="23">
        <f t="shared" ca="1" si="121"/>
        <v>15</v>
      </c>
      <c r="BT42" s="8">
        <f t="shared" ca="1" si="76"/>
        <v>75</v>
      </c>
      <c r="BU42" s="8">
        <f t="shared" ca="1" si="77"/>
        <v>30</v>
      </c>
      <c r="BV42" s="8">
        <f t="shared" ca="1" si="78"/>
        <v>550</v>
      </c>
      <c r="BX42" s="108"/>
      <c r="BY42" s="20"/>
      <c r="BZ42" s="48"/>
      <c r="CA42" s="48"/>
    </row>
    <row r="43" spans="1:79" x14ac:dyDescent="0.15">
      <c r="A43" s="6" t="s">
        <v>166</v>
      </c>
      <c r="B43" s="21">
        <f t="shared" ca="1" si="79"/>
        <v>45586</v>
      </c>
      <c r="C43" s="8">
        <f t="shared" ca="1" si="24"/>
        <v>74.907699999999991</v>
      </c>
      <c r="D43" s="8">
        <f t="shared" ca="1" si="0"/>
        <v>69.751299999999986</v>
      </c>
      <c r="E43" s="8">
        <f t="shared" ca="1" si="1"/>
        <v>58.78</v>
      </c>
      <c r="F43" s="8">
        <f t="shared" ca="1" si="2"/>
        <v>55.272000000000006</v>
      </c>
      <c r="G43" s="8">
        <f t="shared" ca="1" si="3"/>
        <v>53.458999999999989</v>
      </c>
      <c r="H43" s="8">
        <f t="shared" ca="1" si="4"/>
        <v>52.100000000000009</v>
      </c>
      <c r="I43" s="8">
        <f t="shared" ca="1" si="5"/>
        <v>52.444000000000003</v>
      </c>
      <c r="J43" s="8">
        <f t="shared" ca="1" si="6"/>
        <v>65.398299999999992</v>
      </c>
      <c r="K43" s="8">
        <f t="shared" ca="1" si="7"/>
        <v>59.825699999999998</v>
      </c>
      <c r="L43" s="8">
        <f t="shared" ca="1" si="8"/>
        <v>57.3598</v>
      </c>
      <c r="M43" s="8">
        <f t="shared" ca="1" si="9"/>
        <v>54.49730000000001</v>
      </c>
      <c r="N43" s="8">
        <f t="shared" ca="1" si="10"/>
        <v>53.017899999999997</v>
      </c>
      <c r="O43" s="8">
        <f t="shared" ca="1" si="11"/>
        <v>51.687200000000004</v>
      </c>
      <c r="P43" s="8">
        <f t="shared" ca="1" si="12"/>
        <v>51.322999999999993</v>
      </c>
      <c r="Q43" s="8">
        <f t="shared" ca="1" si="13"/>
        <v>51.298000000000002</v>
      </c>
      <c r="R43" s="8">
        <f t="shared" ca="1" si="14"/>
        <v>51.753</v>
      </c>
      <c r="S43" s="8">
        <f t="shared" ca="1" si="15"/>
        <v>67.664000000000001</v>
      </c>
      <c r="T43" s="8">
        <f t="shared" ca="1" si="16"/>
        <v>62.475999999999999</v>
      </c>
      <c r="U43" s="8">
        <f t="shared" ca="1" si="17"/>
        <v>57.466000000000001</v>
      </c>
      <c r="V43" s="8">
        <f t="shared" ca="1" si="18"/>
        <v>54.925999999999995</v>
      </c>
      <c r="W43" s="23">
        <f t="shared" ca="1" si="19"/>
        <v>53.215999999999994</v>
      </c>
      <c r="X43" s="23">
        <f t="shared" ca="1" si="20"/>
        <v>97.446999999999974</v>
      </c>
      <c r="Y43" s="23">
        <f t="shared" ca="1" si="21"/>
        <v>80.415999999999983</v>
      </c>
      <c r="Z43" s="23">
        <f t="shared" ca="1" si="22"/>
        <v>104.06</v>
      </c>
      <c r="AA43" s="24">
        <f t="shared" ca="1" si="80"/>
        <v>3.2149999999999999</v>
      </c>
      <c r="AB43" s="8">
        <f t="shared" ca="1" si="81"/>
        <v>8.4600000000000009</v>
      </c>
      <c r="AC43" s="8">
        <f t="shared" ca="1" si="82"/>
        <v>19.39</v>
      </c>
      <c r="AD43" s="8">
        <f t="shared" ca="1" si="83"/>
        <v>22.91</v>
      </c>
      <c r="AE43" s="8">
        <f t="shared" ca="1" si="84"/>
        <v>24.73</v>
      </c>
      <c r="AF43" s="8">
        <f t="shared" ca="1" si="85"/>
        <v>26.05</v>
      </c>
      <c r="AG43" s="8">
        <f t="shared" ca="1" si="86"/>
        <v>25.75</v>
      </c>
      <c r="AH43" s="8">
        <f t="shared" ca="1" si="87"/>
        <v>7.1849999999999996</v>
      </c>
      <c r="AI43" s="8">
        <f t="shared" ca="1" si="88"/>
        <v>12.765000000000001</v>
      </c>
      <c r="AJ43" s="8">
        <f t="shared" ca="1" si="89"/>
        <v>15.38</v>
      </c>
      <c r="AK43" s="8">
        <f t="shared" ca="1" si="90"/>
        <v>18.114999999999998</v>
      </c>
      <c r="AL43" s="8">
        <f t="shared" ca="1" si="91"/>
        <v>19.645</v>
      </c>
      <c r="AM43" s="8">
        <f t="shared" ca="1" si="92"/>
        <v>20.83</v>
      </c>
      <c r="AN43" s="8">
        <f t="shared" ca="1" si="93"/>
        <v>21.245000000000001</v>
      </c>
      <c r="AO43" s="8">
        <f t="shared" ca="1" si="94"/>
        <v>21.385000000000002</v>
      </c>
      <c r="AP43" s="8">
        <f t="shared" ca="1" si="95"/>
        <v>22.535</v>
      </c>
      <c r="AQ43" s="8">
        <f t="shared" ca="1" si="96"/>
        <v>32.83</v>
      </c>
      <c r="AR43" s="8">
        <f t="shared" ca="1" si="97"/>
        <v>24.035</v>
      </c>
      <c r="AS43" s="8">
        <f t="shared" ca="1" si="98"/>
        <v>36.479999999999997</v>
      </c>
      <c r="AT43" s="8">
        <f t="shared" ca="1" si="99"/>
        <v>39.024999999999999</v>
      </c>
      <c r="AU43" s="23">
        <f t="shared" ca="1" si="100"/>
        <v>40.715000000000003</v>
      </c>
      <c r="AV43" s="8">
        <f t="shared" ca="1" si="73"/>
        <v>31.47</v>
      </c>
      <c r="AW43" s="8">
        <f t="shared" ca="1" si="74"/>
        <v>48.674999999999997</v>
      </c>
      <c r="AX43" s="8">
        <f t="shared" ca="1" si="75"/>
        <v>25.34</v>
      </c>
      <c r="AY43" s="24">
        <f t="shared" ca="1" si="101"/>
        <v>90</v>
      </c>
      <c r="AZ43" s="8">
        <f t="shared" ca="1" si="102"/>
        <v>230</v>
      </c>
      <c r="BA43" s="8">
        <f t="shared" ca="1" si="103"/>
        <v>50</v>
      </c>
      <c r="BB43" s="8">
        <f t="shared" ca="1" si="104"/>
        <v>25</v>
      </c>
      <c r="BC43" s="8">
        <f t="shared" ca="1" si="105"/>
        <v>40</v>
      </c>
      <c r="BD43" s="8">
        <f t="shared" ca="1" si="106"/>
        <v>50</v>
      </c>
      <c r="BE43" s="8">
        <f t="shared" ca="1" si="107"/>
        <v>12</v>
      </c>
      <c r="BF43" s="8">
        <f t="shared" ca="1" si="108"/>
        <v>90</v>
      </c>
      <c r="BG43" s="8">
        <f t="shared" ca="1" si="109"/>
        <v>90</v>
      </c>
      <c r="BH43" s="8">
        <f t="shared" ca="1" si="110"/>
        <v>140</v>
      </c>
      <c r="BI43" s="8">
        <f t="shared" ca="1" si="111"/>
        <v>280</v>
      </c>
      <c r="BJ43" s="8">
        <f t="shared" ca="1" si="112"/>
        <v>25</v>
      </c>
      <c r="BK43" s="8">
        <f t="shared" ca="1" si="113"/>
        <v>12</v>
      </c>
      <c r="BL43" s="8">
        <f t="shared" ca="1" si="114"/>
        <v>15</v>
      </c>
      <c r="BM43" s="8">
        <f t="shared" ca="1" si="115"/>
        <v>20</v>
      </c>
      <c r="BN43" s="8">
        <f t="shared" ca="1" si="116"/>
        <v>25</v>
      </c>
      <c r="BO43" s="8">
        <f t="shared" ca="1" si="117"/>
        <v>10</v>
      </c>
      <c r="BP43" s="8">
        <f t="shared" ca="1" si="118"/>
        <v>12</v>
      </c>
      <c r="BQ43" s="8">
        <f t="shared" ca="1" si="119"/>
        <v>12</v>
      </c>
      <c r="BR43" s="8">
        <f t="shared" ca="1" si="120"/>
        <v>8</v>
      </c>
      <c r="BS43" s="23">
        <f t="shared" ca="1" si="121"/>
        <v>12</v>
      </c>
      <c r="BT43" s="8">
        <f t="shared" ca="1" si="76"/>
        <v>75</v>
      </c>
      <c r="BU43" s="8">
        <f t="shared" ca="1" si="77"/>
        <v>30</v>
      </c>
      <c r="BV43" s="8">
        <f t="shared" ca="1" si="78"/>
        <v>650</v>
      </c>
      <c r="BX43" s="108"/>
      <c r="BY43" s="20"/>
      <c r="BZ43" s="48"/>
      <c r="CA43" s="48"/>
    </row>
    <row r="44" spans="1:79" x14ac:dyDescent="0.15">
      <c r="A44" s="6" t="s">
        <v>167</v>
      </c>
      <c r="B44" s="21">
        <f t="shared" ca="1" si="79"/>
        <v>45593</v>
      </c>
      <c r="C44" s="8">
        <f t="shared" ca="1" si="24"/>
        <v>77.087699999999998</v>
      </c>
      <c r="D44" s="8">
        <f t="shared" ca="1" si="0"/>
        <v>69.886299999999991</v>
      </c>
      <c r="E44" s="8">
        <f t="shared" ca="1" si="1"/>
        <v>58.984999999999999</v>
      </c>
      <c r="F44" s="8">
        <f t="shared" ca="1" si="2"/>
        <v>55.282000000000004</v>
      </c>
      <c r="G44" s="8">
        <f t="shared" ca="1" si="3"/>
        <v>53.483999999999995</v>
      </c>
      <c r="H44" s="8">
        <f t="shared" ca="1" si="4"/>
        <v>52.150000000000006</v>
      </c>
      <c r="I44" s="8">
        <f t="shared" ca="1" si="5"/>
        <v>52.459000000000003</v>
      </c>
      <c r="J44" s="8">
        <f t="shared" ca="1" si="6"/>
        <v>65.943299999999994</v>
      </c>
      <c r="K44" s="8">
        <f t="shared" ca="1" si="7"/>
        <v>60.0107</v>
      </c>
      <c r="L44" s="8">
        <f t="shared" ca="1" si="8"/>
        <v>57.4998</v>
      </c>
      <c r="M44" s="8">
        <f t="shared" ca="1" si="9"/>
        <v>54.457300000000004</v>
      </c>
      <c r="N44" s="8">
        <f t="shared" ca="1" si="10"/>
        <v>53.092899999999993</v>
      </c>
      <c r="O44" s="8">
        <f t="shared" ca="1" si="11"/>
        <v>51.747200000000007</v>
      </c>
      <c r="P44" s="8">
        <f t="shared" ca="1" si="12"/>
        <v>51.363</v>
      </c>
      <c r="Q44" s="8">
        <f t="shared" ca="1" si="13"/>
        <v>51.318000000000012</v>
      </c>
      <c r="R44" s="8">
        <f t="shared" ca="1" si="14"/>
        <v>51.717999999999996</v>
      </c>
      <c r="S44" s="8">
        <f t="shared" ca="1" si="15"/>
        <v>67.744</v>
      </c>
      <c r="T44" s="8">
        <f t="shared" ca="1" si="16"/>
        <v>62.540999999999997</v>
      </c>
      <c r="U44" s="8">
        <f t="shared" ca="1" si="17"/>
        <v>54.135999999999996</v>
      </c>
      <c r="V44" s="8">
        <f t="shared" ca="1" si="18"/>
        <v>55.035999999999994</v>
      </c>
      <c r="W44" s="23">
        <f t="shared" ca="1" si="19"/>
        <v>53.275999999999996</v>
      </c>
      <c r="X44" s="23">
        <f t="shared" ca="1" si="20"/>
        <v>97.636999999999972</v>
      </c>
      <c r="Y44" s="23">
        <f t="shared" ca="1" si="21"/>
        <v>80.525999999999982</v>
      </c>
      <c r="Z44" s="23">
        <f t="shared" ca="1" si="22"/>
        <v>104.075</v>
      </c>
      <c r="AA44" s="24">
        <f t="shared" ca="1" si="80"/>
        <v>1.0349999999999999</v>
      </c>
      <c r="AB44" s="8">
        <f t="shared" ca="1" si="81"/>
        <v>8.3249999999999993</v>
      </c>
      <c r="AC44" s="8">
        <f t="shared" ca="1" si="82"/>
        <v>19.184999999999999</v>
      </c>
      <c r="AD44" s="8">
        <f t="shared" ca="1" si="83"/>
        <v>22.9</v>
      </c>
      <c r="AE44" s="8">
        <f t="shared" ca="1" si="84"/>
        <v>24.704999999999998</v>
      </c>
      <c r="AF44" s="8">
        <f t="shared" ca="1" si="85"/>
        <v>26</v>
      </c>
      <c r="AG44" s="8">
        <f t="shared" ca="1" si="86"/>
        <v>25.734999999999999</v>
      </c>
      <c r="AH44" s="8">
        <f t="shared" ca="1" si="87"/>
        <v>6.64</v>
      </c>
      <c r="AI44" s="8">
        <f t="shared" ca="1" si="88"/>
        <v>12.58</v>
      </c>
      <c r="AJ44" s="8">
        <f t="shared" ca="1" si="89"/>
        <v>15.24</v>
      </c>
      <c r="AK44" s="8">
        <f t="shared" ca="1" si="90"/>
        <v>18.155000000000001</v>
      </c>
      <c r="AL44" s="8">
        <f t="shared" ca="1" si="91"/>
        <v>19.57</v>
      </c>
      <c r="AM44" s="8">
        <f t="shared" ca="1" si="92"/>
        <v>20.77</v>
      </c>
      <c r="AN44" s="8">
        <f t="shared" ca="1" si="93"/>
        <v>21.204999999999998</v>
      </c>
      <c r="AO44" s="8">
        <f t="shared" ca="1" si="94"/>
        <v>21.364999999999998</v>
      </c>
      <c r="AP44" s="8">
        <f t="shared" ca="1" si="95"/>
        <v>22.57</v>
      </c>
      <c r="AQ44" s="8">
        <f t="shared" ca="1" si="96"/>
        <v>32.75</v>
      </c>
      <c r="AR44" s="8">
        <f t="shared" ca="1" si="97"/>
        <v>23.97</v>
      </c>
      <c r="AS44" s="8">
        <f t="shared" ca="1" si="98"/>
        <v>39.81</v>
      </c>
      <c r="AT44" s="8">
        <f t="shared" ca="1" si="99"/>
        <v>38.914999999999999</v>
      </c>
      <c r="AU44" s="23">
        <f t="shared" ca="1" si="100"/>
        <v>40.655000000000001</v>
      </c>
      <c r="AV44" s="8">
        <f t="shared" ca="1" si="73"/>
        <v>31.28</v>
      </c>
      <c r="AW44" s="8">
        <f t="shared" ca="1" si="74"/>
        <v>48.564999999999998</v>
      </c>
      <c r="AX44" s="8">
        <f t="shared" ca="1" si="75"/>
        <v>25.324999999999999</v>
      </c>
      <c r="AY44" s="24">
        <f t="shared" ca="1" si="101"/>
        <v>50</v>
      </c>
      <c r="AZ44" s="8">
        <f t="shared" ca="1" si="102"/>
        <v>220</v>
      </c>
      <c r="BA44" s="8">
        <f t="shared" ca="1" si="103"/>
        <v>50</v>
      </c>
      <c r="BB44" s="8">
        <f t="shared" ca="1" si="104"/>
        <v>25</v>
      </c>
      <c r="BC44" s="8">
        <f t="shared" ca="1" si="105"/>
        <v>25</v>
      </c>
      <c r="BD44" s="8">
        <f t="shared" ca="1" si="106"/>
        <v>50</v>
      </c>
      <c r="BE44" s="8">
        <f t="shared" ca="1" si="107"/>
        <v>10</v>
      </c>
      <c r="BF44" s="8">
        <f t="shared" ca="1" si="108"/>
        <v>110</v>
      </c>
      <c r="BG44" s="8">
        <f t="shared" ca="1" si="109"/>
        <v>100</v>
      </c>
      <c r="BH44" s="8">
        <f t="shared" ca="1" si="110"/>
        <v>100</v>
      </c>
      <c r="BI44" s="8">
        <f t="shared" ca="1" si="111"/>
        <v>250</v>
      </c>
      <c r="BJ44" s="8">
        <f t="shared" ca="1" si="112"/>
        <v>10</v>
      </c>
      <c r="BK44" s="8">
        <f t="shared" ca="1" si="113"/>
        <v>15</v>
      </c>
      <c r="BL44" s="8">
        <f t="shared" ca="1" si="114"/>
        <v>12</v>
      </c>
      <c r="BM44" s="8">
        <f t="shared" ca="1" si="115"/>
        <v>12</v>
      </c>
      <c r="BN44" s="8">
        <f t="shared" ca="1" si="116"/>
        <v>12</v>
      </c>
      <c r="BO44" s="8">
        <f t="shared" ca="1" si="117"/>
        <v>8</v>
      </c>
      <c r="BP44" s="8">
        <f t="shared" ca="1" si="118"/>
        <v>12</v>
      </c>
      <c r="BQ44" s="8">
        <f t="shared" ca="1" si="119"/>
        <v>10</v>
      </c>
      <c r="BR44" s="8">
        <f t="shared" ca="1" si="120"/>
        <v>12</v>
      </c>
      <c r="BS44" s="23">
        <f t="shared" ca="1" si="121"/>
        <v>10</v>
      </c>
      <c r="BT44" s="8">
        <f t="shared" ca="1" si="76"/>
        <v>50</v>
      </c>
      <c r="BU44" s="8">
        <f t="shared" ca="1" si="77"/>
        <v>25</v>
      </c>
      <c r="BV44" s="8">
        <f t="shared" ca="1" si="78"/>
        <v>700</v>
      </c>
      <c r="BX44" s="108"/>
      <c r="BY44" s="20"/>
      <c r="BZ44" s="48"/>
      <c r="CA44" s="48"/>
    </row>
    <row r="45" spans="1:79" x14ac:dyDescent="0.15">
      <c r="A45" s="6" t="s">
        <v>168</v>
      </c>
      <c r="B45" s="21">
        <f t="shared" ca="1" si="79"/>
        <v>45601</v>
      </c>
      <c r="C45" s="8">
        <f t="shared" ca="1" si="24"/>
        <v>77.152699999999996</v>
      </c>
      <c r="D45" s="8">
        <f t="shared" ca="1" si="0"/>
        <v>69.9863</v>
      </c>
      <c r="E45" s="8">
        <f t="shared" ca="1" si="1"/>
        <v>58.89</v>
      </c>
      <c r="F45" s="8">
        <f t="shared" ca="1" si="2"/>
        <v>55.216999999999999</v>
      </c>
      <c r="G45" s="8">
        <f t="shared" ca="1" si="3"/>
        <v>53.463999999999992</v>
      </c>
      <c r="H45" s="8">
        <f t="shared" ca="1" si="4"/>
        <v>52.190000000000005</v>
      </c>
      <c r="I45" s="8">
        <f t="shared" ca="1" si="5"/>
        <v>52.573999999999998</v>
      </c>
      <c r="J45" s="8">
        <f t="shared" ca="1" si="6"/>
        <v>65.828299999999999</v>
      </c>
      <c r="K45" s="8">
        <f t="shared" ca="1" si="7"/>
        <v>60.095700000000001</v>
      </c>
      <c r="L45" s="8">
        <f t="shared" ca="1" si="8"/>
        <v>57.444800000000001</v>
      </c>
      <c r="M45" s="8">
        <f t="shared" ca="1" si="9"/>
        <v>54.362300000000005</v>
      </c>
      <c r="N45" s="8">
        <f t="shared" ca="1" si="10"/>
        <v>53.067899999999995</v>
      </c>
      <c r="O45" s="8">
        <f t="shared" ca="1" si="11"/>
        <v>51.777200000000008</v>
      </c>
      <c r="P45" s="8">
        <f t="shared" ca="1" si="12"/>
        <v>51.427999999999997</v>
      </c>
      <c r="Q45" s="8">
        <f t="shared" ca="1" si="13"/>
        <v>51.388000000000005</v>
      </c>
      <c r="R45" s="8">
        <f t="shared" ca="1" si="14"/>
        <v>51.807999999999993</v>
      </c>
      <c r="S45" s="8">
        <f t="shared" ca="1" si="15"/>
        <v>67.748999999999995</v>
      </c>
      <c r="T45" s="8">
        <f t="shared" ca="1" si="16"/>
        <v>62.565999999999995</v>
      </c>
      <c r="U45" s="8">
        <f t="shared" ca="1" si="17"/>
        <v>59.470999999999997</v>
      </c>
      <c r="V45" s="8">
        <f t="shared" ca="1" si="18"/>
        <v>55.040999999999997</v>
      </c>
      <c r="W45" s="23">
        <f t="shared" ca="1" si="19"/>
        <v>53.326000000000001</v>
      </c>
      <c r="X45" s="23">
        <f t="shared" ca="1" si="20"/>
        <v>97.606999999999971</v>
      </c>
      <c r="Y45" s="23">
        <f t="shared" ca="1" si="21"/>
        <v>80.515999999999977</v>
      </c>
      <c r="Z45" s="23">
        <f t="shared" ca="1" si="22"/>
        <v>103.315</v>
      </c>
      <c r="AA45" s="24">
        <f t="shared" ca="1" si="80"/>
        <v>0.97</v>
      </c>
      <c r="AB45" s="8">
        <f t="shared" ca="1" si="81"/>
        <v>8.2249999999999996</v>
      </c>
      <c r="AC45" s="8">
        <f t="shared" ca="1" si="82"/>
        <v>19.28</v>
      </c>
      <c r="AD45" s="8">
        <f t="shared" ca="1" si="83"/>
        <v>22.965</v>
      </c>
      <c r="AE45" s="8">
        <f t="shared" ca="1" si="84"/>
        <v>24.725000000000001</v>
      </c>
      <c r="AF45" s="8">
        <f t="shared" ca="1" si="85"/>
        <v>25.96</v>
      </c>
      <c r="AG45" s="8">
        <f t="shared" ca="1" si="86"/>
        <v>25.62</v>
      </c>
      <c r="AH45" s="8">
        <f t="shared" ca="1" si="87"/>
        <v>6.7549999999999999</v>
      </c>
      <c r="AI45" s="8">
        <f t="shared" ca="1" si="88"/>
        <v>12.494999999999999</v>
      </c>
      <c r="AJ45" s="8">
        <f t="shared" ca="1" si="89"/>
        <v>15.295</v>
      </c>
      <c r="AK45" s="8">
        <f t="shared" ca="1" si="90"/>
        <v>18.25</v>
      </c>
      <c r="AL45" s="8">
        <f t="shared" ca="1" si="91"/>
        <v>19.594999999999999</v>
      </c>
      <c r="AM45" s="8">
        <f t="shared" ca="1" si="92"/>
        <v>20.74</v>
      </c>
      <c r="AN45" s="8">
        <f t="shared" ca="1" si="93"/>
        <v>21.14</v>
      </c>
      <c r="AO45" s="8">
        <f t="shared" ca="1" si="94"/>
        <v>21.295000000000002</v>
      </c>
      <c r="AP45" s="8">
        <f t="shared" ca="1" si="95"/>
        <v>22.48</v>
      </c>
      <c r="AQ45" s="8">
        <f t="shared" ca="1" si="96"/>
        <v>32.744999999999997</v>
      </c>
      <c r="AR45" s="8">
        <f t="shared" ca="1" si="97"/>
        <v>23.945</v>
      </c>
      <c r="AS45" s="8">
        <f t="shared" ca="1" si="98"/>
        <v>34.475000000000001</v>
      </c>
      <c r="AT45" s="8">
        <f t="shared" ca="1" si="99"/>
        <v>38.909999999999997</v>
      </c>
      <c r="AU45" s="23">
        <f t="shared" ca="1" si="100"/>
        <v>40.604999999999997</v>
      </c>
      <c r="AV45" s="8">
        <f t="shared" ca="1" si="73"/>
        <v>31.31</v>
      </c>
      <c r="AW45" s="8">
        <f t="shared" ca="1" si="74"/>
        <v>48.575000000000003</v>
      </c>
      <c r="AX45" s="8">
        <f t="shared" ca="1" si="75"/>
        <v>26.085000000000001</v>
      </c>
      <c r="AY45" s="24">
        <f t="shared" ca="1" si="101"/>
        <v>130</v>
      </c>
      <c r="AZ45" s="8">
        <f t="shared" ca="1" si="102"/>
        <v>220</v>
      </c>
      <c r="BA45" s="8">
        <f t="shared" ca="1" si="103"/>
        <v>55</v>
      </c>
      <c r="BB45" s="8">
        <f t="shared" ca="1" si="104"/>
        <v>25</v>
      </c>
      <c r="BC45" s="8">
        <f t="shared" ca="1" si="105"/>
        <v>25</v>
      </c>
      <c r="BD45" s="8">
        <f t="shared" ca="1" si="106"/>
        <v>55</v>
      </c>
      <c r="BE45" s="8">
        <f t="shared" ca="1" si="107"/>
        <v>10</v>
      </c>
      <c r="BF45" s="8">
        <f t="shared" ca="1" si="108"/>
        <v>75</v>
      </c>
      <c r="BG45" s="8">
        <f t="shared" ca="1" si="109"/>
        <v>95</v>
      </c>
      <c r="BH45" s="8">
        <f t="shared" ca="1" si="110"/>
        <v>100</v>
      </c>
      <c r="BI45" s="8">
        <f t="shared" ca="1" si="111"/>
        <v>240</v>
      </c>
      <c r="BJ45" s="8">
        <f t="shared" ca="1" si="112"/>
        <v>10</v>
      </c>
      <c r="BK45" s="8">
        <f t="shared" ca="1" si="113"/>
        <v>12</v>
      </c>
      <c r="BL45" s="8">
        <f t="shared" ca="1" si="114"/>
        <v>12</v>
      </c>
      <c r="BM45" s="8">
        <f t="shared" ca="1" si="115"/>
        <v>10</v>
      </c>
      <c r="BN45" s="8">
        <f t="shared" ca="1" si="116"/>
        <v>20</v>
      </c>
      <c r="BO45" s="8">
        <f t="shared" ca="1" si="117"/>
        <v>5</v>
      </c>
      <c r="BP45" s="8">
        <f t="shared" ca="1" si="118"/>
        <v>15</v>
      </c>
      <c r="BQ45" s="8">
        <f t="shared" ca="1" si="119"/>
        <v>12</v>
      </c>
      <c r="BR45" s="8">
        <f t="shared" ca="1" si="120"/>
        <v>8</v>
      </c>
      <c r="BS45" s="23">
        <f t="shared" ca="1" si="121"/>
        <v>15</v>
      </c>
      <c r="BT45" s="8">
        <f t="shared" ca="1" si="76"/>
        <v>100</v>
      </c>
      <c r="BU45" s="8">
        <f t="shared" ca="1" si="77"/>
        <v>25</v>
      </c>
      <c r="BV45" s="8">
        <f t="shared" ca="1" si="78"/>
        <v>600</v>
      </c>
      <c r="BX45" s="47"/>
      <c r="BY45" s="20"/>
      <c r="BZ45" s="48"/>
      <c r="CA45" s="48"/>
    </row>
    <row r="46" spans="1:79" x14ac:dyDescent="0.15">
      <c r="A46" s="6" t="s">
        <v>169</v>
      </c>
      <c r="B46" s="21">
        <f t="shared" ca="1" si="79"/>
        <v>45607</v>
      </c>
      <c r="C46" s="8">
        <f t="shared" ca="1" si="24"/>
        <v>77.087699999999998</v>
      </c>
      <c r="D46" s="8">
        <f t="shared" ca="1" si="0"/>
        <v>69.936299999999989</v>
      </c>
      <c r="E46" s="8">
        <f t="shared" ca="1" si="1"/>
        <v>58.945</v>
      </c>
      <c r="F46" s="8">
        <f t="shared" ca="1" si="2"/>
        <v>55.201999999999998</v>
      </c>
      <c r="G46" s="8">
        <f t="shared" ca="1" si="3"/>
        <v>53.443999999999988</v>
      </c>
      <c r="H46" s="8">
        <f t="shared" ca="1" si="4"/>
        <v>52.160000000000011</v>
      </c>
      <c r="I46" s="8">
        <f t="shared" ca="1" si="5"/>
        <v>52.524000000000001</v>
      </c>
      <c r="J46" s="8">
        <f t="shared" ca="1" si="6"/>
        <v>64.933299999999988</v>
      </c>
      <c r="K46" s="8">
        <f t="shared" ca="1" si="7"/>
        <v>59.750699999999995</v>
      </c>
      <c r="L46" s="8">
        <f t="shared" ca="1" si="8"/>
        <v>57.434800000000003</v>
      </c>
      <c r="M46" s="8">
        <f t="shared" ca="1" si="9"/>
        <v>54.402300000000004</v>
      </c>
      <c r="N46" s="8">
        <f t="shared" ca="1" si="10"/>
        <v>53.07289999999999</v>
      </c>
      <c r="O46" s="8">
        <f t="shared" ca="1" si="11"/>
        <v>51.772199999999998</v>
      </c>
      <c r="P46" s="8">
        <f t="shared" ca="1" si="12"/>
        <v>51.378</v>
      </c>
      <c r="Q46" s="8">
        <f t="shared" ca="1" si="13"/>
        <v>51.378000000000007</v>
      </c>
      <c r="R46" s="8">
        <f t="shared" ca="1" si="14"/>
        <v>51.742999999999995</v>
      </c>
      <c r="S46" s="8">
        <f t="shared" ca="1" si="15"/>
        <v>67.748999999999995</v>
      </c>
      <c r="T46" s="8">
        <f t="shared" ca="1" si="16"/>
        <v>62.555999999999997</v>
      </c>
      <c r="U46" s="8">
        <f t="shared" ca="1" si="17"/>
        <v>55.896000000000001</v>
      </c>
      <c r="V46" s="8">
        <f t="shared" ca="1" si="18"/>
        <v>55.030999999999992</v>
      </c>
      <c r="W46" s="23">
        <f t="shared" ca="1" si="19"/>
        <v>53.271000000000001</v>
      </c>
      <c r="X46" s="23">
        <f t="shared" ca="1" si="20"/>
        <v>97.686999999999969</v>
      </c>
      <c r="Y46" s="23">
        <f t="shared" ca="1" si="21"/>
        <v>80.57099999999997</v>
      </c>
      <c r="Z46" s="23">
        <f t="shared" ca="1" si="22"/>
        <v>103.41000000000001</v>
      </c>
      <c r="AA46" s="24">
        <f t="shared" ca="1" si="80"/>
        <v>1.0349999999999999</v>
      </c>
      <c r="AB46" s="8">
        <f t="shared" ca="1" si="81"/>
        <v>8.2750000000000004</v>
      </c>
      <c r="AC46" s="8">
        <f t="shared" ca="1" si="82"/>
        <v>19.225000000000001</v>
      </c>
      <c r="AD46" s="8">
        <f t="shared" ca="1" si="83"/>
        <v>22.98</v>
      </c>
      <c r="AE46" s="8">
        <f t="shared" ca="1" si="84"/>
        <v>24.745000000000001</v>
      </c>
      <c r="AF46" s="8">
        <f t="shared" ca="1" si="85"/>
        <v>25.99</v>
      </c>
      <c r="AG46" s="8">
        <f t="shared" ca="1" si="86"/>
        <v>25.67</v>
      </c>
      <c r="AH46" s="8">
        <f t="shared" ca="1" si="87"/>
        <v>7.65</v>
      </c>
      <c r="AI46" s="8">
        <f t="shared" ca="1" si="88"/>
        <v>12.84</v>
      </c>
      <c r="AJ46" s="8">
        <f t="shared" ca="1" si="89"/>
        <v>15.305</v>
      </c>
      <c r="AK46" s="8">
        <f t="shared" ca="1" si="90"/>
        <v>18.21</v>
      </c>
      <c r="AL46" s="8">
        <f t="shared" ca="1" si="91"/>
        <v>19.59</v>
      </c>
      <c r="AM46" s="8">
        <f t="shared" ca="1" si="92"/>
        <v>20.745000000000001</v>
      </c>
      <c r="AN46" s="8">
        <f t="shared" ca="1" si="93"/>
        <v>21.19</v>
      </c>
      <c r="AO46" s="8">
        <f t="shared" ca="1" si="94"/>
        <v>21.305</v>
      </c>
      <c r="AP46" s="8">
        <f t="shared" ca="1" si="95"/>
        <v>22.545000000000002</v>
      </c>
      <c r="AQ46" s="8">
        <f t="shared" ca="1" si="96"/>
        <v>32.744999999999997</v>
      </c>
      <c r="AR46" s="8">
        <f t="shared" ca="1" si="97"/>
        <v>23.954999999999998</v>
      </c>
      <c r="AS46" s="8">
        <f t="shared" ca="1" si="98"/>
        <v>38.049999999999997</v>
      </c>
      <c r="AT46" s="8">
        <f t="shared" ca="1" si="99"/>
        <v>38.92</v>
      </c>
      <c r="AU46" s="23">
        <f t="shared" ca="1" si="100"/>
        <v>40.659999999999997</v>
      </c>
      <c r="AV46" s="8">
        <f t="shared" ca="1" si="73"/>
        <v>31.23</v>
      </c>
      <c r="AW46" s="8">
        <f t="shared" ca="1" si="74"/>
        <v>48.52</v>
      </c>
      <c r="AX46" s="8">
        <f t="shared" ca="1" si="75"/>
        <v>25.99</v>
      </c>
      <c r="AY46" s="24">
        <f t="shared" ca="1" si="101"/>
        <v>100</v>
      </c>
      <c r="AZ46" s="8">
        <f t="shared" ca="1" si="102"/>
        <v>210</v>
      </c>
      <c r="BA46" s="8">
        <f t="shared" ca="1" si="103"/>
        <v>50</v>
      </c>
      <c r="BB46" s="8">
        <f t="shared" ca="1" si="104"/>
        <v>30</v>
      </c>
      <c r="BC46" s="8">
        <f t="shared" ca="1" si="105"/>
        <v>25</v>
      </c>
      <c r="BD46" s="8">
        <f t="shared" ca="1" si="106"/>
        <v>45</v>
      </c>
      <c r="BE46" s="8">
        <f t="shared" ca="1" si="107"/>
        <v>12</v>
      </c>
      <c r="BF46" s="8">
        <f t="shared" ca="1" si="108"/>
        <v>90</v>
      </c>
      <c r="BG46" s="8">
        <f t="shared" ca="1" si="109"/>
        <v>100</v>
      </c>
      <c r="BH46" s="8">
        <f t="shared" ca="1" si="110"/>
        <v>100</v>
      </c>
      <c r="BI46" s="8">
        <f t="shared" ca="1" si="111"/>
        <v>240</v>
      </c>
      <c r="BJ46" s="8">
        <f t="shared" ca="1" si="112"/>
        <v>12</v>
      </c>
      <c r="BK46" s="8">
        <f t="shared" ca="1" si="113"/>
        <v>12</v>
      </c>
      <c r="BL46" s="8">
        <f t="shared" ca="1" si="114"/>
        <v>15</v>
      </c>
      <c r="BM46" s="8">
        <f t="shared" ca="1" si="115"/>
        <v>12</v>
      </c>
      <c r="BN46" s="8">
        <f t="shared" ca="1" si="116"/>
        <v>15</v>
      </c>
      <c r="BO46" s="8">
        <f t="shared" ca="1" si="117"/>
        <v>8</v>
      </c>
      <c r="BP46" s="8">
        <f t="shared" ca="1" si="118"/>
        <v>12</v>
      </c>
      <c r="BQ46" s="8">
        <f t="shared" ca="1" si="119"/>
        <v>12</v>
      </c>
      <c r="BR46" s="8">
        <f t="shared" ca="1" si="120"/>
        <v>6</v>
      </c>
      <c r="BS46" s="23">
        <f t="shared" ca="1" si="121"/>
        <v>12</v>
      </c>
      <c r="BT46" s="8">
        <f t="shared" ca="1" si="76"/>
        <v>50</v>
      </c>
      <c r="BU46" s="8">
        <f t="shared" ca="1" si="77"/>
        <v>25</v>
      </c>
      <c r="BV46" s="8">
        <f t="shared" ca="1" si="78"/>
        <v>600</v>
      </c>
      <c r="BX46" s="47"/>
      <c r="BY46" s="20"/>
      <c r="BZ46" s="48"/>
      <c r="CA46" s="48"/>
    </row>
    <row r="47" spans="1:79" x14ac:dyDescent="0.15">
      <c r="A47" s="6" t="s">
        <v>171</v>
      </c>
      <c r="B47" s="21">
        <f t="shared" ca="1" si="79"/>
        <v>45614</v>
      </c>
      <c r="C47" s="8">
        <f t="shared" ca="1" si="24"/>
        <v>74.867699999999999</v>
      </c>
      <c r="D47" s="8">
        <f t="shared" ca="1" si="0"/>
        <v>69.8613</v>
      </c>
      <c r="E47" s="8">
        <f t="shared" ca="1" si="1"/>
        <v>58.92</v>
      </c>
      <c r="F47" s="8">
        <f t="shared" ca="1" si="2"/>
        <v>55.252000000000002</v>
      </c>
      <c r="G47" s="8">
        <f t="shared" ca="1" si="3"/>
        <v>53.458999999999989</v>
      </c>
      <c r="H47" s="8">
        <f t="shared" ca="1" si="4"/>
        <v>52.14500000000001</v>
      </c>
      <c r="I47" s="8">
        <f t="shared" ca="1" si="5"/>
        <v>52.463999999999999</v>
      </c>
      <c r="J47" s="8">
        <f t="shared" ca="1" si="6"/>
        <v>65.33829999999999</v>
      </c>
      <c r="K47" s="8">
        <f t="shared" ca="1" si="7"/>
        <v>59.715699999999998</v>
      </c>
      <c r="L47" s="8">
        <f t="shared" ca="1" si="8"/>
        <v>57.409800000000004</v>
      </c>
      <c r="M47" s="8">
        <f t="shared" ca="1" si="9"/>
        <v>54.402300000000004</v>
      </c>
      <c r="N47" s="8">
        <f t="shared" ca="1" si="10"/>
        <v>53.052899999999994</v>
      </c>
      <c r="O47" s="8">
        <f t="shared" ca="1" si="11"/>
        <v>51.732200000000006</v>
      </c>
      <c r="P47" s="8">
        <f t="shared" ca="1" si="12"/>
        <v>51.357999999999997</v>
      </c>
      <c r="Q47" s="8">
        <f t="shared" ca="1" si="13"/>
        <v>51.328000000000003</v>
      </c>
      <c r="R47" s="8">
        <f t="shared" ca="1" si="14"/>
        <v>51.717999999999996</v>
      </c>
      <c r="S47" s="8">
        <f t="shared" ca="1" si="15"/>
        <v>67.774000000000001</v>
      </c>
      <c r="T47" s="8">
        <f t="shared" ca="1" si="16"/>
        <v>62.560999999999993</v>
      </c>
      <c r="U47" s="8">
        <f t="shared" ca="1" si="17"/>
        <v>53.975999999999999</v>
      </c>
      <c r="V47" s="8">
        <f t="shared" ca="1" si="18"/>
        <v>54.950999999999993</v>
      </c>
      <c r="W47" s="23">
        <f t="shared" ca="1" si="19"/>
        <v>53.235999999999997</v>
      </c>
      <c r="X47" s="23">
        <f t="shared" ca="1" si="20"/>
        <v>97.696999999999974</v>
      </c>
      <c r="Y47" s="23">
        <f t="shared" ca="1" si="21"/>
        <v>80.585999999999984</v>
      </c>
      <c r="Z47" s="23">
        <f t="shared" ca="1" si="22"/>
        <v>104.05000000000001</v>
      </c>
      <c r="AA47" s="24">
        <f t="shared" ca="1" si="80"/>
        <v>3.2549999999999999</v>
      </c>
      <c r="AB47" s="8">
        <f t="shared" ca="1" si="81"/>
        <v>8.35</v>
      </c>
      <c r="AC47" s="8">
        <f t="shared" ca="1" si="82"/>
        <v>19.25</v>
      </c>
      <c r="AD47" s="8">
        <f t="shared" ca="1" si="83"/>
        <v>22.93</v>
      </c>
      <c r="AE47" s="8">
        <f t="shared" ca="1" si="84"/>
        <v>24.73</v>
      </c>
      <c r="AF47" s="8">
        <f t="shared" ca="1" si="85"/>
        <v>26.004999999999999</v>
      </c>
      <c r="AG47" s="8">
        <f t="shared" ca="1" si="86"/>
        <v>25.73</v>
      </c>
      <c r="AH47" s="8">
        <f t="shared" ca="1" si="87"/>
        <v>7.2450000000000001</v>
      </c>
      <c r="AI47" s="8">
        <f t="shared" ca="1" si="88"/>
        <v>12.875</v>
      </c>
      <c r="AJ47" s="8">
        <f t="shared" ca="1" si="89"/>
        <v>15.33</v>
      </c>
      <c r="AK47" s="8">
        <f t="shared" ca="1" si="90"/>
        <v>18.21</v>
      </c>
      <c r="AL47" s="8">
        <f t="shared" ca="1" si="91"/>
        <v>19.61</v>
      </c>
      <c r="AM47" s="8">
        <f t="shared" ca="1" si="92"/>
        <v>20.785</v>
      </c>
      <c r="AN47" s="8">
        <f t="shared" ca="1" si="93"/>
        <v>21.21</v>
      </c>
      <c r="AO47" s="8">
        <f t="shared" ca="1" si="94"/>
        <v>21.355</v>
      </c>
      <c r="AP47" s="8">
        <f t="shared" ca="1" si="95"/>
        <v>22.57</v>
      </c>
      <c r="AQ47" s="8">
        <f t="shared" ca="1" si="96"/>
        <v>32.72</v>
      </c>
      <c r="AR47" s="8">
        <f t="shared" ca="1" si="97"/>
        <v>23.95</v>
      </c>
      <c r="AS47" s="8">
        <f t="shared" ca="1" si="98"/>
        <v>39.97</v>
      </c>
      <c r="AT47" s="8">
        <f t="shared" ca="1" si="99"/>
        <v>39</v>
      </c>
      <c r="AU47" s="23">
        <f t="shared" ca="1" si="100"/>
        <v>40.695</v>
      </c>
      <c r="AV47" s="8">
        <f t="shared" ca="1" si="73"/>
        <v>31.22</v>
      </c>
      <c r="AW47" s="8">
        <f t="shared" ca="1" si="74"/>
        <v>48.505000000000003</v>
      </c>
      <c r="AX47" s="8">
        <f t="shared" ca="1" si="75"/>
        <v>25.35</v>
      </c>
      <c r="AY47" s="24">
        <f t="shared" ca="1" si="101"/>
        <v>80</v>
      </c>
      <c r="AZ47" s="8">
        <f t="shared" ca="1" si="102"/>
        <v>210</v>
      </c>
      <c r="BA47" s="8">
        <f t="shared" ca="1" si="103"/>
        <v>60</v>
      </c>
      <c r="BB47" s="8">
        <f t="shared" ca="1" si="104"/>
        <v>25</v>
      </c>
      <c r="BC47" s="8">
        <f t="shared" ca="1" si="105"/>
        <v>30</v>
      </c>
      <c r="BD47" s="8">
        <f t="shared" ca="1" si="106"/>
        <v>50</v>
      </c>
      <c r="BE47" s="8">
        <f t="shared" ca="1" si="107"/>
        <v>10</v>
      </c>
      <c r="BF47" s="8">
        <f t="shared" ca="1" si="108"/>
        <v>100</v>
      </c>
      <c r="BG47" s="8">
        <f t="shared" ca="1" si="109"/>
        <v>100</v>
      </c>
      <c r="BH47" s="8">
        <f t="shared" ca="1" si="110"/>
        <v>110</v>
      </c>
      <c r="BI47" s="8">
        <f t="shared" ca="1" si="111"/>
        <v>240</v>
      </c>
      <c r="BJ47" s="8">
        <f t="shared" ca="1" si="112"/>
        <v>12</v>
      </c>
      <c r="BK47" s="8">
        <f t="shared" ca="1" si="113"/>
        <v>15</v>
      </c>
      <c r="BL47" s="8">
        <f t="shared" ca="1" si="114"/>
        <v>15</v>
      </c>
      <c r="BM47" s="8">
        <f t="shared" ca="1" si="115"/>
        <v>25</v>
      </c>
      <c r="BN47" s="8">
        <f t="shared" ca="1" si="116"/>
        <v>12</v>
      </c>
      <c r="BO47" s="8">
        <f t="shared" ca="1" si="117"/>
        <v>10</v>
      </c>
      <c r="BP47" s="8">
        <f t="shared" ca="1" si="118"/>
        <v>12</v>
      </c>
      <c r="BQ47" s="8">
        <f t="shared" ca="1" si="119"/>
        <v>12</v>
      </c>
      <c r="BR47" s="8">
        <f t="shared" ca="1" si="120"/>
        <v>10</v>
      </c>
      <c r="BS47" s="23">
        <f t="shared" ca="1" si="121"/>
        <v>12</v>
      </c>
      <c r="BT47" s="8">
        <f t="shared" ca="1" si="76"/>
        <v>55</v>
      </c>
      <c r="BU47" s="8">
        <f t="shared" ca="1" si="77"/>
        <v>25</v>
      </c>
      <c r="BV47" s="8">
        <f t="shared" ca="1" si="78"/>
        <v>600</v>
      </c>
      <c r="BX47" s="47"/>
      <c r="BY47" s="20"/>
      <c r="BZ47" s="48"/>
      <c r="CA47" s="48"/>
    </row>
    <row r="48" spans="1:79" x14ac:dyDescent="0.15">
      <c r="A48" s="6" t="s">
        <v>172</v>
      </c>
      <c r="B48" s="21">
        <f t="shared" ca="1" si="79"/>
        <v>45621</v>
      </c>
      <c r="C48" s="8">
        <f t="shared" ca="1" si="24"/>
        <v>74.492699999999999</v>
      </c>
      <c r="D48" s="8">
        <f ca="1">IF(AB48=0,"水位なし",$CA$4-AB48)</f>
        <v>69.691299999999998</v>
      </c>
      <c r="E48" s="8">
        <f t="shared" ca="1" si="1"/>
        <v>58.8</v>
      </c>
      <c r="F48" s="8">
        <f t="shared" ca="1" si="2"/>
        <v>55.142000000000003</v>
      </c>
      <c r="G48" s="8">
        <f t="shared" ca="1" si="3"/>
        <v>53.358999999999995</v>
      </c>
      <c r="H48" s="8">
        <f t="shared" ca="1" si="4"/>
        <v>52.03</v>
      </c>
      <c r="I48" s="8">
        <f t="shared" ca="1" si="5"/>
        <v>52.374000000000002</v>
      </c>
      <c r="J48" s="8">
        <f t="shared" ca="1" si="6"/>
        <v>65.273299999999992</v>
      </c>
      <c r="K48" s="8">
        <f t="shared" ca="1" si="7"/>
        <v>59.640699999999995</v>
      </c>
      <c r="L48" s="8">
        <f t="shared" ca="1" si="8"/>
        <v>57.319800000000001</v>
      </c>
      <c r="M48" s="8">
        <f t="shared" ca="1" si="9"/>
        <v>54.322300000000006</v>
      </c>
      <c r="N48" s="8">
        <f t="shared" ca="1" si="10"/>
        <v>52.957899999999995</v>
      </c>
      <c r="O48" s="8">
        <f t="shared" ca="1" si="11"/>
        <v>51.837200000000003</v>
      </c>
      <c r="P48" s="8">
        <f t="shared" ca="1" si="12"/>
        <v>51.277999999999999</v>
      </c>
      <c r="Q48" s="8">
        <f t="shared" ca="1" si="13"/>
        <v>51.238000000000007</v>
      </c>
      <c r="R48" s="8">
        <f t="shared" ca="1" si="14"/>
        <v>51.687999999999995</v>
      </c>
      <c r="S48" s="8">
        <f t="shared" ca="1" si="15"/>
        <v>67.713999999999999</v>
      </c>
      <c r="T48" s="8">
        <f t="shared" ca="1" si="16"/>
        <v>62.500999999999991</v>
      </c>
      <c r="U48" s="8">
        <f t="shared" ca="1" si="17"/>
        <v>53.670999999999999</v>
      </c>
      <c r="V48" s="8">
        <f t="shared" ca="1" si="18"/>
        <v>54.810999999999993</v>
      </c>
      <c r="W48" s="23">
        <f t="shared" ca="1" si="19"/>
        <v>53.110999999999997</v>
      </c>
      <c r="X48" s="23">
        <f t="shared" ca="1" si="20"/>
        <v>97.526999999999973</v>
      </c>
      <c r="Y48" s="23">
        <f t="shared" ca="1" si="21"/>
        <v>80.48599999999999</v>
      </c>
      <c r="Z48" s="23">
        <f t="shared" ca="1" si="22"/>
        <v>103.715</v>
      </c>
      <c r="AA48" s="24">
        <f t="shared" ca="1" si="80"/>
        <v>3.63</v>
      </c>
      <c r="AB48" s="8">
        <f t="shared" ca="1" si="81"/>
        <v>8.52</v>
      </c>
      <c r="AC48" s="8">
        <f t="shared" ca="1" si="82"/>
        <v>19.37</v>
      </c>
      <c r="AD48" s="8">
        <f t="shared" ca="1" si="83"/>
        <v>23.04</v>
      </c>
      <c r="AE48" s="8">
        <f t="shared" ca="1" si="84"/>
        <v>24.83</v>
      </c>
      <c r="AF48" s="8">
        <f t="shared" ca="1" si="85"/>
        <v>26.12</v>
      </c>
      <c r="AG48" s="8">
        <f t="shared" ca="1" si="86"/>
        <v>25.82</v>
      </c>
      <c r="AH48" s="8">
        <f t="shared" ca="1" si="87"/>
        <v>7.31</v>
      </c>
      <c r="AI48" s="8">
        <f t="shared" ca="1" si="88"/>
        <v>12.95</v>
      </c>
      <c r="AJ48" s="8">
        <f t="shared" ca="1" si="89"/>
        <v>15.42</v>
      </c>
      <c r="AK48" s="8">
        <f t="shared" ca="1" si="90"/>
        <v>18.29</v>
      </c>
      <c r="AL48" s="8">
        <f t="shared" ca="1" si="91"/>
        <v>19.704999999999998</v>
      </c>
      <c r="AM48" s="8">
        <f t="shared" ca="1" si="92"/>
        <v>20.68</v>
      </c>
      <c r="AN48" s="8">
        <f t="shared" ca="1" si="93"/>
        <v>21.29</v>
      </c>
      <c r="AO48" s="8">
        <f t="shared" ca="1" si="94"/>
        <v>21.445</v>
      </c>
      <c r="AP48" s="8">
        <f t="shared" ca="1" si="95"/>
        <v>22.6</v>
      </c>
      <c r="AQ48" s="8">
        <f t="shared" ca="1" si="96"/>
        <v>32.78</v>
      </c>
      <c r="AR48" s="8">
        <f t="shared" ca="1" si="97"/>
        <v>24.01</v>
      </c>
      <c r="AS48" s="8">
        <f t="shared" ca="1" si="98"/>
        <v>40.274999999999999</v>
      </c>
      <c r="AT48" s="8">
        <f t="shared" ca="1" si="99"/>
        <v>39.14</v>
      </c>
      <c r="AU48" s="23">
        <f t="shared" ca="1" si="100"/>
        <v>40.82</v>
      </c>
      <c r="AV48" s="8">
        <f t="shared" ca="1" si="73"/>
        <v>31.39</v>
      </c>
      <c r="AW48" s="8">
        <f t="shared" ca="1" si="74"/>
        <v>48.604999999999997</v>
      </c>
      <c r="AX48" s="8">
        <f t="shared" ca="1" si="75"/>
        <v>25.684999999999999</v>
      </c>
      <c r="AY48" s="24">
        <f t="shared" ca="1" si="101"/>
        <v>190</v>
      </c>
      <c r="AZ48" s="8">
        <f t="shared" ca="1" si="102"/>
        <v>280</v>
      </c>
      <c r="BA48" s="8">
        <f t="shared" ca="1" si="103"/>
        <v>75</v>
      </c>
      <c r="BB48" s="8">
        <f t="shared" ca="1" si="104"/>
        <v>30</v>
      </c>
      <c r="BC48" s="8">
        <f t="shared" ca="1" si="105"/>
        <v>40</v>
      </c>
      <c r="BD48" s="8">
        <f t="shared" ca="1" si="106"/>
        <v>50</v>
      </c>
      <c r="BE48" s="8">
        <f t="shared" ca="1" si="107"/>
        <v>10</v>
      </c>
      <c r="BF48" s="8">
        <f t="shared" ca="1" si="108"/>
        <v>120</v>
      </c>
      <c r="BG48" s="8">
        <f t="shared" ca="1" si="109"/>
        <v>120</v>
      </c>
      <c r="BH48" s="8">
        <f t="shared" ca="1" si="110"/>
        <v>110</v>
      </c>
      <c r="BI48" s="8">
        <f t="shared" ca="1" si="111"/>
        <v>220</v>
      </c>
      <c r="BJ48" s="8">
        <f t="shared" ca="1" si="112"/>
        <v>10</v>
      </c>
      <c r="BK48" s="8">
        <f t="shared" ca="1" si="113"/>
        <v>12</v>
      </c>
      <c r="BL48" s="8">
        <f t="shared" ca="1" si="114"/>
        <v>15</v>
      </c>
      <c r="BM48" s="8">
        <f t="shared" ca="1" si="115"/>
        <v>15</v>
      </c>
      <c r="BN48" s="8">
        <f t="shared" ca="1" si="116"/>
        <v>20</v>
      </c>
      <c r="BO48" s="8">
        <f t="shared" ca="1" si="117"/>
        <v>8</v>
      </c>
      <c r="BP48" s="8">
        <f t="shared" ca="1" si="118"/>
        <v>10</v>
      </c>
      <c r="BQ48" s="8">
        <f t="shared" ca="1" si="119"/>
        <v>10</v>
      </c>
      <c r="BR48" s="8">
        <f t="shared" ca="1" si="120"/>
        <v>8</v>
      </c>
      <c r="BS48" s="23">
        <f t="shared" ca="1" si="121"/>
        <v>15</v>
      </c>
      <c r="BT48" s="8">
        <f t="shared" ca="1" si="76"/>
        <v>45</v>
      </c>
      <c r="BU48" s="8">
        <f t="shared" ca="1" si="77"/>
        <v>20</v>
      </c>
      <c r="BV48" s="8">
        <f t="shared" ca="1" si="78"/>
        <v>600</v>
      </c>
      <c r="BX48" s="47"/>
      <c r="BY48" s="20"/>
      <c r="BZ48" s="48"/>
      <c r="CA48" s="48"/>
    </row>
    <row r="49" spans="1:79" x14ac:dyDescent="0.15">
      <c r="A49" s="6" t="s">
        <v>173</v>
      </c>
      <c r="B49" s="21">
        <f t="shared" ca="1" si="79"/>
        <v>45628</v>
      </c>
      <c r="C49" s="8">
        <f t="shared" ca="1" si="24"/>
        <v>76.422699999999992</v>
      </c>
      <c r="D49" s="8">
        <f t="shared" ref="D49:D54" ca="1" si="122">IF(AB49=0,"水位なし",$CA$4-AB49)</f>
        <v>69.84129999999999</v>
      </c>
      <c r="E49" s="8">
        <f t="shared" ref="E49:E54" ca="1" si="123">IF(AC49=0,"水位なし",$CA$5-AC49)</f>
        <v>58.85</v>
      </c>
      <c r="F49" s="8">
        <f t="shared" ref="F49:F54" ca="1" si="124">IF(AD49=0,"水位なし",$CA$6-AD49)</f>
        <v>55.122</v>
      </c>
      <c r="G49" s="8">
        <f t="shared" ref="G49:G54" ca="1" si="125">IF(AE49=0,"水位なし",$CA$7-AE49)</f>
        <v>53.36399999999999</v>
      </c>
      <c r="H49" s="8">
        <f t="shared" ref="H49:H54" ca="1" si="126">IF(AF49=0,"水位なし",$CA$8-AF49)</f>
        <v>52.06</v>
      </c>
      <c r="I49" s="8">
        <f t="shared" ref="I49:I54" ca="1" si="127">IF(AG49=0,"水位なし",$CA$2-AG49)</f>
        <v>52.419000000000004</v>
      </c>
      <c r="J49" s="8">
        <f t="shared" ref="J49:J54" ca="1" si="128">IF(AH49=0,"水位なし",$CA$10-AH49)</f>
        <v>65.543299999999988</v>
      </c>
      <c r="K49" s="8">
        <f t="shared" ref="K49:K54" ca="1" si="129">IF(AI49=0,"水位なし",$CA$11-AI49)</f>
        <v>59.6907</v>
      </c>
      <c r="L49" s="8">
        <f t="shared" ref="L49:L54" ca="1" si="130">IF(AJ49=0,"水位なし",$CA$12-AJ49)</f>
        <v>57.404800000000002</v>
      </c>
      <c r="M49" s="8">
        <f t="shared" ref="M49:M54" ca="1" si="131">IF(AK49=0,"水位なし",$CA$13-AK49)</f>
        <v>54.287300000000002</v>
      </c>
      <c r="N49" s="8">
        <f t="shared" ref="N49:N54" ca="1" si="132">IF(AL49=0,"水位なし",$CA$14-AL49)</f>
        <v>52.972899999999996</v>
      </c>
      <c r="O49" s="8">
        <f t="shared" ref="O49:O54" ca="1" si="133">IF(AM49=0,"水位なし",$CA$15-AM49)</f>
        <v>51.862200000000001</v>
      </c>
      <c r="P49" s="8">
        <f t="shared" ref="P49:P54" ca="1" si="134">IF(AN49=0,"水位なし",$CA$9-AN49)</f>
        <v>51.328000000000003</v>
      </c>
      <c r="Q49" s="8">
        <f t="shared" ref="Q49:Q54" ca="1" si="135">IF(AO49=0,"水位なし",$CA$16-AO49)</f>
        <v>51.293000000000006</v>
      </c>
      <c r="R49" s="8">
        <f t="shared" ref="R49:R54" ca="1" si="136">IF(AP49=0,"水位なし",$CA$17-AP49)</f>
        <v>51.687999999999995</v>
      </c>
      <c r="S49" s="8">
        <f t="shared" ref="S49:S54" ca="1" si="137">IF(AQ49=0,"水位なし",$CA$18-AQ49)</f>
        <v>67.759</v>
      </c>
      <c r="T49" s="8">
        <f t="shared" ref="T49:T54" ca="1" si="138">IF(AR49=0,"水位なし",$CA$19-AR49)</f>
        <v>62.550999999999995</v>
      </c>
      <c r="U49" s="8">
        <f t="shared" ref="U49:U54" ca="1" si="139">IF(AS49=0,"水位なし",$CA$20-AS49)</f>
        <v>53.900999999999996</v>
      </c>
      <c r="V49" s="8">
        <f t="shared" ref="V49:V54" ca="1" si="140">IF(AT49=0,"水位なし",$CA$22-AT49)</f>
        <v>54.130999999999993</v>
      </c>
      <c r="W49" s="23">
        <f t="shared" ref="W49:W54" ca="1" si="141">IF(AU49=0,"水位なし",$CA$21-AU49)</f>
        <v>53.155999999999999</v>
      </c>
      <c r="X49" s="23">
        <f t="shared" ref="X49:X54" ca="1" si="142">IF(AV49=0,"水位なし",$CA$24-AV49)</f>
        <v>97.566999999999979</v>
      </c>
      <c r="Y49" s="23">
        <f t="shared" ref="Y49:Y54" ca="1" si="143">IF(AW49=0,"水位なし",$CA$25-AW49)</f>
        <v>80.550999999999988</v>
      </c>
      <c r="Z49" s="23">
        <f t="shared" ref="Z49:Z54" ca="1" si="144">IF(AX49=0,"水位なし",$CA$26-AX49)</f>
        <v>104.33000000000001</v>
      </c>
      <c r="AA49" s="24">
        <f t="shared" ca="1" si="80"/>
        <v>1.7</v>
      </c>
      <c r="AB49" s="8">
        <f t="shared" ca="1" si="81"/>
        <v>8.3699999999999992</v>
      </c>
      <c r="AC49" s="8">
        <f t="shared" ca="1" si="82"/>
        <v>19.32</v>
      </c>
      <c r="AD49" s="8">
        <f t="shared" ca="1" si="83"/>
        <v>23.06</v>
      </c>
      <c r="AE49" s="8">
        <f t="shared" ca="1" si="84"/>
        <v>24.824999999999999</v>
      </c>
      <c r="AF49" s="8">
        <f t="shared" ca="1" si="85"/>
        <v>26.09</v>
      </c>
      <c r="AG49" s="8">
        <f t="shared" ca="1" si="86"/>
        <v>25.774999999999999</v>
      </c>
      <c r="AH49" s="8">
        <f t="shared" ca="1" si="87"/>
        <v>7.04</v>
      </c>
      <c r="AI49" s="8">
        <f t="shared" ca="1" si="88"/>
        <v>12.9</v>
      </c>
      <c r="AJ49" s="8">
        <f t="shared" ca="1" si="89"/>
        <v>15.335000000000001</v>
      </c>
      <c r="AK49" s="8">
        <f t="shared" ca="1" si="90"/>
        <v>18.324999999999999</v>
      </c>
      <c r="AL49" s="8">
        <f t="shared" ca="1" si="91"/>
        <v>19.690000000000001</v>
      </c>
      <c r="AM49" s="8">
        <f t="shared" ca="1" si="92"/>
        <v>20.655000000000001</v>
      </c>
      <c r="AN49" s="8">
        <f t="shared" ca="1" si="93"/>
        <v>21.24</v>
      </c>
      <c r="AO49" s="8">
        <f t="shared" ca="1" si="94"/>
        <v>21.39</v>
      </c>
      <c r="AP49" s="8">
        <f t="shared" ca="1" si="95"/>
        <v>22.6</v>
      </c>
      <c r="AQ49" s="8">
        <f t="shared" ca="1" si="96"/>
        <v>32.734999999999999</v>
      </c>
      <c r="AR49" s="8">
        <f t="shared" ca="1" si="97"/>
        <v>23.96</v>
      </c>
      <c r="AS49" s="8">
        <f t="shared" ca="1" si="98"/>
        <v>40.045000000000002</v>
      </c>
      <c r="AT49" s="8">
        <f t="shared" ca="1" si="99"/>
        <v>39.82</v>
      </c>
      <c r="AU49" s="23">
        <f t="shared" ca="1" si="100"/>
        <v>40.774999999999999</v>
      </c>
      <c r="AV49" s="8">
        <f t="shared" ca="1" si="73"/>
        <v>31.35</v>
      </c>
      <c r="AW49" s="8">
        <f t="shared" ca="1" si="74"/>
        <v>48.54</v>
      </c>
      <c r="AX49" s="8">
        <f t="shared" ca="1" si="75"/>
        <v>25.07</v>
      </c>
      <c r="AY49" s="24">
        <f t="shared" ca="1" si="101"/>
        <v>200</v>
      </c>
      <c r="AZ49" s="8">
        <f t="shared" ca="1" si="102"/>
        <v>230</v>
      </c>
      <c r="BA49" s="8">
        <f t="shared" ca="1" si="103"/>
        <v>75</v>
      </c>
      <c r="BB49" s="8">
        <f t="shared" ca="1" si="104"/>
        <v>35</v>
      </c>
      <c r="BC49" s="8">
        <f t="shared" ca="1" si="105"/>
        <v>40</v>
      </c>
      <c r="BD49" s="8">
        <f t="shared" ca="1" si="106"/>
        <v>60</v>
      </c>
      <c r="BE49" s="8">
        <f t="shared" ca="1" si="107"/>
        <v>15</v>
      </c>
      <c r="BF49" s="8">
        <f t="shared" ca="1" si="108"/>
        <v>140</v>
      </c>
      <c r="BG49" s="8">
        <f t="shared" ca="1" si="109"/>
        <v>120</v>
      </c>
      <c r="BH49" s="8">
        <f t="shared" ca="1" si="110"/>
        <v>100</v>
      </c>
      <c r="BI49" s="8">
        <f t="shared" ca="1" si="111"/>
        <v>250</v>
      </c>
      <c r="BJ49" s="8">
        <f t="shared" ca="1" si="112"/>
        <v>10</v>
      </c>
      <c r="BK49" s="8">
        <f t="shared" ca="1" si="113"/>
        <v>20</v>
      </c>
      <c r="BL49" s="8">
        <f t="shared" ca="1" si="114"/>
        <v>20</v>
      </c>
      <c r="BM49" s="8">
        <f t="shared" ca="1" si="115"/>
        <v>20</v>
      </c>
      <c r="BN49" s="8">
        <f t="shared" ca="1" si="116"/>
        <v>25</v>
      </c>
      <c r="BO49" s="8">
        <f t="shared" ca="1" si="117"/>
        <v>10</v>
      </c>
      <c r="BP49" s="8">
        <f t="shared" ca="1" si="118"/>
        <v>15</v>
      </c>
      <c r="BQ49" s="8">
        <f t="shared" ca="1" si="119"/>
        <v>15</v>
      </c>
      <c r="BR49" s="8">
        <f t="shared" ca="1" si="120"/>
        <v>8</v>
      </c>
      <c r="BS49" s="23">
        <f t="shared" ca="1" si="121"/>
        <v>12</v>
      </c>
      <c r="BT49" s="8">
        <f t="shared" ca="1" si="76"/>
        <v>60</v>
      </c>
      <c r="BU49" s="8">
        <f t="shared" ca="1" si="77"/>
        <v>30</v>
      </c>
      <c r="BV49" s="8">
        <f t="shared" ca="1" si="78"/>
        <v>550</v>
      </c>
      <c r="BX49" s="108"/>
      <c r="BY49" s="20"/>
      <c r="BZ49" s="48"/>
      <c r="CA49" s="48"/>
    </row>
    <row r="50" spans="1:79" x14ac:dyDescent="0.15">
      <c r="A50" s="6" t="s">
        <v>175</v>
      </c>
      <c r="B50" s="21">
        <f t="shared" ca="1" si="79"/>
        <v>45635</v>
      </c>
      <c r="C50" s="8">
        <f t="shared" ca="1" si="24"/>
        <v>74.387699999999995</v>
      </c>
      <c r="D50" s="8">
        <f t="shared" ca="1" si="122"/>
        <v>69.721299999999999</v>
      </c>
      <c r="E50" s="8">
        <f t="shared" ca="1" si="123"/>
        <v>58.84</v>
      </c>
      <c r="F50" s="8">
        <f t="shared" ca="1" si="124"/>
        <v>55.112000000000002</v>
      </c>
      <c r="G50" s="8">
        <f t="shared" ca="1" si="125"/>
        <v>53.383999999999993</v>
      </c>
      <c r="H50" s="8">
        <f t="shared" ca="1" si="126"/>
        <v>52.045000000000002</v>
      </c>
      <c r="I50" s="8">
        <f t="shared" ca="1" si="127"/>
        <v>52.389000000000003</v>
      </c>
      <c r="J50" s="8">
        <f t="shared" ca="1" si="128"/>
        <v>64.9983</v>
      </c>
      <c r="K50" s="8">
        <f t="shared" ca="1" si="129"/>
        <v>59.600699999999996</v>
      </c>
      <c r="L50" s="8">
        <f t="shared" ca="1" si="130"/>
        <v>57.319800000000001</v>
      </c>
      <c r="M50" s="8">
        <f t="shared" ca="1" si="131"/>
        <v>54.272300000000001</v>
      </c>
      <c r="N50" s="8">
        <f t="shared" ca="1" si="132"/>
        <v>52.942899999999995</v>
      </c>
      <c r="O50" s="8">
        <f t="shared" ca="1" si="133"/>
        <v>51.647199999999998</v>
      </c>
      <c r="P50" s="8">
        <f t="shared" ca="1" si="134"/>
        <v>51.302999999999997</v>
      </c>
      <c r="Q50" s="8">
        <f t="shared" ca="1" si="135"/>
        <v>51.263000000000005</v>
      </c>
      <c r="R50" s="8">
        <f t="shared" ca="1" si="136"/>
        <v>51.757999999999996</v>
      </c>
      <c r="S50" s="8">
        <f t="shared" ca="1" si="137"/>
        <v>67.72399999999999</v>
      </c>
      <c r="T50" s="8">
        <f t="shared" ca="1" si="138"/>
        <v>62.550999999999995</v>
      </c>
      <c r="U50" s="8">
        <f t="shared" ca="1" si="139"/>
        <v>53.695999999999998</v>
      </c>
      <c r="V50" s="8">
        <f t="shared" ca="1" si="140"/>
        <v>54.795999999999992</v>
      </c>
      <c r="W50" s="23">
        <f t="shared" ca="1" si="141"/>
        <v>53.110999999999997</v>
      </c>
      <c r="X50" s="23">
        <f t="shared" ca="1" si="142"/>
        <v>97.521999999999977</v>
      </c>
      <c r="Y50" s="23">
        <f t="shared" ca="1" si="143"/>
        <v>80.525999999999982</v>
      </c>
      <c r="Z50" s="23">
        <f t="shared" ca="1" si="144"/>
        <v>104.68</v>
      </c>
      <c r="AA50" s="24">
        <f t="shared" ca="1" si="80"/>
        <v>3.7349999999999999</v>
      </c>
      <c r="AB50" s="8">
        <f t="shared" ca="1" si="81"/>
        <v>8.49</v>
      </c>
      <c r="AC50" s="8">
        <f t="shared" ca="1" si="82"/>
        <v>19.329999999999998</v>
      </c>
      <c r="AD50" s="8">
        <f t="shared" ca="1" si="83"/>
        <v>23.07</v>
      </c>
      <c r="AE50" s="8">
        <f t="shared" ca="1" si="84"/>
        <v>24.805</v>
      </c>
      <c r="AF50" s="8">
        <f t="shared" ca="1" si="85"/>
        <v>26.105</v>
      </c>
      <c r="AG50" s="8">
        <f t="shared" ca="1" si="86"/>
        <v>25.805</v>
      </c>
      <c r="AH50" s="8">
        <f t="shared" ca="1" si="87"/>
        <v>7.585</v>
      </c>
      <c r="AI50" s="8">
        <f t="shared" ca="1" si="88"/>
        <v>12.99</v>
      </c>
      <c r="AJ50" s="8">
        <f t="shared" ca="1" si="89"/>
        <v>15.42</v>
      </c>
      <c r="AK50" s="8">
        <f t="shared" ca="1" si="90"/>
        <v>18.34</v>
      </c>
      <c r="AL50" s="8">
        <f t="shared" ca="1" si="91"/>
        <v>19.72</v>
      </c>
      <c r="AM50" s="8">
        <f t="shared" ca="1" si="92"/>
        <v>20.87</v>
      </c>
      <c r="AN50" s="8">
        <f t="shared" ca="1" si="93"/>
        <v>21.265000000000001</v>
      </c>
      <c r="AO50" s="8">
        <f t="shared" ca="1" si="94"/>
        <v>21.42</v>
      </c>
      <c r="AP50" s="8">
        <f t="shared" ca="1" si="95"/>
        <v>22.53</v>
      </c>
      <c r="AQ50" s="8">
        <f t="shared" ca="1" si="96"/>
        <v>32.770000000000003</v>
      </c>
      <c r="AR50" s="8">
        <f t="shared" ca="1" si="97"/>
        <v>23.96</v>
      </c>
      <c r="AS50" s="8">
        <f t="shared" ca="1" si="98"/>
        <v>40.25</v>
      </c>
      <c r="AT50" s="8">
        <f t="shared" ca="1" si="99"/>
        <v>39.155000000000001</v>
      </c>
      <c r="AU50" s="23">
        <f t="shared" ca="1" si="100"/>
        <v>40.82</v>
      </c>
      <c r="AV50" s="8">
        <f t="shared" ca="1" si="73"/>
        <v>31.395</v>
      </c>
      <c r="AW50" s="8">
        <f t="shared" ca="1" si="74"/>
        <v>48.564999999999998</v>
      </c>
      <c r="AX50" s="8">
        <f t="shared" ca="1" si="75"/>
        <v>24.72</v>
      </c>
      <c r="AY50" s="24">
        <f t="shared" ca="1" si="101"/>
        <v>150</v>
      </c>
      <c r="AZ50" s="8">
        <f t="shared" ca="1" si="102"/>
        <v>240</v>
      </c>
      <c r="BA50" s="8">
        <f t="shared" ca="1" si="103"/>
        <v>55</v>
      </c>
      <c r="BB50" s="8">
        <f t="shared" ca="1" si="104"/>
        <v>25</v>
      </c>
      <c r="BC50" s="8">
        <f t="shared" ca="1" si="105"/>
        <v>30</v>
      </c>
      <c r="BD50" s="8">
        <f t="shared" ca="1" si="106"/>
        <v>50</v>
      </c>
      <c r="BE50" s="8">
        <f t="shared" ca="1" si="107"/>
        <v>12</v>
      </c>
      <c r="BF50" s="8">
        <f t="shared" ca="1" si="108"/>
        <v>150</v>
      </c>
      <c r="BG50" s="8">
        <f t="shared" ca="1" si="109"/>
        <v>100</v>
      </c>
      <c r="BH50" s="8">
        <f t="shared" ca="1" si="110"/>
        <v>120</v>
      </c>
      <c r="BI50" s="8">
        <f t="shared" ca="1" si="111"/>
        <v>280</v>
      </c>
      <c r="BJ50" s="8">
        <f t="shared" ca="1" si="112"/>
        <v>10</v>
      </c>
      <c r="BK50" s="8">
        <f t="shared" ca="1" si="113"/>
        <v>15</v>
      </c>
      <c r="BL50" s="8">
        <f t="shared" ca="1" si="114"/>
        <v>15</v>
      </c>
      <c r="BM50" s="8">
        <f t="shared" ca="1" si="115"/>
        <v>15</v>
      </c>
      <c r="BN50" s="8">
        <f t="shared" ca="1" si="116"/>
        <v>20</v>
      </c>
      <c r="BO50" s="8">
        <f t="shared" ca="1" si="117"/>
        <v>8</v>
      </c>
      <c r="BP50" s="8">
        <f t="shared" ca="1" si="118"/>
        <v>12</v>
      </c>
      <c r="BQ50" s="8">
        <f t="shared" ca="1" si="119"/>
        <v>12</v>
      </c>
      <c r="BR50" s="8">
        <f t="shared" ca="1" si="120"/>
        <v>8</v>
      </c>
      <c r="BS50" s="23">
        <f t="shared" ca="1" si="121"/>
        <v>10</v>
      </c>
      <c r="BT50" s="8">
        <f t="shared" ca="1" si="76"/>
        <v>50</v>
      </c>
      <c r="BU50" s="8">
        <f t="shared" ca="1" si="77"/>
        <v>25</v>
      </c>
      <c r="BV50" s="8">
        <f t="shared" ca="1" si="78"/>
        <v>550</v>
      </c>
      <c r="BX50" s="108"/>
      <c r="BY50" s="20"/>
      <c r="BZ50" s="48"/>
      <c r="CA50" s="48"/>
    </row>
    <row r="51" spans="1:79" x14ac:dyDescent="0.15">
      <c r="A51" s="6" t="s">
        <v>176</v>
      </c>
      <c r="B51" s="21">
        <f ca="1">INDIRECT(A51&amp;"!A8")</f>
        <v>45642</v>
      </c>
      <c r="C51" s="8">
        <f t="shared" ca="1" si="24"/>
        <v>74.23769999999999</v>
      </c>
      <c r="D51" s="8">
        <f t="shared" ca="1" si="122"/>
        <v>69.646299999999997</v>
      </c>
      <c r="E51" s="8">
        <f t="shared" ca="1" si="123"/>
        <v>58.85</v>
      </c>
      <c r="F51" s="8">
        <f t="shared" ca="1" si="124"/>
        <v>55.102000000000004</v>
      </c>
      <c r="G51" s="8">
        <f t="shared" ca="1" si="125"/>
        <v>53.333999999999989</v>
      </c>
      <c r="H51" s="8">
        <f t="shared" ca="1" si="126"/>
        <v>52.03</v>
      </c>
      <c r="I51" s="8">
        <f t="shared" ca="1" si="127"/>
        <v>52.344000000000001</v>
      </c>
      <c r="J51" s="8">
        <f t="shared" ca="1" si="128"/>
        <v>65.08829999999999</v>
      </c>
      <c r="K51" s="8">
        <f t="shared" ca="1" si="129"/>
        <v>59.505699999999997</v>
      </c>
      <c r="L51" s="8">
        <f t="shared" ca="1" si="130"/>
        <v>57.309800000000003</v>
      </c>
      <c r="M51" s="8">
        <f t="shared" ca="1" si="131"/>
        <v>54.252300000000005</v>
      </c>
      <c r="N51" s="8">
        <f t="shared" ca="1" si="132"/>
        <v>52.932899999999989</v>
      </c>
      <c r="O51" s="8">
        <f t="shared" ca="1" si="133"/>
        <v>51.632199999999997</v>
      </c>
      <c r="P51" s="8">
        <f t="shared" ca="1" si="134"/>
        <v>51.272999999999996</v>
      </c>
      <c r="Q51" s="8">
        <f t="shared" ca="1" si="135"/>
        <v>51.243000000000009</v>
      </c>
      <c r="R51" s="8">
        <f t="shared" ca="1" si="136"/>
        <v>51.667999999999992</v>
      </c>
      <c r="S51" s="8">
        <f t="shared" ca="1" si="137"/>
        <v>67.704000000000008</v>
      </c>
      <c r="T51" s="8">
        <f t="shared" ca="1" si="138"/>
        <v>62.500999999999991</v>
      </c>
      <c r="U51" s="8">
        <f t="shared" ca="1" si="139"/>
        <v>53.605999999999995</v>
      </c>
      <c r="V51" s="8">
        <f t="shared" ca="1" si="140"/>
        <v>54.785999999999994</v>
      </c>
      <c r="W51" s="23">
        <f t="shared" ca="1" si="141"/>
        <v>53.105999999999995</v>
      </c>
      <c r="X51" s="23">
        <f t="shared" ca="1" si="142"/>
        <v>97.476999999999975</v>
      </c>
      <c r="Y51" s="23">
        <f t="shared" ca="1" si="143"/>
        <v>80.48099999999998</v>
      </c>
      <c r="Z51" s="23">
        <f t="shared" ca="1" si="144"/>
        <v>105.10000000000001</v>
      </c>
      <c r="AA51" s="24">
        <f ca="1">INDIRECT(A51&amp;"!B9")</f>
        <v>3.8849999999999998</v>
      </c>
      <c r="AB51" s="8">
        <f ca="1">INDIRECT(A51&amp;"!C9")</f>
        <v>8.5649999999999995</v>
      </c>
      <c r="AC51" s="8">
        <f ca="1">INDIRECT(A51&amp;"!D9")</f>
        <v>19.32</v>
      </c>
      <c r="AD51" s="8">
        <f ca="1">INDIRECT(A51&amp;"!E9")</f>
        <v>23.08</v>
      </c>
      <c r="AE51" s="8">
        <f ca="1">INDIRECT(A51&amp;"!F9")</f>
        <v>24.855</v>
      </c>
      <c r="AF51" s="8">
        <f ca="1">INDIRECT(A51&amp;"!G9")</f>
        <v>26.12</v>
      </c>
      <c r="AG51" s="8">
        <f ca="1">INDIRECT(A51&amp;"!H9")</f>
        <v>25.85</v>
      </c>
      <c r="AH51" s="8">
        <f ca="1">INDIRECT(A51&amp;"!B16")</f>
        <v>7.4950000000000001</v>
      </c>
      <c r="AI51" s="8">
        <f ca="1">INDIRECT(A51&amp;"!C16")</f>
        <v>13.085000000000001</v>
      </c>
      <c r="AJ51" s="8">
        <f ca="1">INDIRECT(A51&amp;"!D16")</f>
        <v>15.43</v>
      </c>
      <c r="AK51" s="8">
        <f ca="1">INDIRECT(A51&amp;"!E16")</f>
        <v>18.36</v>
      </c>
      <c r="AL51" s="8">
        <f ca="1">INDIRECT(A51&amp;"!F16")</f>
        <v>19.73</v>
      </c>
      <c r="AM51" s="8">
        <f ca="1">INDIRECT(A51&amp;"!G16")</f>
        <v>20.885000000000002</v>
      </c>
      <c r="AN51" s="8">
        <f ca="1">INDIRECT(A51&amp;"!H16")</f>
        <v>21.295000000000002</v>
      </c>
      <c r="AO51" s="8">
        <f ca="1">INDIRECT(A51&amp;"!B23")</f>
        <v>21.44</v>
      </c>
      <c r="AP51" s="8">
        <f ca="1">INDIRECT(A51&amp;"!C23")</f>
        <v>22.62</v>
      </c>
      <c r="AQ51" s="8">
        <f ca="1">INDIRECT(A51&amp;"!D23")</f>
        <v>32.79</v>
      </c>
      <c r="AR51" s="8">
        <f ca="1">INDIRECT(A51&amp;"!E23")</f>
        <v>24.01</v>
      </c>
      <c r="AS51" s="8">
        <f ca="1">INDIRECT(A51&amp;"!F23")</f>
        <v>40.340000000000003</v>
      </c>
      <c r="AT51" s="8">
        <f ca="1">INDIRECT(A51&amp;"!Ｇ23")</f>
        <v>39.164999999999999</v>
      </c>
      <c r="AU51" s="23">
        <f ca="1">INDIRECT(A51&amp;"!Ｈ23")</f>
        <v>40.825000000000003</v>
      </c>
      <c r="AV51" s="8">
        <f ca="1">INDIRECT(A51&amp;"!B30")</f>
        <v>31.44</v>
      </c>
      <c r="AW51" s="8">
        <f ca="1">INDIRECT(A51&amp;"!C30")</f>
        <v>48.61</v>
      </c>
      <c r="AX51" s="8">
        <f ca="1">INDIRECT(A51&amp;"!D30")</f>
        <v>24.3</v>
      </c>
      <c r="AY51" s="24">
        <f ca="1">INDIRECT(A51&amp;"!B11")</f>
        <v>140</v>
      </c>
      <c r="AZ51" s="8">
        <f ca="1">INDIRECT(A51&amp;"!C11")</f>
        <v>230</v>
      </c>
      <c r="BA51" s="8">
        <f ca="1">INDIRECT(A51&amp;"!D11")</f>
        <v>60</v>
      </c>
      <c r="BB51" s="8">
        <f ca="1">INDIRECT(A51&amp;"!E11")</f>
        <v>30</v>
      </c>
      <c r="BC51" s="8">
        <f ca="1">INDIRECT(A51&amp;"!F11")</f>
        <v>25</v>
      </c>
      <c r="BD51" s="8">
        <f ca="1">INDIRECT(A51&amp;"!G11")</f>
        <v>55</v>
      </c>
      <c r="BE51" s="8">
        <f ca="1">INDIRECT(A51&amp;"!H11")</f>
        <v>10</v>
      </c>
      <c r="BF51" s="8">
        <f ca="1">INDIRECT(A51&amp;"!B18")</f>
        <v>120</v>
      </c>
      <c r="BG51" s="8">
        <f ca="1">INDIRECT(A51&amp;"!C18")</f>
        <v>100</v>
      </c>
      <c r="BH51" s="8">
        <f ca="1">INDIRECT(A51&amp;"!D18")</f>
        <v>120</v>
      </c>
      <c r="BI51" s="8">
        <f ca="1">INDIRECT(A51&amp;"!E18")</f>
        <v>240</v>
      </c>
      <c r="BJ51" s="8">
        <f ca="1">INDIRECT(A51&amp;"!F18")</f>
        <v>10</v>
      </c>
      <c r="BK51" s="8">
        <f ca="1">INDIRECT(A51&amp;"!G18")</f>
        <v>12</v>
      </c>
      <c r="BL51" s="8">
        <f ca="1">INDIRECT(A51&amp;"!H18")</f>
        <v>12</v>
      </c>
      <c r="BM51" s="8">
        <f ca="1">INDIRECT(A51&amp;"!B25")</f>
        <v>15</v>
      </c>
      <c r="BN51" s="8">
        <f ca="1">INDIRECT(A51&amp;"!C25")</f>
        <v>20</v>
      </c>
      <c r="BO51" s="8">
        <f ca="1">INDIRECT(A51&amp;"!D25")</f>
        <v>8</v>
      </c>
      <c r="BP51" s="8">
        <f ca="1">INDIRECT(A51&amp;"!E25")</f>
        <v>12</v>
      </c>
      <c r="BQ51" s="8">
        <f ca="1">INDIRECT(A51&amp;"!F25")</f>
        <v>15</v>
      </c>
      <c r="BR51" s="8">
        <f ca="1">INDIRECT(A51&amp;"!G25")</f>
        <v>10</v>
      </c>
      <c r="BS51" s="23">
        <f ca="1">INDIRECT(A51&amp;"!H25")</f>
        <v>10</v>
      </c>
      <c r="BT51" s="8">
        <f ca="1">INDIRECT(A51&amp;"!B32")</f>
        <v>120</v>
      </c>
      <c r="BU51" s="8">
        <f ca="1">INDIRECT(A51&amp;"!C32")</f>
        <v>20</v>
      </c>
      <c r="BV51" s="8">
        <f ca="1">INDIRECT(A51&amp;"!D32")</f>
        <v>550</v>
      </c>
      <c r="BX51" s="108"/>
      <c r="BY51" s="20"/>
      <c r="BZ51" s="48"/>
      <c r="CA51" s="48"/>
    </row>
    <row r="52" spans="1:79" x14ac:dyDescent="0.15">
      <c r="A52" s="6" t="s">
        <v>179</v>
      </c>
      <c r="B52" s="21">
        <f ca="1">INDIRECT(A52&amp;"!A8")</f>
        <v>45649</v>
      </c>
      <c r="C52" s="8">
        <f t="shared" ca="1" si="24"/>
        <v>74.352699999999999</v>
      </c>
      <c r="D52" s="8">
        <f t="shared" ca="1" si="122"/>
        <v>69.556299999999993</v>
      </c>
      <c r="E52" s="8">
        <f t="shared" ca="1" si="123"/>
        <v>58.814999999999998</v>
      </c>
      <c r="F52" s="8">
        <f t="shared" ca="1" si="124"/>
        <v>55.067000000000007</v>
      </c>
      <c r="G52" s="8">
        <f t="shared" ca="1" si="125"/>
        <v>53.293999999999997</v>
      </c>
      <c r="H52" s="8">
        <f t="shared" ca="1" si="126"/>
        <v>51.995000000000005</v>
      </c>
      <c r="I52" s="8">
        <f t="shared" ca="1" si="127"/>
        <v>52.299000000000007</v>
      </c>
      <c r="J52" s="8">
        <f t="shared" ca="1" si="128"/>
        <v>64.868299999999991</v>
      </c>
      <c r="K52" s="8">
        <f t="shared" ca="1" si="129"/>
        <v>59.460699999999996</v>
      </c>
      <c r="L52" s="8">
        <f t="shared" ca="1" si="130"/>
        <v>57.279800000000002</v>
      </c>
      <c r="M52" s="8">
        <f t="shared" ca="1" si="131"/>
        <v>54.222300000000004</v>
      </c>
      <c r="N52" s="8">
        <f t="shared" ca="1" si="132"/>
        <v>52.897899999999993</v>
      </c>
      <c r="O52" s="8">
        <f t="shared" ca="1" si="133"/>
        <v>51.602200000000003</v>
      </c>
      <c r="P52" s="8">
        <f t="shared" ca="1" si="134"/>
        <v>51.232999999999997</v>
      </c>
      <c r="Q52" s="8">
        <f t="shared" ca="1" si="135"/>
        <v>51.198000000000008</v>
      </c>
      <c r="R52" s="8">
        <f t="shared" ca="1" si="136"/>
        <v>51.662999999999997</v>
      </c>
      <c r="S52" s="8">
        <f t="shared" ca="1" si="137"/>
        <v>67.664000000000001</v>
      </c>
      <c r="T52" s="8">
        <f t="shared" ca="1" si="138"/>
        <v>62.440999999999995</v>
      </c>
      <c r="U52" s="8">
        <f t="shared" ca="1" si="139"/>
        <v>53.536000000000001</v>
      </c>
      <c r="V52" s="8">
        <f t="shared" ca="1" si="140"/>
        <v>54.720999999999997</v>
      </c>
      <c r="W52" s="23">
        <f t="shared" ca="1" si="141"/>
        <v>53.080999999999996</v>
      </c>
      <c r="X52" s="23">
        <f t="shared" ca="1" si="142"/>
        <v>97.331999999999965</v>
      </c>
      <c r="Y52" s="23">
        <f t="shared" ca="1" si="143"/>
        <v>80.430999999999983</v>
      </c>
      <c r="Z52" s="23">
        <f t="shared" ca="1" si="144"/>
        <v>105.19</v>
      </c>
      <c r="AA52" s="24">
        <f ca="1">INDIRECT(A52&amp;"!B9")</f>
        <v>3.77</v>
      </c>
      <c r="AB52" s="8">
        <f ca="1">INDIRECT(A52&amp;"!C9")</f>
        <v>8.6549999999999994</v>
      </c>
      <c r="AC52" s="8">
        <f ca="1">INDIRECT(A52&amp;"!D9")</f>
        <v>19.355</v>
      </c>
      <c r="AD52" s="8">
        <f ca="1">INDIRECT(A52&amp;"!E9")</f>
        <v>23.114999999999998</v>
      </c>
      <c r="AE52" s="8">
        <f ca="1">INDIRECT(A52&amp;"!F9")</f>
        <v>24.895</v>
      </c>
      <c r="AF52" s="8">
        <f ca="1">INDIRECT(A52&amp;"!G9")</f>
        <v>26.155000000000001</v>
      </c>
      <c r="AG52" s="8">
        <f ca="1">INDIRECT(A52&amp;"!H9")</f>
        <v>25.895</v>
      </c>
      <c r="AH52" s="8">
        <f ca="1">INDIRECT(A52&amp;"!B16")</f>
        <v>7.7149999999999999</v>
      </c>
      <c r="AI52" s="8">
        <f ca="1">INDIRECT(A52&amp;"!C16")</f>
        <v>13.13</v>
      </c>
      <c r="AJ52" s="8">
        <f ca="1">INDIRECT(A52&amp;"!D16")</f>
        <v>15.46</v>
      </c>
      <c r="AK52" s="8">
        <f ca="1">INDIRECT(A52&amp;"!E16")</f>
        <v>18.39</v>
      </c>
      <c r="AL52" s="8">
        <f ca="1">INDIRECT(A52&amp;"!F16")</f>
        <v>19.765000000000001</v>
      </c>
      <c r="AM52" s="8">
        <f ca="1">INDIRECT(A52&amp;"!G16")</f>
        <v>20.914999999999999</v>
      </c>
      <c r="AN52" s="8">
        <f ca="1">INDIRECT(A52&amp;"!H16")</f>
        <v>21.335000000000001</v>
      </c>
      <c r="AO52" s="8">
        <f ca="1">INDIRECT(A52&amp;"!B23")</f>
        <v>21.484999999999999</v>
      </c>
      <c r="AP52" s="8">
        <f ca="1">INDIRECT(A52&amp;"!C23")</f>
        <v>22.625</v>
      </c>
      <c r="AQ52" s="8">
        <f ca="1">INDIRECT(A52&amp;"!D23")</f>
        <v>32.83</v>
      </c>
      <c r="AR52" s="8">
        <f ca="1">INDIRECT(A52&amp;"!E23")</f>
        <v>24.07</v>
      </c>
      <c r="AS52" s="8">
        <f ca="1">INDIRECT(A52&amp;"!F23")</f>
        <v>40.409999999999997</v>
      </c>
      <c r="AT52" s="8">
        <f ca="1">INDIRECT(A52&amp;"!Ｇ23")</f>
        <v>39.229999999999997</v>
      </c>
      <c r="AU52" s="23">
        <f ca="1">INDIRECT(A52&amp;"!Ｈ23")</f>
        <v>40.85</v>
      </c>
      <c r="AV52" s="8">
        <f ca="1">INDIRECT(A52&amp;"!B30")</f>
        <v>31.585000000000001</v>
      </c>
      <c r="AW52" s="8">
        <f ca="1">INDIRECT(A52&amp;"!C30")</f>
        <v>48.66</v>
      </c>
      <c r="AX52" s="8">
        <f ca="1">INDIRECT(A52&amp;"!D30")</f>
        <v>24.21</v>
      </c>
      <c r="AY52" s="24">
        <f ca="1">INDIRECT(A52&amp;"!B11")</f>
        <v>100</v>
      </c>
      <c r="AZ52" s="8">
        <f ca="1">INDIRECT(A52&amp;"!C11")</f>
        <v>220</v>
      </c>
      <c r="BA52" s="8">
        <f ca="1">INDIRECT(A52&amp;"!D11")</f>
        <v>60</v>
      </c>
      <c r="BB52" s="8">
        <f ca="1">INDIRECT(A52&amp;"!E11")</f>
        <v>25</v>
      </c>
      <c r="BC52" s="8">
        <f ca="1">INDIRECT(A52&amp;"!F11")</f>
        <v>30</v>
      </c>
      <c r="BD52" s="8">
        <f ca="1">INDIRECT(A52&amp;"!G11")</f>
        <v>50</v>
      </c>
      <c r="BE52" s="8">
        <f ca="1">INDIRECT(A52&amp;"!H11")</f>
        <v>10</v>
      </c>
      <c r="BF52" s="8">
        <f ca="1">INDIRECT(A52&amp;"!B18")</f>
        <v>150</v>
      </c>
      <c r="BG52" s="8">
        <f ca="1">INDIRECT(A52&amp;"!C18")</f>
        <v>100</v>
      </c>
      <c r="BH52" s="8">
        <f ca="1">INDIRECT(A52&amp;"!D18")</f>
        <v>130</v>
      </c>
      <c r="BI52" s="8">
        <f ca="1">INDIRECT(A52&amp;"!E18")</f>
        <v>220</v>
      </c>
      <c r="BJ52" s="8">
        <f ca="1">INDIRECT(A52&amp;"!F18")</f>
        <v>12</v>
      </c>
      <c r="BK52" s="8">
        <f ca="1">INDIRECT(A52&amp;"!G18")</f>
        <v>15</v>
      </c>
      <c r="BL52" s="8">
        <f ca="1">INDIRECT(A52&amp;"!H18")</f>
        <v>12</v>
      </c>
      <c r="BM52" s="8">
        <f ca="1">INDIRECT(A52&amp;"!B25")</f>
        <v>12</v>
      </c>
      <c r="BN52" s="8">
        <f ca="1">INDIRECT(A52&amp;"!C25")</f>
        <v>15</v>
      </c>
      <c r="BO52" s="8">
        <f ca="1">INDIRECT(A52&amp;"!D25")</f>
        <v>10</v>
      </c>
      <c r="BP52" s="8">
        <f ca="1">INDIRECT(A52&amp;"!E25")</f>
        <v>12</v>
      </c>
      <c r="BQ52" s="8">
        <f ca="1">INDIRECT(A52&amp;"!F25")</f>
        <v>15</v>
      </c>
      <c r="BR52" s="8">
        <f ca="1">INDIRECT(A52&amp;"!G25")</f>
        <v>10</v>
      </c>
      <c r="BS52" s="23">
        <f ca="1">INDIRECT(A52&amp;"!H25")</f>
        <v>10</v>
      </c>
      <c r="BT52" s="8">
        <f ca="1">INDIRECT(A52&amp;"!B32")</f>
        <v>60</v>
      </c>
      <c r="BU52" s="8">
        <f ca="1">INDIRECT(A52&amp;"!C32")</f>
        <v>25</v>
      </c>
      <c r="BV52" s="8">
        <f ca="1">INDIRECT(A52&amp;"!D32")</f>
        <v>450</v>
      </c>
      <c r="BX52" s="108"/>
      <c r="BY52" s="20"/>
      <c r="BZ52" s="48"/>
      <c r="CA52" s="48"/>
    </row>
    <row r="53" spans="1:79" x14ac:dyDescent="0.15">
      <c r="BX53" s="108"/>
      <c r="BY53" s="20"/>
      <c r="BZ53" s="48"/>
      <c r="CA53" s="48"/>
    </row>
    <row r="54" spans="1:79" x14ac:dyDescent="0.15">
      <c r="BX54" s="108"/>
      <c r="BY54" s="20"/>
      <c r="BZ54" s="48"/>
      <c r="CA54" s="48"/>
    </row>
    <row r="55" spans="1:79" x14ac:dyDescent="0.15">
      <c r="BX55" s="108"/>
      <c r="BY55" s="20"/>
      <c r="BZ55" s="48"/>
      <c r="CA55" s="48"/>
    </row>
    <row r="56" spans="1:79" x14ac:dyDescent="0.15">
      <c r="A56" s="32"/>
      <c r="B56" s="7" t="s">
        <v>58</v>
      </c>
    </row>
    <row r="57" spans="1:79" x14ac:dyDescent="0.15">
      <c r="A57" s="8" t="e">
        <v>#VALUE!</v>
      </c>
      <c r="B57" t="s">
        <v>62</v>
      </c>
      <c r="C57" s="7" t="s">
        <v>64</v>
      </c>
    </row>
    <row r="58" spans="1:79" x14ac:dyDescent="0.15">
      <c r="A58"/>
    </row>
    <row r="70" spans="1:1" x14ac:dyDescent="0.15">
      <c r="A70" s="7"/>
    </row>
    <row r="73" spans="1:1" x14ac:dyDescent="0.15">
      <c r="A73" s="7"/>
    </row>
    <row r="74" spans="1:1" x14ac:dyDescent="0.15">
      <c r="A74" s="7"/>
    </row>
    <row r="75" spans="1:1" x14ac:dyDescent="0.15">
      <c r="A75" s="7"/>
    </row>
    <row r="76" spans="1:1" x14ac:dyDescent="0.15">
      <c r="A76" s="7"/>
    </row>
    <row r="77" spans="1:1" x14ac:dyDescent="0.15">
      <c r="A77" s="7"/>
    </row>
    <row r="78" spans="1:1" x14ac:dyDescent="0.15">
      <c r="A78" s="7"/>
    </row>
    <row r="79" spans="1:1" x14ac:dyDescent="0.15">
      <c r="A79" s="7"/>
    </row>
    <row r="80" spans="1:1" x14ac:dyDescent="0.15">
      <c r="A80" s="7"/>
    </row>
    <row r="81" spans="1:1" x14ac:dyDescent="0.15">
      <c r="A81" s="7"/>
    </row>
    <row r="84" spans="1:1" x14ac:dyDescent="0.15">
      <c r="A84" s="7"/>
    </row>
    <row r="85" spans="1:1" x14ac:dyDescent="0.15">
      <c r="A85" s="7"/>
    </row>
    <row r="86" spans="1:1" x14ac:dyDescent="0.15">
      <c r="A86" s="7"/>
    </row>
  </sheetData>
  <mergeCells count="7">
    <mergeCell ref="C1:Z1"/>
    <mergeCell ref="AA1:AX1"/>
    <mergeCell ref="AY1:BV1"/>
    <mergeCell ref="BX2:BX8"/>
    <mergeCell ref="BX9:BX15"/>
    <mergeCell ref="BX20:BX23"/>
    <mergeCell ref="BX24:BX26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6:H34"/>
  <sheetViews>
    <sheetView topLeftCell="A10" zoomScale="120" zoomScaleNormal="12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45300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4.0999999999999996</v>
      </c>
      <c r="C9" s="53">
        <v>9.09</v>
      </c>
      <c r="D9" s="53">
        <v>19.46</v>
      </c>
      <c r="E9" s="53">
        <v>23.395</v>
      </c>
      <c r="F9" s="53">
        <v>25.15</v>
      </c>
      <c r="G9" s="53">
        <v>26.445</v>
      </c>
      <c r="H9" s="54">
        <v>26.324999999999999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220</v>
      </c>
      <c r="D11" s="56">
        <v>50</v>
      </c>
      <c r="E11" s="56">
        <v>25</v>
      </c>
      <c r="F11" s="56">
        <v>25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79.3</v>
      </c>
      <c r="C12" s="59">
        <v>154.80000000000001</v>
      </c>
      <c r="D12" s="59">
        <v>91.3</v>
      </c>
      <c r="E12" s="59">
        <v>53.9</v>
      </c>
      <c r="F12" s="59">
        <v>80.3</v>
      </c>
      <c r="G12" s="59">
        <v>77.2</v>
      </c>
      <c r="H12" s="60">
        <v>46.9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7.5149999999999997</v>
      </c>
      <c r="C16" s="53">
        <v>13.164999999999999</v>
      </c>
      <c r="D16" s="53">
        <v>15.585000000000001</v>
      </c>
      <c r="E16" s="53">
        <v>18.66</v>
      </c>
      <c r="F16" s="53">
        <v>20.04</v>
      </c>
      <c r="G16" s="53">
        <v>21.21</v>
      </c>
      <c r="H16" s="54">
        <v>21.715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120</v>
      </c>
      <c r="D18" s="56">
        <v>110</v>
      </c>
      <c r="E18" s="56">
        <v>200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102.5</v>
      </c>
      <c r="C19" s="59">
        <v>100.1</v>
      </c>
      <c r="D19" s="59">
        <v>101.8</v>
      </c>
      <c r="E19" s="59">
        <v>87.6</v>
      </c>
      <c r="F19" s="59">
        <v>53.2</v>
      </c>
      <c r="G19" s="59">
        <v>46.7</v>
      </c>
      <c r="H19" s="60">
        <v>44.3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21.87</v>
      </c>
      <c r="C23" s="38">
        <v>23.07</v>
      </c>
      <c r="D23" s="38">
        <v>33.46</v>
      </c>
      <c r="E23" s="65">
        <v>24.625</v>
      </c>
      <c r="F23" s="52">
        <v>40.950000000000003</v>
      </c>
      <c r="G23" s="53">
        <v>39.524999999999999</v>
      </c>
      <c r="H23" s="54">
        <v>41.125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12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45.7</v>
      </c>
      <c r="C26" s="40">
        <v>34.5</v>
      </c>
      <c r="D26" s="40">
        <v>29</v>
      </c>
      <c r="E26" s="67">
        <v>42.3</v>
      </c>
      <c r="F26" s="58">
        <v>58.1</v>
      </c>
      <c r="G26" s="59">
        <v>23.5</v>
      </c>
      <c r="H26" s="60">
        <v>57.8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34.58</v>
      </c>
      <c r="C30" s="69">
        <v>49.465000000000003</v>
      </c>
      <c r="D30" s="69">
        <v>35.024999999999999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25</v>
      </c>
      <c r="D32" s="39">
        <v>320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96.7</v>
      </c>
      <c r="C33" s="41">
        <v>47</v>
      </c>
      <c r="D33" s="41">
        <v>237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6:H34"/>
  <sheetViews>
    <sheetView zoomScale="141" zoomScaleNormal="141" workbookViewId="0">
      <selection activeCell="E24" sqref="E2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45306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4.0149999999999997</v>
      </c>
      <c r="C9" s="53">
        <v>9.0850000000000009</v>
      </c>
      <c r="D9" s="53">
        <v>19.41</v>
      </c>
      <c r="E9" s="53">
        <v>23.36</v>
      </c>
      <c r="F9" s="53">
        <v>25.15</v>
      </c>
      <c r="G9" s="53">
        <v>26.54</v>
      </c>
      <c r="H9" s="54">
        <v>26.75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220</v>
      </c>
      <c r="D11" s="56">
        <v>50</v>
      </c>
      <c r="E11" s="56">
        <v>25</v>
      </c>
      <c r="F11" s="56">
        <v>25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95</v>
      </c>
      <c r="C12" s="59">
        <v>146.6</v>
      </c>
      <c r="D12" s="59">
        <v>88.6</v>
      </c>
      <c r="E12" s="59">
        <v>64.5</v>
      </c>
      <c r="F12" s="59">
        <v>85.1</v>
      </c>
      <c r="G12" s="59">
        <v>71.599999999999994</v>
      </c>
      <c r="H12" s="60">
        <v>51.6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7.46</v>
      </c>
      <c r="C16" s="53">
        <v>13.175000000000001</v>
      </c>
      <c r="D16" s="53">
        <v>15.555</v>
      </c>
      <c r="E16" s="53">
        <v>18.66</v>
      </c>
      <c r="F16" s="53">
        <v>20.04</v>
      </c>
      <c r="G16" s="53">
        <v>21.285</v>
      </c>
      <c r="H16" s="54">
        <v>21.925000000000001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100</v>
      </c>
      <c r="D18" s="56">
        <v>110</v>
      </c>
      <c r="E18" s="56">
        <v>190</v>
      </c>
      <c r="F18" s="56">
        <v>10</v>
      </c>
      <c r="G18" s="56">
        <v>10</v>
      </c>
      <c r="H18" s="57">
        <v>12</v>
      </c>
    </row>
    <row r="19" spans="1:8" ht="12" thickBot="1" x14ac:dyDescent="0.2">
      <c r="A19" s="4" t="s">
        <v>15</v>
      </c>
      <c r="B19" s="58">
        <v>105.9</v>
      </c>
      <c r="C19" s="59">
        <v>97.6</v>
      </c>
      <c r="D19" s="59">
        <v>97</v>
      </c>
      <c r="E19" s="59">
        <v>82.3</v>
      </c>
      <c r="F19" s="59">
        <v>56</v>
      </c>
      <c r="G19" s="59">
        <v>29.9</v>
      </c>
      <c r="H19" s="60">
        <v>44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22.285</v>
      </c>
      <c r="C23" s="38">
        <v>23.305</v>
      </c>
      <c r="D23" s="38">
        <v>33.53</v>
      </c>
      <c r="E23" s="65">
        <v>24.77</v>
      </c>
      <c r="F23" s="52">
        <v>41.7</v>
      </c>
      <c r="G23" s="53">
        <v>39.51</v>
      </c>
      <c r="H23" s="54">
        <v>41.185000000000002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48.4</v>
      </c>
      <c r="C26" s="40">
        <v>33.9</v>
      </c>
      <c r="D26" s="40">
        <v>29</v>
      </c>
      <c r="E26" s="67">
        <v>41.9</v>
      </c>
      <c r="F26" s="58">
        <v>58.2</v>
      </c>
      <c r="G26" s="59">
        <v>23.4</v>
      </c>
      <c r="H26" s="60">
        <v>58.8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34.594999999999999</v>
      </c>
      <c r="C30" s="69">
        <v>49.475000000000001</v>
      </c>
      <c r="D30" s="69">
        <v>35.064999999999998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20</v>
      </c>
      <c r="D32" s="39">
        <v>400</v>
      </c>
      <c r="E32" s="36"/>
      <c r="F32" s="90" t="s">
        <v>117</v>
      </c>
      <c r="G32" s="91"/>
      <c r="H32" s="91"/>
    </row>
    <row r="33" spans="1:8" ht="12" thickBot="1" x14ac:dyDescent="0.2">
      <c r="A33" s="4" t="s">
        <v>15</v>
      </c>
      <c r="B33" s="41">
        <v>95.5</v>
      </c>
      <c r="C33" s="41">
        <v>45.3</v>
      </c>
      <c r="D33" s="41">
        <v>227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6:H34"/>
  <sheetViews>
    <sheetView topLeftCell="A10" zoomScale="141" zoomScaleNormal="141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45313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2.4350000000000001</v>
      </c>
      <c r="C9" s="53">
        <v>8.99</v>
      </c>
      <c r="D9" s="53">
        <v>19.445</v>
      </c>
      <c r="E9" s="53">
        <v>23.385000000000002</v>
      </c>
      <c r="F9" s="53">
        <v>25.175000000000001</v>
      </c>
      <c r="G9" s="53">
        <v>26.565000000000001</v>
      </c>
      <c r="H9" s="54">
        <v>27.76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70</v>
      </c>
      <c r="C11" s="56">
        <v>220</v>
      </c>
      <c r="D11" s="56">
        <v>50</v>
      </c>
      <c r="E11" s="56">
        <v>30</v>
      </c>
      <c r="F11" s="56">
        <v>30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71.8</v>
      </c>
      <c r="C12" s="59">
        <v>145.80000000000001</v>
      </c>
      <c r="D12" s="59">
        <v>90.2</v>
      </c>
      <c r="E12" s="59">
        <v>61.7</v>
      </c>
      <c r="F12" s="59">
        <v>80.400000000000006</v>
      </c>
      <c r="G12" s="59">
        <v>75.5</v>
      </c>
      <c r="H12" s="60">
        <v>46.6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7.47</v>
      </c>
      <c r="C16" s="53">
        <v>13.115</v>
      </c>
      <c r="D16" s="53">
        <v>15.565</v>
      </c>
      <c r="E16" s="53">
        <v>18.670000000000002</v>
      </c>
      <c r="F16" s="53">
        <v>20.059999999999999</v>
      </c>
      <c r="G16" s="53">
        <v>21.32</v>
      </c>
      <c r="H16" s="54">
        <v>21.965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220</v>
      </c>
      <c r="C18" s="56">
        <v>90</v>
      </c>
      <c r="D18" s="56">
        <v>100</v>
      </c>
      <c r="E18" s="56">
        <v>200</v>
      </c>
      <c r="F18" s="56">
        <v>12</v>
      </c>
      <c r="G18" s="56">
        <v>12</v>
      </c>
      <c r="H18" s="57">
        <v>12</v>
      </c>
    </row>
    <row r="19" spans="1:8" ht="12" thickBot="1" x14ac:dyDescent="0.2">
      <c r="A19" s="4" t="s">
        <v>15</v>
      </c>
      <c r="B19" s="58">
        <v>103.4</v>
      </c>
      <c r="C19" s="59">
        <v>93.4</v>
      </c>
      <c r="D19" s="59">
        <v>100.1</v>
      </c>
      <c r="E19" s="59">
        <v>92.5</v>
      </c>
      <c r="F19" s="59">
        <v>48</v>
      </c>
      <c r="G19" s="59">
        <v>35.1</v>
      </c>
      <c r="H19" s="60">
        <v>43.6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22.13</v>
      </c>
      <c r="C23" s="38">
        <v>23.37</v>
      </c>
      <c r="D23" s="38">
        <v>33.619999999999997</v>
      </c>
      <c r="E23" s="65">
        <v>24.92</v>
      </c>
      <c r="F23" s="52">
        <v>41.68</v>
      </c>
      <c r="G23" s="53">
        <v>39.54</v>
      </c>
      <c r="H23" s="54">
        <v>41.225000000000001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15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44.9</v>
      </c>
      <c r="C26" s="40">
        <v>34.1</v>
      </c>
      <c r="D26" s="40">
        <v>28.7</v>
      </c>
      <c r="E26" s="67">
        <v>41.9</v>
      </c>
      <c r="F26" s="58">
        <v>56.9</v>
      </c>
      <c r="G26" s="59">
        <v>23.4</v>
      </c>
      <c r="H26" s="60">
        <v>58.5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34.674999999999997</v>
      </c>
      <c r="C30" s="69">
        <v>49.53</v>
      </c>
      <c r="D30" s="69">
        <v>35.26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90</v>
      </c>
      <c r="C32" s="39">
        <v>20</v>
      </c>
      <c r="D32" s="39">
        <v>350</v>
      </c>
      <c r="E32" s="36"/>
      <c r="F32" s="90" t="s">
        <v>117</v>
      </c>
      <c r="G32" s="91"/>
      <c r="H32" s="91"/>
    </row>
    <row r="33" spans="1:8" ht="12" thickBot="1" x14ac:dyDescent="0.2">
      <c r="A33" s="4" t="s">
        <v>15</v>
      </c>
      <c r="B33" s="41">
        <v>115.6</v>
      </c>
      <c r="C33" s="41">
        <v>48.4</v>
      </c>
      <c r="D33" s="41">
        <v>228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6:H34"/>
  <sheetViews>
    <sheetView topLeftCell="A4" zoomScale="141" zoomScaleNormal="141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45321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4.07</v>
      </c>
      <c r="C9" s="53">
        <v>9.16</v>
      </c>
      <c r="D9" s="53">
        <v>19.565000000000001</v>
      </c>
      <c r="E9" s="53">
        <v>23.454999999999998</v>
      </c>
      <c r="F9" s="53">
        <v>25.225000000000001</v>
      </c>
      <c r="G9" s="53">
        <v>26.54</v>
      </c>
      <c r="H9" s="54">
        <v>26.46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220</v>
      </c>
      <c r="D11" s="56">
        <v>55</v>
      </c>
      <c r="E11" s="56">
        <v>20</v>
      </c>
      <c r="F11" s="56">
        <v>30</v>
      </c>
      <c r="G11" s="56">
        <v>30</v>
      </c>
      <c r="H11" s="57">
        <v>12</v>
      </c>
    </row>
    <row r="12" spans="1:8" ht="12" thickBot="1" x14ac:dyDescent="0.2">
      <c r="A12" s="4" t="s">
        <v>15</v>
      </c>
      <c r="B12" s="58">
        <v>85.1</v>
      </c>
      <c r="C12" s="59">
        <v>142.6</v>
      </c>
      <c r="D12" s="59">
        <v>90.1</v>
      </c>
      <c r="E12" s="59">
        <v>54.5</v>
      </c>
      <c r="F12" s="59">
        <v>79.8</v>
      </c>
      <c r="G12" s="59">
        <v>63.3</v>
      </c>
      <c r="H12" s="60">
        <v>46.1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7.8250000000000002</v>
      </c>
      <c r="C16" s="53">
        <v>13.21</v>
      </c>
      <c r="D16" s="53">
        <v>15.664999999999999</v>
      </c>
      <c r="E16" s="53">
        <v>18.715</v>
      </c>
      <c r="F16" s="53">
        <v>20.12</v>
      </c>
      <c r="G16" s="53">
        <v>21.305</v>
      </c>
      <c r="H16" s="54">
        <v>21.84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210</v>
      </c>
      <c r="C18" s="56">
        <v>150</v>
      </c>
      <c r="D18" s="56">
        <v>100</v>
      </c>
      <c r="E18" s="56">
        <v>200</v>
      </c>
      <c r="F18" s="56">
        <v>20</v>
      </c>
      <c r="G18" s="56">
        <v>10</v>
      </c>
      <c r="H18" s="57">
        <v>20</v>
      </c>
    </row>
    <row r="19" spans="1:8" ht="12" thickBot="1" x14ac:dyDescent="0.2">
      <c r="A19" s="4" t="s">
        <v>15</v>
      </c>
      <c r="B19" s="58">
        <v>108.5</v>
      </c>
      <c r="C19" s="59">
        <v>107.8</v>
      </c>
      <c r="D19" s="59">
        <v>98.4</v>
      </c>
      <c r="E19" s="59">
        <v>91.6</v>
      </c>
      <c r="F19" s="59">
        <v>46</v>
      </c>
      <c r="G19" s="59">
        <v>44.2</v>
      </c>
      <c r="H19" s="60">
        <v>43.7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21.995000000000001</v>
      </c>
      <c r="C23" s="38">
        <v>23.114999999999998</v>
      </c>
      <c r="D23" s="38">
        <v>33.664999999999999</v>
      </c>
      <c r="E23" s="65">
        <v>24.774999999999999</v>
      </c>
      <c r="F23" s="52">
        <v>41.094999999999999</v>
      </c>
      <c r="G23" s="53">
        <v>39.64</v>
      </c>
      <c r="H23" s="54">
        <v>41.225000000000001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46.5</v>
      </c>
      <c r="C26" s="40">
        <v>34.5</v>
      </c>
      <c r="D26" s="40">
        <v>24.1</v>
      </c>
      <c r="E26" s="67">
        <v>41.6</v>
      </c>
      <c r="F26" s="58">
        <v>56.6</v>
      </c>
      <c r="G26" s="59">
        <v>23.6</v>
      </c>
      <c r="H26" s="60">
        <v>57.7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34.869999999999997</v>
      </c>
      <c r="C30" s="69">
        <v>49.674999999999997</v>
      </c>
      <c r="D30" s="69">
        <v>35.68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25</v>
      </c>
      <c r="D32" s="39">
        <v>300</v>
      </c>
      <c r="E32" s="36"/>
      <c r="F32" s="90" t="s">
        <v>117</v>
      </c>
      <c r="G32" s="91"/>
      <c r="H32" s="91"/>
    </row>
    <row r="33" spans="1:8" ht="12" thickBot="1" x14ac:dyDescent="0.2">
      <c r="A33" s="4" t="s">
        <v>15</v>
      </c>
      <c r="B33" s="41">
        <v>98.4</v>
      </c>
      <c r="C33" s="41">
        <v>46.2</v>
      </c>
      <c r="D33" s="41">
        <v>226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6:H34"/>
  <sheetViews>
    <sheetView topLeftCell="A13" zoomScale="141" zoomScaleNormal="141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45327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2.77</v>
      </c>
      <c r="C9" s="53">
        <v>9.0350000000000001</v>
      </c>
      <c r="D9" s="53">
        <v>19.510000000000002</v>
      </c>
      <c r="E9" s="53">
        <v>23.465</v>
      </c>
      <c r="F9" s="53">
        <v>25.22</v>
      </c>
      <c r="G9" s="53">
        <v>26.574999999999999</v>
      </c>
      <c r="H9" s="54">
        <v>26.71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50</v>
      </c>
      <c r="C11" s="56">
        <v>220</v>
      </c>
      <c r="D11" s="56">
        <v>50</v>
      </c>
      <c r="E11" s="56">
        <v>15</v>
      </c>
      <c r="F11" s="56">
        <v>30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76</v>
      </c>
      <c r="C12" s="59">
        <v>140.69999999999999</v>
      </c>
      <c r="D12" s="59">
        <v>88.1</v>
      </c>
      <c r="E12" s="59">
        <v>52.9</v>
      </c>
      <c r="F12" s="59">
        <v>81.3</v>
      </c>
      <c r="G12" s="59">
        <v>74.5</v>
      </c>
      <c r="H12" s="60">
        <v>46.3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7.76</v>
      </c>
      <c r="C16" s="53">
        <v>13.21</v>
      </c>
      <c r="D16" s="53">
        <v>15.64</v>
      </c>
      <c r="E16" s="53">
        <v>18.72</v>
      </c>
      <c r="F16" s="53">
        <v>20.12</v>
      </c>
      <c r="G16" s="53">
        <v>21.33</v>
      </c>
      <c r="H16" s="54">
        <v>21.94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150</v>
      </c>
      <c r="D18" s="56">
        <v>100</v>
      </c>
      <c r="E18" s="56">
        <v>200</v>
      </c>
      <c r="F18" s="56">
        <v>10</v>
      </c>
      <c r="G18" s="56">
        <v>12</v>
      </c>
      <c r="H18" s="57">
        <v>12</v>
      </c>
    </row>
    <row r="19" spans="1:8" ht="12" thickBot="1" x14ac:dyDescent="0.2">
      <c r="A19" s="4" t="s">
        <v>15</v>
      </c>
      <c r="B19" s="58">
        <v>104.5</v>
      </c>
      <c r="C19" s="59">
        <v>102.6</v>
      </c>
      <c r="D19" s="59">
        <v>97.2</v>
      </c>
      <c r="E19" s="59">
        <v>91.8</v>
      </c>
      <c r="F19" s="59">
        <v>51.4</v>
      </c>
      <c r="G19" s="59">
        <v>43.4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22.1</v>
      </c>
      <c r="C23" s="38">
        <v>23.28</v>
      </c>
      <c r="D23" s="38">
        <v>33.659999999999997</v>
      </c>
      <c r="E23" s="65">
        <v>24.89</v>
      </c>
      <c r="F23" s="52">
        <v>41.6</v>
      </c>
      <c r="G23" s="53">
        <v>39.585000000000001</v>
      </c>
      <c r="H23" s="54">
        <v>41.255000000000003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8</v>
      </c>
      <c r="E25" s="66">
        <v>12</v>
      </c>
      <c r="F25" s="55">
        <v>20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45.5</v>
      </c>
      <c r="C26" s="40">
        <v>34.200000000000003</v>
      </c>
      <c r="D26" s="40">
        <v>28.7</v>
      </c>
      <c r="E26" s="67">
        <v>40</v>
      </c>
      <c r="F26" s="58">
        <v>63.2</v>
      </c>
      <c r="G26" s="59">
        <v>32.700000000000003</v>
      </c>
      <c r="H26" s="60">
        <v>57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34.9</v>
      </c>
      <c r="C30" s="69">
        <v>49.664999999999999</v>
      </c>
      <c r="D30" s="69">
        <v>35.689500000000002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20</v>
      </c>
      <c r="D32" s="39">
        <v>300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93.1</v>
      </c>
      <c r="C33" s="41">
        <v>49.1</v>
      </c>
      <c r="D33" s="41">
        <v>201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6:H34"/>
  <sheetViews>
    <sheetView zoomScale="141" zoomScaleNormal="141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45335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3.83</v>
      </c>
      <c r="C9" s="53">
        <v>8.89</v>
      </c>
      <c r="D9" s="53">
        <v>19.585000000000001</v>
      </c>
      <c r="E9" s="53">
        <v>23.484999999999999</v>
      </c>
      <c r="F9" s="53">
        <v>25.24</v>
      </c>
      <c r="G9" s="53">
        <v>26.61</v>
      </c>
      <c r="H9" s="54">
        <v>26.695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70</v>
      </c>
      <c r="C11" s="56">
        <v>210</v>
      </c>
      <c r="D11" s="56">
        <v>50</v>
      </c>
      <c r="E11" s="56">
        <v>30</v>
      </c>
      <c r="F11" s="56">
        <v>30</v>
      </c>
      <c r="G11" s="56">
        <v>45</v>
      </c>
      <c r="H11" s="57">
        <v>10</v>
      </c>
    </row>
    <row r="12" spans="1:8" ht="12" thickBot="1" x14ac:dyDescent="0.2">
      <c r="A12" s="4" t="s">
        <v>15</v>
      </c>
      <c r="B12" s="58">
        <v>92.7</v>
      </c>
      <c r="C12" s="59">
        <v>138.80000000000001</v>
      </c>
      <c r="D12" s="59">
        <v>85.3</v>
      </c>
      <c r="E12" s="59">
        <v>64</v>
      </c>
      <c r="F12" s="59">
        <v>80.5</v>
      </c>
      <c r="G12" s="59">
        <v>67.900000000000006</v>
      </c>
      <c r="H12" s="60">
        <v>45.2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7.68</v>
      </c>
      <c r="C16" s="53">
        <v>13.135</v>
      </c>
      <c r="D16" s="53">
        <v>15.67</v>
      </c>
      <c r="E16" s="53">
        <v>18.734999999999999</v>
      </c>
      <c r="F16" s="53">
        <v>20.135000000000002</v>
      </c>
      <c r="G16" s="53">
        <v>21.355</v>
      </c>
      <c r="H16" s="54">
        <v>21.954999999999998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100</v>
      </c>
      <c r="D18" s="56">
        <v>100</v>
      </c>
      <c r="E18" s="56">
        <v>200</v>
      </c>
      <c r="F18" s="56">
        <v>12</v>
      </c>
      <c r="G18" s="56">
        <v>10</v>
      </c>
      <c r="H18" s="57">
        <v>20</v>
      </c>
    </row>
    <row r="19" spans="1:8" ht="12" thickBot="1" x14ac:dyDescent="0.2">
      <c r="A19" s="4" t="s">
        <v>15</v>
      </c>
      <c r="B19" s="58">
        <v>104.9</v>
      </c>
      <c r="C19" s="59">
        <v>95.7</v>
      </c>
      <c r="D19" s="59">
        <v>96.5</v>
      </c>
      <c r="E19" s="59">
        <v>84.1</v>
      </c>
      <c r="F19" s="59">
        <v>50.6</v>
      </c>
      <c r="G19" s="59">
        <v>30.4</v>
      </c>
      <c r="H19" s="60">
        <v>43.5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22.11</v>
      </c>
      <c r="C23" s="38">
        <v>23.3</v>
      </c>
      <c r="D23" s="38">
        <v>33.715000000000003</v>
      </c>
      <c r="E23" s="65">
        <v>24.85</v>
      </c>
      <c r="F23" s="52">
        <v>41.524999999999999</v>
      </c>
      <c r="G23" s="53">
        <v>39.655000000000001</v>
      </c>
      <c r="H23" s="54">
        <v>41.284999999999997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8</v>
      </c>
      <c r="E25" s="66">
        <v>12</v>
      </c>
      <c r="F25" s="55">
        <v>15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44.8</v>
      </c>
      <c r="C26" s="40">
        <v>33.799999999999997</v>
      </c>
      <c r="D26" s="40">
        <v>28.8</v>
      </c>
      <c r="E26" s="67">
        <v>41.3</v>
      </c>
      <c r="F26" s="58">
        <v>55.6</v>
      </c>
      <c r="G26" s="59">
        <v>22.8</v>
      </c>
      <c r="H26" s="60">
        <v>56.9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35.020000000000003</v>
      </c>
      <c r="C30" s="69">
        <v>49.74</v>
      </c>
      <c r="D30" s="69">
        <v>35.895000000000003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20</v>
      </c>
      <c r="D32" s="39">
        <v>450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69</v>
      </c>
      <c r="C33" s="41">
        <v>52.9</v>
      </c>
      <c r="D33" s="41">
        <v>206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6:H34"/>
  <sheetViews>
    <sheetView topLeftCell="A4" zoomScale="141" zoomScaleNormal="141" workbookViewId="0">
      <selection activeCell="F30" sqref="F30:H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45341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3.8250000000000002</v>
      </c>
      <c r="C9" s="53">
        <v>8.84</v>
      </c>
      <c r="D9" s="53">
        <v>19.535</v>
      </c>
      <c r="E9" s="53">
        <v>23.465</v>
      </c>
      <c r="F9" s="53">
        <v>25.22</v>
      </c>
      <c r="G9" s="53">
        <v>26.594999999999999</v>
      </c>
      <c r="H9" s="54">
        <v>26.704999999999998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80</v>
      </c>
      <c r="C11" s="56">
        <v>250</v>
      </c>
      <c r="D11" s="56">
        <v>50</v>
      </c>
      <c r="E11" s="56">
        <v>25</v>
      </c>
      <c r="F11" s="56">
        <v>35</v>
      </c>
      <c r="G11" s="56">
        <v>40</v>
      </c>
      <c r="H11" s="57">
        <v>10</v>
      </c>
    </row>
    <row r="12" spans="1:8" ht="12" thickBot="1" x14ac:dyDescent="0.2">
      <c r="A12" s="4" t="s">
        <v>15</v>
      </c>
      <c r="B12" s="58">
        <v>75.599999999999994</v>
      </c>
      <c r="C12" s="59">
        <v>147.1</v>
      </c>
      <c r="D12" s="59">
        <v>88.1</v>
      </c>
      <c r="E12" s="59">
        <v>51.9</v>
      </c>
      <c r="F12" s="59">
        <v>77.2</v>
      </c>
      <c r="G12" s="59">
        <v>61.7</v>
      </c>
      <c r="H12" s="60">
        <v>45.7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7.6349999999999998</v>
      </c>
      <c r="C16" s="53">
        <v>13.115</v>
      </c>
      <c r="D16" s="53">
        <v>15.64</v>
      </c>
      <c r="E16" s="53">
        <v>18.734999999999999</v>
      </c>
      <c r="F16" s="53">
        <v>20.11</v>
      </c>
      <c r="G16" s="53">
        <v>21.34</v>
      </c>
      <c r="H16" s="54">
        <v>21.94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110</v>
      </c>
      <c r="D18" s="56">
        <v>130</v>
      </c>
      <c r="E18" s="56">
        <v>170</v>
      </c>
      <c r="F18" s="56">
        <v>20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103.8</v>
      </c>
      <c r="C19" s="59">
        <v>95.7</v>
      </c>
      <c r="D19" s="59">
        <v>96.3</v>
      </c>
      <c r="E19" s="59">
        <v>74.099999999999994</v>
      </c>
      <c r="F19" s="59">
        <v>46.5</v>
      </c>
      <c r="G19" s="59">
        <v>43.8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22.1</v>
      </c>
      <c r="C23" s="38">
        <v>23.32</v>
      </c>
      <c r="D23" s="38">
        <v>33.71</v>
      </c>
      <c r="E23" s="65">
        <v>24.89</v>
      </c>
      <c r="F23" s="52">
        <v>41.585000000000001</v>
      </c>
      <c r="G23" s="53">
        <v>39.615000000000002</v>
      </c>
      <c r="H23" s="54">
        <v>41.26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15</v>
      </c>
      <c r="F25" s="55">
        <v>15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45.5</v>
      </c>
      <c r="C26" s="40">
        <v>33.5</v>
      </c>
      <c r="D26" s="40">
        <v>30.3</v>
      </c>
      <c r="E26" s="67">
        <v>41.2</v>
      </c>
      <c r="F26" s="58">
        <v>56.8</v>
      </c>
      <c r="G26" s="59">
        <v>28.1</v>
      </c>
      <c r="H26" s="60">
        <v>57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35.01</v>
      </c>
      <c r="C30" s="69">
        <v>49.75</v>
      </c>
      <c r="D30" s="69">
        <v>35.880000000000003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90</v>
      </c>
      <c r="C32" s="39">
        <v>25</v>
      </c>
      <c r="D32" s="39">
        <v>450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88.4</v>
      </c>
      <c r="C33" s="41">
        <v>42.9</v>
      </c>
      <c r="D33" s="41">
        <v>221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6:H34"/>
  <sheetViews>
    <sheetView topLeftCell="A4" zoomScale="141" zoomScaleNormal="141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45348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1.0149999999999999</v>
      </c>
      <c r="C9" s="53">
        <v>8.5150000000000006</v>
      </c>
      <c r="D9" s="53">
        <v>19.434999999999999</v>
      </c>
      <c r="E9" s="53">
        <v>23.465</v>
      </c>
      <c r="F9" s="53">
        <v>25.145</v>
      </c>
      <c r="G9" s="53">
        <v>26.515000000000001</v>
      </c>
      <c r="H9" s="54">
        <v>26.585000000000001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110</v>
      </c>
      <c r="C11" s="56">
        <v>250</v>
      </c>
      <c r="D11" s="56">
        <v>60</v>
      </c>
      <c r="E11" s="56">
        <v>25</v>
      </c>
      <c r="F11" s="56">
        <v>35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98.9</v>
      </c>
      <c r="C12" s="59">
        <v>146.9</v>
      </c>
      <c r="D12" s="59">
        <v>88.6</v>
      </c>
      <c r="E12" s="59">
        <v>55.9</v>
      </c>
      <c r="F12" s="59">
        <v>78.599999999999994</v>
      </c>
      <c r="G12" s="59">
        <v>74.099999999999994</v>
      </c>
      <c r="H12" s="60">
        <v>46.1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6.69</v>
      </c>
      <c r="C16" s="53">
        <v>13.02</v>
      </c>
      <c r="D16" s="53">
        <v>15.555</v>
      </c>
      <c r="E16" s="53">
        <v>18.704999999999998</v>
      </c>
      <c r="F16" s="53">
        <v>20.024999999999999</v>
      </c>
      <c r="G16" s="53">
        <v>21.245000000000001</v>
      </c>
      <c r="H16" s="54">
        <v>21.844999999999999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200</v>
      </c>
      <c r="C18" s="56">
        <v>100</v>
      </c>
      <c r="D18" s="56">
        <v>120</v>
      </c>
      <c r="E18" s="56">
        <v>230</v>
      </c>
      <c r="F18" s="56">
        <v>20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94.4</v>
      </c>
      <c r="C19" s="59">
        <v>91</v>
      </c>
      <c r="D19" s="59">
        <v>96</v>
      </c>
      <c r="E19" s="59">
        <v>91.7</v>
      </c>
      <c r="F19" s="59">
        <v>47.1</v>
      </c>
      <c r="G19" s="59">
        <v>44.4</v>
      </c>
      <c r="H19" s="60">
        <v>43.2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22.01</v>
      </c>
      <c r="C23" s="38">
        <v>23.254999999999999</v>
      </c>
      <c r="D23" s="38">
        <v>33.685000000000002</v>
      </c>
      <c r="E23" s="65">
        <v>24.84</v>
      </c>
      <c r="F23" s="52">
        <v>41.445</v>
      </c>
      <c r="G23" s="53">
        <v>39.53</v>
      </c>
      <c r="H23" s="54">
        <v>41.215000000000003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8</v>
      </c>
      <c r="E25" s="66">
        <v>20</v>
      </c>
      <c r="F25" s="55">
        <v>20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44.7</v>
      </c>
      <c r="C26" s="40">
        <v>33.799999999999997</v>
      </c>
      <c r="D26" s="40">
        <v>31.8</v>
      </c>
      <c r="E26" s="67">
        <v>41.6</v>
      </c>
      <c r="F26" s="58">
        <v>58.1</v>
      </c>
      <c r="G26" s="59">
        <v>23.3</v>
      </c>
      <c r="H26" s="60">
        <v>56.7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34.99</v>
      </c>
      <c r="C30" s="69">
        <v>49.7</v>
      </c>
      <c r="D30" s="69">
        <v>35.784999999999997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25</v>
      </c>
      <c r="D32" s="39">
        <v>500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95.8</v>
      </c>
      <c r="C33" s="41">
        <v>48.9</v>
      </c>
      <c r="D33" s="41">
        <v>216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6:H34"/>
  <sheetViews>
    <sheetView topLeftCell="A7" zoomScaleNormal="100" workbookViewId="0">
      <selection activeCell="G27" sqref="G2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45355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3.6150000000000002</v>
      </c>
      <c r="C9" s="53">
        <v>8.5749999999999993</v>
      </c>
      <c r="D9" s="53">
        <v>19.515000000000001</v>
      </c>
      <c r="E9" s="53">
        <v>23.445</v>
      </c>
      <c r="F9" s="53">
        <v>25.184999999999999</v>
      </c>
      <c r="G9" s="53">
        <v>26.52</v>
      </c>
      <c r="H9" s="54">
        <v>26.54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280</v>
      </c>
      <c r="D11" s="56">
        <v>70</v>
      </c>
      <c r="E11" s="56">
        <v>30</v>
      </c>
      <c r="F11" s="56">
        <v>30</v>
      </c>
      <c r="G11" s="56">
        <v>40</v>
      </c>
      <c r="H11" s="57">
        <v>20</v>
      </c>
    </row>
    <row r="12" spans="1:8" ht="12" thickBot="1" x14ac:dyDescent="0.2">
      <c r="A12" s="4" t="s">
        <v>15</v>
      </c>
      <c r="B12" s="58">
        <v>87.4</v>
      </c>
      <c r="C12" s="59">
        <v>150.1</v>
      </c>
      <c r="D12" s="59">
        <v>87.7</v>
      </c>
      <c r="E12" s="59">
        <v>53.9</v>
      </c>
      <c r="F12" s="59">
        <v>77.2</v>
      </c>
      <c r="G12" s="59">
        <v>65.7</v>
      </c>
      <c r="H12" s="60">
        <v>45.3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7.2350000000000003</v>
      </c>
      <c r="C16" s="53">
        <v>12.955</v>
      </c>
      <c r="D16" s="53">
        <v>15.6</v>
      </c>
      <c r="E16" s="53">
        <v>18.725000000000001</v>
      </c>
      <c r="F16" s="53">
        <v>20.065000000000001</v>
      </c>
      <c r="G16" s="53">
        <v>21.27</v>
      </c>
      <c r="H16" s="54">
        <v>21.83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140</v>
      </c>
      <c r="C18" s="56">
        <v>110</v>
      </c>
      <c r="D18" s="56">
        <v>100</v>
      </c>
      <c r="E18" s="56">
        <v>200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83.5</v>
      </c>
      <c r="C19" s="59">
        <v>95.5</v>
      </c>
      <c r="D19" s="59">
        <v>92.3</v>
      </c>
      <c r="E19" s="59">
        <v>88.5</v>
      </c>
      <c r="F19" s="59">
        <v>47</v>
      </c>
      <c r="G19" s="59">
        <v>38.9</v>
      </c>
      <c r="H19" s="60">
        <v>42.8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21.995000000000001</v>
      </c>
      <c r="C23" s="38">
        <v>23.114999999999998</v>
      </c>
      <c r="D23" s="38">
        <v>33.674999999999997</v>
      </c>
      <c r="E23" s="65">
        <v>24.82</v>
      </c>
      <c r="F23" s="52">
        <v>41.33</v>
      </c>
      <c r="G23" s="53">
        <v>39.590000000000003</v>
      </c>
      <c r="H23" s="54">
        <v>41.215000000000003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10</v>
      </c>
      <c r="F25" s="55">
        <v>20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44.4</v>
      </c>
      <c r="C26" s="40">
        <v>34</v>
      </c>
      <c r="D26" s="40">
        <v>30.3</v>
      </c>
      <c r="E26" s="67">
        <v>39.200000000000003</v>
      </c>
      <c r="F26" s="58">
        <v>56.5</v>
      </c>
      <c r="G26" s="59">
        <v>29.2</v>
      </c>
      <c r="H26" s="60">
        <v>56.3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35.104999999999997</v>
      </c>
      <c r="C30" s="69">
        <v>49.74</v>
      </c>
      <c r="D30" s="69">
        <v>35.94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380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92.5</v>
      </c>
      <c r="C33" s="41">
        <v>44.7</v>
      </c>
      <c r="D33" s="41">
        <v>214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45362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</v>
      </c>
      <c r="C9" s="53">
        <v>8.58</v>
      </c>
      <c r="D9" s="53">
        <v>19.579999999999998</v>
      </c>
      <c r="E9" s="53">
        <v>23.465</v>
      </c>
      <c r="F9" s="53">
        <v>25.195</v>
      </c>
      <c r="G9" s="53">
        <v>26.565000000000001</v>
      </c>
      <c r="H9" s="54">
        <v>26.465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90</v>
      </c>
      <c r="C11" s="56">
        <v>280</v>
      </c>
      <c r="D11" s="56">
        <v>60</v>
      </c>
      <c r="E11" s="56">
        <v>25</v>
      </c>
      <c r="F11" s="56">
        <v>30</v>
      </c>
      <c r="G11" s="56">
        <v>35</v>
      </c>
      <c r="H11" s="57">
        <v>15</v>
      </c>
    </row>
    <row r="12" spans="1:8" ht="12" thickBot="1" x14ac:dyDescent="0.2">
      <c r="A12" s="4" t="s">
        <v>15</v>
      </c>
      <c r="B12" s="58">
        <v>71.5</v>
      </c>
      <c r="C12" s="59">
        <v>158.4</v>
      </c>
      <c r="D12" s="59">
        <v>86.1</v>
      </c>
      <c r="E12" s="59">
        <v>54.1</v>
      </c>
      <c r="F12" s="59">
        <v>76.7</v>
      </c>
      <c r="G12" s="59">
        <v>61.7</v>
      </c>
      <c r="H12" s="60">
        <v>44.3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</v>
      </c>
      <c r="C16" s="53">
        <v>12.895</v>
      </c>
      <c r="D16" s="53">
        <v>15.645</v>
      </c>
      <c r="E16" s="53">
        <v>18.72</v>
      </c>
      <c r="F16" s="53">
        <v>20.074999999999999</v>
      </c>
      <c r="G16" s="53">
        <v>21.26</v>
      </c>
      <c r="H16" s="54">
        <v>21.805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140</v>
      </c>
      <c r="C18" s="56">
        <v>110</v>
      </c>
      <c r="D18" s="56">
        <v>100</v>
      </c>
      <c r="E18" s="56">
        <v>210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84.4</v>
      </c>
      <c r="C19" s="59">
        <v>95.8</v>
      </c>
      <c r="D19" s="59">
        <v>94.8</v>
      </c>
      <c r="E19" s="59">
        <v>87</v>
      </c>
      <c r="F19" s="59">
        <v>43.2</v>
      </c>
      <c r="G19" s="59">
        <v>38.299999999999997</v>
      </c>
      <c r="H19" s="60">
        <v>41.9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21.954999999999998</v>
      </c>
      <c r="C23" s="38">
        <v>23.17</v>
      </c>
      <c r="D23" s="38">
        <v>33.68</v>
      </c>
      <c r="E23" s="65">
        <v>24.824999999999999</v>
      </c>
      <c r="F23" s="52">
        <v>41.195</v>
      </c>
      <c r="G23" s="53">
        <v>39.590000000000003</v>
      </c>
      <c r="H23" s="54">
        <v>41.174999999999997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15</v>
      </c>
      <c r="F25" s="55">
        <v>12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45.9</v>
      </c>
      <c r="C26" s="40">
        <v>33.4</v>
      </c>
      <c r="D26" s="40">
        <v>29.4</v>
      </c>
      <c r="E26" s="67">
        <v>40.799999999999997</v>
      </c>
      <c r="F26" s="58">
        <v>55.4</v>
      </c>
      <c r="G26" s="59">
        <v>23.1</v>
      </c>
      <c r="H26" s="60">
        <v>53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35.17</v>
      </c>
      <c r="C30" s="69">
        <v>49.784999999999997</v>
      </c>
      <c r="D30" s="69">
        <v>36.1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65</v>
      </c>
      <c r="C32" s="39">
        <v>25</v>
      </c>
      <c r="D32" s="39">
        <v>380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91.9</v>
      </c>
      <c r="C33" s="41">
        <v>44.5</v>
      </c>
      <c r="D33" s="41">
        <v>213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45369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3.585</v>
      </c>
      <c r="C9" s="53">
        <v>8.43</v>
      </c>
      <c r="D9" s="53">
        <v>19.454999999999998</v>
      </c>
      <c r="E9" s="53">
        <v>23.37</v>
      </c>
      <c r="F9" s="53">
        <v>25.07</v>
      </c>
      <c r="G9" s="53">
        <v>26.364999999999998</v>
      </c>
      <c r="H9" s="54">
        <v>26.37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60</v>
      </c>
      <c r="C11" s="56">
        <v>250</v>
      </c>
      <c r="D11" s="56">
        <v>65</v>
      </c>
      <c r="E11" s="56">
        <v>30</v>
      </c>
      <c r="F11" s="56">
        <v>35</v>
      </c>
      <c r="G11" s="56">
        <v>35</v>
      </c>
      <c r="H11" s="57">
        <v>15</v>
      </c>
    </row>
    <row r="12" spans="1:8" ht="12" thickBot="1" x14ac:dyDescent="0.2">
      <c r="A12" s="4" t="s">
        <v>15</v>
      </c>
      <c r="B12" s="58">
        <v>60.5</v>
      </c>
      <c r="C12" s="59">
        <v>144.6</v>
      </c>
      <c r="D12" s="59">
        <v>86.4</v>
      </c>
      <c r="E12" s="59">
        <v>53.7</v>
      </c>
      <c r="F12" s="59">
        <v>76.900000000000006</v>
      </c>
      <c r="G12" s="59">
        <v>61.9</v>
      </c>
      <c r="H12" s="60">
        <v>44.8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7.42</v>
      </c>
      <c r="C16" s="53">
        <v>12.824999999999999</v>
      </c>
      <c r="D16" s="53">
        <v>15.65</v>
      </c>
      <c r="E16" s="53">
        <v>18.64</v>
      </c>
      <c r="F16" s="53">
        <v>19.940000000000001</v>
      </c>
      <c r="G16" s="53">
        <v>21.135000000000002</v>
      </c>
      <c r="H16" s="54">
        <v>21.695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100</v>
      </c>
      <c r="D18" s="56">
        <v>120</v>
      </c>
      <c r="E18" s="56">
        <v>230</v>
      </c>
      <c r="F18" s="56">
        <v>12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74.099999999999994</v>
      </c>
      <c r="C19" s="59">
        <v>91.2</v>
      </c>
      <c r="D19" s="59">
        <v>95.8</v>
      </c>
      <c r="E19" s="59">
        <v>90.3</v>
      </c>
      <c r="F19" s="59">
        <v>49.6</v>
      </c>
      <c r="G19" s="59">
        <v>42.3</v>
      </c>
      <c r="H19" s="60">
        <v>43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21.83</v>
      </c>
      <c r="C23" s="38">
        <v>23.065000000000001</v>
      </c>
      <c r="D23" s="38">
        <v>33.57</v>
      </c>
      <c r="E23" s="65">
        <v>24.725000000000001</v>
      </c>
      <c r="F23" s="52">
        <v>40.465000000000003</v>
      </c>
      <c r="G23" s="53">
        <v>39.395000000000003</v>
      </c>
      <c r="H23" s="54">
        <v>41.015000000000001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15</v>
      </c>
      <c r="F25" s="55">
        <v>15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45.1</v>
      </c>
      <c r="C26" s="40">
        <v>33.6</v>
      </c>
      <c r="D26" s="40">
        <v>30.5</v>
      </c>
      <c r="E26" s="67">
        <v>42</v>
      </c>
      <c r="F26" s="58">
        <v>55.1</v>
      </c>
      <c r="G26" s="59">
        <v>30.2</v>
      </c>
      <c r="H26" s="60">
        <v>55.5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34.975000000000001</v>
      </c>
      <c r="C30" s="69">
        <v>49.65</v>
      </c>
      <c r="D30" s="69">
        <v>35.884999999999998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380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90.7</v>
      </c>
      <c r="C33" s="41">
        <v>47.7</v>
      </c>
      <c r="D33" s="41">
        <v>213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6:H34"/>
  <sheetViews>
    <sheetView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45376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2.52</v>
      </c>
      <c r="C9" s="53">
        <v>8.5850000000000009</v>
      </c>
      <c r="D9" s="53">
        <v>19.489999999999998</v>
      </c>
      <c r="E9" s="53">
        <v>23.285</v>
      </c>
      <c r="F9" s="53">
        <v>25.045000000000002</v>
      </c>
      <c r="G9" s="53">
        <v>26.4</v>
      </c>
      <c r="H9" s="54">
        <v>26.37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45</v>
      </c>
      <c r="C11" s="56">
        <v>250</v>
      </c>
      <c r="D11" s="56">
        <v>60</v>
      </c>
      <c r="E11" s="56">
        <v>35</v>
      </c>
      <c r="F11" s="56">
        <v>30</v>
      </c>
      <c r="G11" s="56">
        <v>35</v>
      </c>
      <c r="H11" s="57">
        <v>15</v>
      </c>
    </row>
    <row r="12" spans="1:8" ht="12" thickBot="1" x14ac:dyDescent="0.2">
      <c r="A12" s="4" t="s">
        <v>15</v>
      </c>
      <c r="B12" s="58">
        <v>55</v>
      </c>
      <c r="C12" s="59">
        <v>148.1</v>
      </c>
      <c r="D12" s="59">
        <v>89</v>
      </c>
      <c r="E12" s="59">
        <v>60.1</v>
      </c>
      <c r="F12" s="59">
        <v>77.099999999999994</v>
      </c>
      <c r="G12" s="59">
        <v>61.4</v>
      </c>
      <c r="H12" s="60">
        <v>45.7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7.76</v>
      </c>
      <c r="C16" s="53">
        <v>13.02</v>
      </c>
      <c r="D16" s="53">
        <v>15.605</v>
      </c>
      <c r="E16" s="53">
        <v>18.510000000000002</v>
      </c>
      <c r="F16" s="53">
        <v>19.934999999999999</v>
      </c>
      <c r="G16" s="53">
        <v>21.13</v>
      </c>
      <c r="H16" s="54">
        <v>21.72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140</v>
      </c>
      <c r="D18" s="56">
        <v>130</v>
      </c>
      <c r="E18" s="56">
        <v>230</v>
      </c>
      <c r="F18" s="56">
        <v>20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72.400000000000006</v>
      </c>
      <c r="C19" s="59">
        <v>90</v>
      </c>
      <c r="D19" s="59">
        <v>95.1</v>
      </c>
      <c r="E19" s="59">
        <v>86.2</v>
      </c>
      <c r="F19" s="59">
        <v>47.6</v>
      </c>
      <c r="G19" s="59">
        <v>43.1</v>
      </c>
      <c r="H19" s="60">
        <v>42.4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21.844999999999999</v>
      </c>
      <c r="C23" s="38">
        <v>23.1</v>
      </c>
      <c r="D23" s="38">
        <v>33.575000000000003</v>
      </c>
      <c r="E23" s="65">
        <v>24.76</v>
      </c>
      <c r="F23" s="52">
        <v>40.945</v>
      </c>
      <c r="G23" s="53">
        <v>39.36</v>
      </c>
      <c r="H23" s="54">
        <v>41.045000000000002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25</v>
      </c>
      <c r="D25" s="35">
        <v>8</v>
      </c>
      <c r="E25" s="66">
        <v>15</v>
      </c>
      <c r="F25" s="55">
        <v>20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43.4</v>
      </c>
      <c r="C26" s="40">
        <v>33.1</v>
      </c>
      <c r="D26" s="40">
        <v>23.5</v>
      </c>
      <c r="E26" s="67">
        <v>40.9</v>
      </c>
      <c r="F26" s="58">
        <v>54.5</v>
      </c>
      <c r="G26" s="59">
        <v>28.4</v>
      </c>
      <c r="H26" s="60">
        <v>56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34.935000000000002</v>
      </c>
      <c r="C30" s="69">
        <v>49.69</v>
      </c>
      <c r="D30" s="69">
        <v>35.984999999999999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25</v>
      </c>
      <c r="D32" s="39">
        <v>350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89.7</v>
      </c>
      <c r="C33" s="41">
        <v>42.3</v>
      </c>
      <c r="D33" s="41">
        <v>205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6:H34"/>
  <sheetViews>
    <sheetView zoomScale="110" zoomScaleNormal="110" workbookViewId="0">
      <selection activeCell="A9" sqref="A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45383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3.35</v>
      </c>
      <c r="C9" s="53">
        <v>8.39</v>
      </c>
      <c r="D9" s="53">
        <v>19.420000000000002</v>
      </c>
      <c r="E9" s="53">
        <v>23.24</v>
      </c>
      <c r="F9" s="53">
        <v>25.07</v>
      </c>
      <c r="G9" s="53">
        <v>26.33</v>
      </c>
      <c r="H9" s="54">
        <v>26.385000000000002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45</v>
      </c>
      <c r="C11" s="56">
        <v>200</v>
      </c>
      <c r="D11" s="56">
        <v>55</v>
      </c>
      <c r="E11" s="56">
        <v>30</v>
      </c>
      <c r="F11" s="56">
        <v>30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61.8</v>
      </c>
      <c r="C12" s="59">
        <v>137.9</v>
      </c>
      <c r="D12" s="59">
        <v>85</v>
      </c>
      <c r="E12" s="59">
        <v>61.4</v>
      </c>
      <c r="F12" s="59">
        <v>73.400000000000006</v>
      </c>
      <c r="G12" s="59">
        <v>76.599999999999994</v>
      </c>
      <c r="H12" s="60">
        <v>45.1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6.92</v>
      </c>
      <c r="C16" s="53">
        <v>12.775</v>
      </c>
      <c r="D16" s="53">
        <v>15.505000000000001</v>
      </c>
      <c r="E16" s="53">
        <v>18.5</v>
      </c>
      <c r="F16" s="53">
        <v>19.864999999999998</v>
      </c>
      <c r="G16" s="53">
        <v>21.085000000000001</v>
      </c>
      <c r="H16" s="54">
        <v>21.675000000000001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55</v>
      </c>
      <c r="C18" s="56">
        <v>110</v>
      </c>
      <c r="D18" s="56">
        <v>110</v>
      </c>
      <c r="E18" s="56">
        <v>220</v>
      </c>
      <c r="F18" s="56">
        <v>15</v>
      </c>
      <c r="G18" s="56">
        <v>10</v>
      </c>
      <c r="H18" s="57">
        <v>20</v>
      </c>
    </row>
    <row r="19" spans="1:8" ht="12" thickBot="1" x14ac:dyDescent="0.2">
      <c r="A19" s="4" t="s">
        <v>15</v>
      </c>
      <c r="B19" s="58">
        <v>63.6</v>
      </c>
      <c r="C19" s="59">
        <v>90.4</v>
      </c>
      <c r="D19" s="59">
        <v>95.8</v>
      </c>
      <c r="E19" s="59">
        <v>96</v>
      </c>
      <c r="F19" s="59">
        <v>43.4</v>
      </c>
      <c r="G19" s="59">
        <v>46.5</v>
      </c>
      <c r="H19" s="60">
        <v>42.5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21.83</v>
      </c>
      <c r="C23" s="38">
        <v>23.055</v>
      </c>
      <c r="D23" s="38">
        <v>33.49</v>
      </c>
      <c r="E23" s="65">
        <v>24.66</v>
      </c>
      <c r="F23" s="52">
        <v>40.405000000000001</v>
      </c>
      <c r="G23" s="53">
        <v>39.265000000000001</v>
      </c>
      <c r="H23" s="54">
        <v>40.950000000000003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12</v>
      </c>
      <c r="D25" s="35">
        <v>8</v>
      </c>
      <c r="E25" s="66">
        <v>12</v>
      </c>
      <c r="F25" s="55">
        <v>20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55.4</v>
      </c>
      <c r="C26" s="40">
        <v>33.799999999999997</v>
      </c>
      <c r="D26" s="40">
        <v>28.9</v>
      </c>
      <c r="E26" s="67">
        <v>40.4</v>
      </c>
      <c r="F26" s="58">
        <v>57.1</v>
      </c>
      <c r="G26" s="59">
        <v>29.1</v>
      </c>
      <c r="H26" s="60">
        <v>55.7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34.774999999999999</v>
      </c>
      <c r="C30" s="69">
        <v>49.585000000000001</v>
      </c>
      <c r="D30" s="69">
        <v>35.914999999999999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95</v>
      </c>
      <c r="C32" s="39">
        <v>25</v>
      </c>
      <c r="D32" s="39">
        <v>200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110.1</v>
      </c>
      <c r="C33" s="41">
        <v>54.2</v>
      </c>
      <c r="D33" s="41">
        <v>163.19999999999999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6:H34"/>
  <sheetViews>
    <sheetView topLeftCell="A10" zoomScale="110" zoomScaleNormal="11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45390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1.0449999999999999</v>
      </c>
      <c r="C9" s="53">
        <v>8.41</v>
      </c>
      <c r="D9" s="53">
        <v>19.495000000000001</v>
      </c>
      <c r="E9" s="53">
        <v>23.22</v>
      </c>
      <c r="F9" s="53">
        <v>24.975000000000001</v>
      </c>
      <c r="G9" s="53">
        <v>26.364999999999998</v>
      </c>
      <c r="H9" s="54">
        <v>26.43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220</v>
      </c>
      <c r="D11" s="56">
        <v>60</v>
      </c>
      <c r="E11" s="56">
        <v>30</v>
      </c>
      <c r="F11" s="56">
        <v>35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69.8</v>
      </c>
      <c r="C12" s="59">
        <v>143.19999999999999</v>
      </c>
      <c r="D12" s="59">
        <v>87.2</v>
      </c>
      <c r="E12" s="59">
        <v>56.2</v>
      </c>
      <c r="F12" s="59">
        <v>77.7</v>
      </c>
      <c r="G12" s="59">
        <v>74.7</v>
      </c>
      <c r="H12" s="60">
        <v>45.9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6.9850000000000003</v>
      </c>
      <c r="C16" s="53">
        <v>12.795</v>
      </c>
      <c r="D16" s="53">
        <v>15.54</v>
      </c>
      <c r="E16" s="53">
        <v>18.45</v>
      </c>
      <c r="F16" s="53">
        <v>19.864999999999998</v>
      </c>
      <c r="G16" s="53">
        <v>21.12</v>
      </c>
      <c r="H16" s="54">
        <v>21.71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110</v>
      </c>
      <c r="D18" s="56">
        <v>100</v>
      </c>
      <c r="E18" s="56">
        <v>260</v>
      </c>
      <c r="F18" s="56">
        <v>20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63.7</v>
      </c>
      <c r="C19" s="59">
        <v>91</v>
      </c>
      <c r="D19" s="59">
        <v>94.7</v>
      </c>
      <c r="E19" s="59">
        <v>101.3</v>
      </c>
      <c r="F19" s="59">
        <v>46.8</v>
      </c>
      <c r="G19" s="59">
        <v>45.9</v>
      </c>
      <c r="H19" s="60">
        <v>41.9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21.864999999999998</v>
      </c>
      <c r="C23" s="38">
        <v>23.024999999999999</v>
      </c>
      <c r="D23" s="38">
        <v>33.524999999999999</v>
      </c>
      <c r="E23" s="65">
        <v>24.68</v>
      </c>
      <c r="F23" s="52">
        <v>41.01</v>
      </c>
      <c r="G23" s="53">
        <v>39.295000000000002</v>
      </c>
      <c r="H23" s="54">
        <v>41.015000000000001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12</v>
      </c>
      <c r="E25" s="66">
        <v>15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44.5</v>
      </c>
      <c r="C26" s="40">
        <v>34.6</v>
      </c>
      <c r="D26" s="40">
        <v>34.5</v>
      </c>
      <c r="E26" s="67">
        <v>40.700000000000003</v>
      </c>
      <c r="F26" s="58">
        <v>61.8</v>
      </c>
      <c r="G26" s="59">
        <v>28.6</v>
      </c>
      <c r="H26" s="60">
        <v>56.5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34.68</v>
      </c>
      <c r="C30" s="69">
        <v>49.594999999999999</v>
      </c>
      <c r="D30" s="69">
        <v>36.015000000000001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30</v>
      </c>
      <c r="D32" s="39">
        <v>380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91.9</v>
      </c>
      <c r="C33" s="41">
        <v>43.4</v>
      </c>
      <c r="D33" s="41">
        <v>204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6:H34"/>
  <sheetViews>
    <sheetView topLeftCell="A16"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45397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2.1850000000000001</v>
      </c>
      <c r="C9" s="53">
        <v>8.3949999999999996</v>
      </c>
      <c r="D9" s="53">
        <v>19.48</v>
      </c>
      <c r="E9" s="53">
        <v>23.145</v>
      </c>
      <c r="F9" s="53">
        <v>24.914999999999999</v>
      </c>
      <c r="G9" s="53">
        <v>26.324999999999999</v>
      </c>
      <c r="H9" s="54">
        <v>26.385000000000002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220</v>
      </c>
      <c r="D11" s="56">
        <v>60</v>
      </c>
      <c r="E11" s="56">
        <v>35</v>
      </c>
      <c r="F11" s="56">
        <v>35</v>
      </c>
      <c r="G11" s="56">
        <v>55</v>
      </c>
      <c r="H11" s="57">
        <v>15</v>
      </c>
    </row>
    <row r="12" spans="1:8" ht="12" thickBot="1" x14ac:dyDescent="0.2">
      <c r="A12" s="4" t="s">
        <v>15</v>
      </c>
      <c r="B12" s="58">
        <v>91.5</v>
      </c>
      <c r="C12" s="59">
        <v>134.5</v>
      </c>
      <c r="D12" s="59">
        <v>82.3</v>
      </c>
      <c r="E12" s="59">
        <v>61.6</v>
      </c>
      <c r="F12" s="59">
        <v>77.900000000000006</v>
      </c>
      <c r="G12" s="59">
        <v>72.8</v>
      </c>
      <c r="H12" s="60">
        <v>44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7.375</v>
      </c>
      <c r="C16" s="53">
        <v>12.84</v>
      </c>
      <c r="D16" s="53">
        <v>15.54</v>
      </c>
      <c r="E16" s="53">
        <v>18.37</v>
      </c>
      <c r="F16" s="53">
        <v>19.815000000000001</v>
      </c>
      <c r="G16" s="53">
        <v>21.08</v>
      </c>
      <c r="H16" s="54">
        <v>21.675000000000001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55</v>
      </c>
      <c r="C18" s="56">
        <v>100</v>
      </c>
      <c r="D18" s="56">
        <v>130</v>
      </c>
      <c r="E18" s="56">
        <v>250</v>
      </c>
      <c r="F18" s="56">
        <v>13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60.9</v>
      </c>
      <c r="C19" s="59">
        <v>84.9</v>
      </c>
      <c r="D19" s="59">
        <v>84.5</v>
      </c>
      <c r="E19" s="59">
        <v>102.2</v>
      </c>
      <c r="F19" s="59">
        <v>51.2</v>
      </c>
      <c r="G19" s="59">
        <v>42.4</v>
      </c>
      <c r="H19" s="60">
        <v>42.2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21.824999999999999</v>
      </c>
      <c r="C23" s="38">
        <v>23.045000000000002</v>
      </c>
      <c r="D23" s="38">
        <v>33.450000000000003</v>
      </c>
      <c r="E23" s="65">
        <v>24.635000000000002</v>
      </c>
      <c r="F23" s="52">
        <v>40.875</v>
      </c>
      <c r="G23" s="53">
        <v>39.18</v>
      </c>
      <c r="H23" s="54">
        <v>40.954999999999998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10</v>
      </c>
      <c r="E25" s="66">
        <v>12</v>
      </c>
      <c r="F25" s="55">
        <v>20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44.9</v>
      </c>
      <c r="C26" s="40">
        <v>36.6</v>
      </c>
      <c r="D26" s="40">
        <v>29.2</v>
      </c>
      <c r="E26" s="67">
        <v>39.700000000000003</v>
      </c>
      <c r="F26" s="58">
        <v>61.1</v>
      </c>
      <c r="G26" s="59">
        <v>23.7</v>
      </c>
      <c r="H26" s="60">
        <v>54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34.414999999999999</v>
      </c>
      <c r="C30" s="69">
        <v>49.494999999999997</v>
      </c>
      <c r="D30" s="69">
        <v>35.880000000000003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380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86.5</v>
      </c>
      <c r="C33" s="41">
        <v>42</v>
      </c>
      <c r="D33" s="41">
        <v>183.3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6:H34"/>
  <sheetViews>
    <sheetView topLeftCell="A19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45404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2.97</v>
      </c>
      <c r="C9" s="53">
        <v>8.4600000000000009</v>
      </c>
      <c r="D9" s="53">
        <v>19.43</v>
      </c>
      <c r="E9" s="53">
        <v>23.05</v>
      </c>
      <c r="F9" s="53">
        <v>24.86</v>
      </c>
      <c r="G9" s="53">
        <v>26.265000000000001</v>
      </c>
      <c r="H9" s="54">
        <v>26.2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55</v>
      </c>
      <c r="C11" s="56">
        <v>280</v>
      </c>
      <c r="D11" s="56">
        <v>60</v>
      </c>
      <c r="E11" s="56">
        <v>30</v>
      </c>
      <c r="F11" s="56">
        <v>35</v>
      </c>
      <c r="G11" s="56">
        <v>60</v>
      </c>
      <c r="H11" s="57">
        <v>12</v>
      </c>
    </row>
    <row r="12" spans="1:8" ht="12" thickBot="1" x14ac:dyDescent="0.2">
      <c r="A12" s="4" t="s">
        <v>15</v>
      </c>
      <c r="B12" s="58">
        <v>57.5</v>
      </c>
      <c r="C12" s="59">
        <v>149.6</v>
      </c>
      <c r="D12" s="59">
        <v>90.5</v>
      </c>
      <c r="E12" s="59">
        <v>54.6</v>
      </c>
      <c r="F12" s="59">
        <v>77.8</v>
      </c>
      <c r="G12" s="59">
        <v>77.099999999999994</v>
      </c>
      <c r="H12" s="60">
        <v>46.2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7.47</v>
      </c>
      <c r="C16" s="53">
        <v>12.95</v>
      </c>
      <c r="D16" s="53">
        <v>15.555</v>
      </c>
      <c r="E16" s="53">
        <v>18.265000000000001</v>
      </c>
      <c r="F16" s="53">
        <v>19.760000000000002</v>
      </c>
      <c r="G16" s="53">
        <v>21.03</v>
      </c>
      <c r="H16" s="54">
        <v>21.58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120</v>
      </c>
      <c r="D18" s="56">
        <v>120</v>
      </c>
      <c r="E18" s="56">
        <v>300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62.7</v>
      </c>
      <c r="C19" s="59">
        <v>93.2</v>
      </c>
      <c r="D19" s="59">
        <v>88.4</v>
      </c>
      <c r="E19" s="59">
        <v>106.6</v>
      </c>
      <c r="F19" s="59">
        <v>46.9</v>
      </c>
      <c r="G19" s="59">
        <v>46.1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21.73</v>
      </c>
      <c r="C23" s="38">
        <v>22.864999999999998</v>
      </c>
      <c r="D23" s="38">
        <v>33.35</v>
      </c>
      <c r="E23" s="65">
        <v>24.524999999999999</v>
      </c>
      <c r="F23" s="52">
        <v>40.770000000000003</v>
      </c>
      <c r="G23" s="53">
        <v>39.130000000000003</v>
      </c>
      <c r="H23" s="54">
        <v>40.92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15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45.1</v>
      </c>
      <c r="C26" s="40">
        <v>34.1</v>
      </c>
      <c r="D26" s="40">
        <v>28.5</v>
      </c>
      <c r="E26" s="67">
        <v>41.8</v>
      </c>
      <c r="F26" s="58">
        <v>56.5</v>
      </c>
      <c r="G26" s="59">
        <v>28</v>
      </c>
      <c r="H26" s="60">
        <v>56.8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34.19</v>
      </c>
      <c r="C30" s="69">
        <v>49.38</v>
      </c>
      <c r="D30" s="69">
        <v>35.78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65</v>
      </c>
      <c r="C32" s="39">
        <v>25</v>
      </c>
      <c r="D32" s="39">
        <v>300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96.5</v>
      </c>
      <c r="C33" s="41">
        <v>44.3</v>
      </c>
      <c r="D33" s="41">
        <v>206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6:H34"/>
  <sheetViews>
    <sheetView topLeftCell="A7" zoomScale="160" zoomScaleNormal="160" workbookViewId="0">
      <selection activeCell="G42" sqref="G42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45412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2.6</v>
      </c>
      <c r="C9" s="53">
        <v>8.4350000000000005</v>
      </c>
      <c r="D9" s="53">
        <v>19.37</v>
      </c>
      <c r="E9" s="53">
        <v>23.08</v>
      </c>
      <c r="F9" s="53">
        <v>24.88</v>
      </c>
      <c r="G9" s="53">
        <v>26.265000000000001</v>
      </c>
      <c r="H9" s="54">
        <v>26.175000000000001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130</v>
      </c>
      <c r="C11" s="56">
        <v>280</v>
      </c>
      <c r="D11" s="56">
        <v>70</v>
      </c>
      <c r="E11" s="56">
        <v>35</v>
      </c>
      <c r="F11" s="56">
        <v>30</v>
      </c>
      <c r="G11" s="56">
        <v>70</v>
      </c>
      <c r="H11" s="57">
        <v>15</v>
      </c>
    </row>
    <row r="12" spans="1:8" ht="12" thickBot="1" x14ac:dyDescent="0.2">
      <c r="A12" s="4" t="s">
        <v>15</v>
      </c>
      <c r="B12" s="58">
        <v>90.2</v>
      </c>
      <c r="C12" s="59">
        <v>160.9</v>
      </c>
      <c r="D12" s="59">
        <v>96.4</v>
      </c>
      <c r="E12" s="59">
        <v>65.099999999999994</v>
      </c>
      <c r="F12" s="59">
        <v>86.8</v>
      </c>
      <c r="G12" s="59">
        <v>82.2</v>
      </c>
      <c r="H12" s="60">
        <v>47.6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7.31</v>
      </c>
      <c r="C16" s="53">
        <v>12.89</v>
      </c>
      <c r="D16" s="53">
        <v>15.455</v>
      </c>
      <c r="E16" s="53">
        <v>18.335000000000001</v>
      </c>
      <c r="F16" s="53">
        <v>19.754999999999999</v>
      </c>
      <c r="G16" s="53">
        <v>20.995000000000001</v>
      </c>
      <c r="H16" s="54">
        <v>21.545000000000002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100</v>
      </c>
      <c r="D18" s="56">
        <v>120</v>
      </c>
      <c r="E18" s="56">
        <v>220</v>
      </c>
      <c r="F18" s="56">
        <v>12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73.900000000000006</v>
      </c>
      <c r="C19" s="59">
        <v>96.3</v>
      </c>
      <c r="D19" s="59">
        <v>102.9</v>
      </c>
      <c r="E19" s="59">
        <v>111.1</v>
      </c>
      <c r="F19" s="59">
        <v>53.7</v>
      </c>
      <c r="G19" s="59">
        <v>51.6</v>
      </c>
      <c r="H19" s="60">
        <v>44.9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21.704999999999998</v>
      </c>
      <c r="C23" s="38">
        <v>22.905000000000001</v>
      </c>
      <c r="D23" s="38">
        <v>33.284999999999997</v>
      </c>
      <c r="E23" s="65">
        <v>24.475000000000001</v>
      </c>
      <c r="F23" s="52">
        <v>40.795000000000002</v>
      </c>
      <c r="G23" s="53">
        <v>39.125</v>
      </c>
      <c r="H23" s="54">
        <v>40.905000000000001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12</v>
      </c>
      <c r="D25" s="35">
        <v>12</v>
      </c>
      <c r="E25" s="66">
        <v>12</v>
      </c>
      <c r="F25" s="55">
        <v>20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46.3</v>
      </c>
      <c r="C26" s="40">
        <v>43</v>
      </c>
      <c r="D26" s="40">
        <v>36.5</v>
      </c>
      <c r="E26" s="67">
        <v>43.5</v>
      </c>
      <c r="F26" s="58">
        <v>74.099999999999994</v>
      </c>
      <c r="G26" s="59">
        <v>28.9</v>
      </c>
      <c r="H26" s="60">
        <v>61.4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33.950000000000003</v>
      </c>
      <c r="C30" s="69">
        <v>49.314999999999998</v>
      </c>
      <c r="D30" s="69">
        <v>35.865000000000002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90</v>
      </c>
      <c r="C32" s="39">
        <v>25</v>
      </c>
      <c r="D32" s="39">
        <v>150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122.9</v>
      </c>
      <c r="C33" s="41">
        <v>53.4</v>
      </c>
      <c r="D33" s="41">
        <v>182.1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6:H34"/>
  <sheetViews>
    <sheetView topLeftCell="A7" zoomScale="160" zoomScaleNormal="160" workbookViewId="0">
      <selection activeCell="D33" sqref="D33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45419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3.57</v>
      </c>
      <c r="C9" s="53">
        <v>8.4499999999999993</v>
      </c>
      <c r="D9" s="53">
        <v>19.399999999999999</v>
      </c>
      <c r="E9" s="53">
        <v>23.14</v>
      </c>
      <c r="F9" s="53">
        <v>24.925000000000001</v>
      </c>
      <c r="G9" s="53">
        <v>26.245000000000001</v>
      </c>
      <c r="H9" s="54">
        <v>26.074999999999999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130</v>
      </c>
      <c r="C11" s="56">
        <v>220</v>
      </c>
      <c r="D11" s="56">
        <v>70</v>
      </c>
      <c r="E11" s="56">
        <v>30</v>
      </c>
      <c r="F11" s="56">
        <v>40</v>
      </c>
      <c r="G11" s="56">
        <v>55</v>
      </c>
      <c r="H11" s="57">
        <v>15</v>
      </c>
    </row>
    <row r="12" spans="1:8" ht="12" thickBot="1" x14ac:dyDescent="0.2">
      <c r="A12" s="4" t="s">
        <v>15</v>
      </c>
      <c r="B12" s="58">
        <v>91.6</v>
      </c>
      <c r="C12" s="59">
        <v>150.80000000000001</v>
      </c>
      <c r="D12" s="59">
        <v>90.4</v>
      </c>
      <c r="E12" s="59">
        <v>61.4</v>
      </c>
      <c r="F12" s="59">
        <v>84.3</v>
      </c>
      <c r="G12" s="59">
        <v>72.7</v>
      </c>
      <c r="H12" s="60">
        <v>46.2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7.47</v>
      </c>
      <c r="C16" s="53">
        <v>12.89</v>
      </c>
      <c r="D16" s="53">
        <v>15.484999999999999</v>
      </c>
      <c r="E16" s="53">
        <v>18.41</v>
      </c>
      <c r="F16" s="53">
        <v>19.785</v>
      </c>
      <c r="G16" s="53">
        <v>20.995000000000001</v>
      </c>
      <c r="H16" s="54">
        <v>21.495000000000001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100</v>
      </c>
      <c r="D18" s="56">
        <v>100</v>
      </c>
      <c r="E18" s="56">
        <v>200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75.8</v>
      </c>
      <c r="C19" s="59">
        <v>91.2</v>
      </c>
      <c r="D19" s="59">
        <v>96.9</v>
      </c>
      <c r="E19" s="59">
        <v>102.2</v>
      </c>
      <c r="F19" s="59">
        <v>46.4</v>
      </c>
      <c r="G19" s="59">
        <v>47.1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21.655000000000001</v>
      </c>
      <c r="C23" s="38">
        <v>22.864999999999998</v>
      </c>
      <c r="D23" s="38">
        <v>33.270000000000003</v>
      </c>
      <c r="E23" s="65">
        <v>24.445</v>
      </c>
      <c r="F23" s="52">
        <v>40.604999999999997</v>
      </c>
      <c r="G23" s="53">
        <v>39.18</v>
      </c>
      <c r="H23" s="54">
        <v>40.895000000000003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12</v>
      </c>
      <c r="E25" s="66">
        <v>15</v>
      </c>
      <c r="F25" s="55">
        <v>20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44.9</v>
      </c>
      <c r="C26" s="40">
        <v>34.1</v>
      </c>
      <c r="D26" s="40">
        <v>35.799999999999997</v>
      </c>
      <c r="E26" s="67">
        <v>41.5</v>
      </c>
      <c r="F26" s="58">
        <v>69.5</v>
      </c>
      <c r="G26" s="59">
        <v>27.9</v>
      </c>
      <c r="H26" s="60">
        <v>51.8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33.805</v>
      </c>
      <c r="C30" s="69">
        <v>49.34</v>
      </c>
      <c r="D30" s="69">
        <v>35.96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25</v>
      </c>
      <c r="D32" s="39">
        <v>300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117.2</v>
      </c>
      <c r="C33" s="41">
        <v>52</v>
      </c>
      <c r="D33" s="41">
        <v>202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45426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1.01</v>
      </c>
      <c r="C9" s="53">
        <v>8.4600000000000009</v>
      </c>
      <c r="D9" s="53">
        <v>19.454999999999998</v>
      </c>
      <c r="E9" s="53">
        <v>23.175000000000001</v>
      </c>
      <c r="F9" s="53">
        <v>24.914999999999999</v>
      </c>
      <c r="G9" s="53">
        <v>26.195</v>
      </c>
      <c r="H9" s="54">
        <v>26.045000000000002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55</v>
      </c>
      <c r="C11" s="56">
        <v>260</v>
      </c>
      <c r="D11" s="56">
        <v>60</v>
      </c>
      <c r="E11" s="56">
        <v>25</v>
      </c>
      <c r="F11" s="56">
        <v>30</v>
      </c>
      <c r="G11" s="56">
        <v>50</v>
      </c>
      <c r="H11" s="57">
        <v>15</v>
      </c>
    </row>
    <row r="12" spans="1:8" ht="12" thickBot="1" x14ac:dyDescent="0.2">
      <c r="A12" s="4" t="s">
        <v>15</v>
      </c>
      <c r="B12" s="58">
        <v>59.1</v>
      </c>
      <c r="C12" s="59">
        <v>157.6</v>
      </c>
      <c r="D12" s="59">
        <v>93.7</v>
      </c>
      <c r="E12" s="59">
        <v>56.3</v>
      </c>
      <c r="F12" s="59">
        <v>81.5</v>
      </c>
      <c r="G12" s="59">
        <v>78</v>
      </c>
      <c r="H12" s="60">
        <v>46.1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5.96</v>
      </c>
      <c r="C16" s="53">
        <v>12.83</v>
      </c>
      <c r="D16" s="53">
        <v>15.47</v>
      </c>
      <c r="E16" s="53">
        <v>18.440000000000001</v>
      </c>
      <c r="F16" s="53">
        <v>19.785</v>
      </c>
      <c r="G16" s="53">
        <v>20.965</v>
      </c>
      <c r="H16" s="54">
        <v>21.465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120</v>
      </c>
      <c r="D18" s="56">
        <v>110</v>
      </c>
      <c r="E18" s="56">
        <v>250</v>
      </c>
      <c r="F18" s="56">
        <v>12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79.599999999999994</v>
      </c>
      <c r="C19" s="59">
        <v>98.4</v>
      </c>
      <c r="D19" s="59">
        <v>98.7</v>
      </c>
      <c r="E19" s="59">
        <v>103.8</v>
      </c>
      <c r="F19" s="59">
        <v>53.1</v>
      </c>
      <c r="G19" s="59">
        <v>47.1</v>
      </c>
      <c r="H19" s="60">
        <v>43.1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21.614999999999998</v>
      </c>
      <c r="C23" s="38">
        <v>22.81</v>
      </c>
      <c r="D23" s="38">
        <v>33.234999999999999</v>
      </c>
      <c r="E23" s="65">
        <v>24.42</v>
      </c>
      <c r="F23" s="52">
        <v>40.314999999999998</v>
      </c>
      <c r="G23" s="53">
        <v>39.229999999999997</v>
      </c>
      <c r="H23" s="54">
        <v>40.869999999999997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15</v>
      </c>
      <c r="D25" s="35">
        <v>12</v>
      </c>
      <c r="E25" s="66">
        <v>12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46.9</v>
      </c>
      <c r="C26" s="40">
        <v>42.6</v>
      </c>
      <c r="D26" s="40">
        <v>31.2</v>
      </c>
      <c r="E26" s="67">
        <v>42.7</v>
      </c>
      <c r="F26" s="58">
        <v>56.5</v>
      </c>
      <c r="G26" s="59">
        <v>23.2</v>
      </c>
      <c r="H26" s="60">
        <v>59.1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33.695</v>
      </c>
      <c r="C30" s="69">
        <v>49.325000000000003</v>
      </c>
      <c r="D30" s="69">
        <v>35.909999999999997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90</v>
      </c>
      <c r="C32" s="39">
        <v>25</v>
      </c>
      <c r="D32" s="39">
        <v>360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96.1</v>
      </c>
      <c r="C33" s="41">
        <v>46.8</v>
      </c>
      <c r="D33" s="41">
        <v>197.3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6:H34"/>
  <sheetViews>
    <sheetView topLeftCell="A7" zoomScale="160" zoomScaleNormal="160" workbookViewId="0">
      <selection activeCell="H10" sqref="H1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45432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0.995</v>
      </c>
      <c r="C9" s="53">
        <v>8.3949999999999996</v>
      </c>
      <c r="D9" s="53">
        <v>19.405000000000001</v>
      </c>
      <c r="E9" s="53">
        <v>23.16</v>
      </c>
      <c r="F9" s="53">
        <v>24.9</v>
      </c>
      <c r="G9" s="53">
        <v>26.155000000000001</v>
      </c>
      <c r="H9" s="54">
        <v>25.94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270</v>
      </c>
      <c r="D11" s="56">
        <v>60</v>
      </c>
      <c r="E11" s="56">
        <v>25</v>
      </c>
      <c r="F11" s="56">
        <v>30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66.400000000000006</v>
      </c>
      <c r="C12" s="59">
        <v>159.69999999999999</v>
      </c>
      <c r="D12" s="59">
        <v>96.6</v>
      </c>
      <c r="E12" s="59">
        <v>57.5</v>
      </c>
      <c r="F12" s="59">
        <v>84.6</v>
      </c>
      <c r="G12" s="59">
        <v>79.8</v>
      </c>
      <c r="H12" s="60">
        <v>47.8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5.9</v>
      </c>
      <c r="C16" s="53">
        <v>12.824999999999999</v>
      </c>
      <c r="D16" s="53">
        <v>15.484999999999999</v>
      </c>
      <c r="E16" s="53">
        <v>18.414999999999999</v>
      </c>
      <c r="F16" s="53">
        <v>19.75</v>
      </c>
      <c r="G16" s="53">
        <v>20.914999999999999</v>
      </c>
      <c r="H16" s="54">
        <v>21.414999999999999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100</v>
      </c>
      <c r="D18" s="56">
        <v>100</v>
      </c>
      <c r="E18" s="56">
        <v>230</v>
      </c>
      <c r="F18" s="56">
        <v>10</v>
      </c>
      <c r="G18" s="56">
        <v>10</v>
      </c>
      <c r="H18" s="57">
        <v>10</v>
      </c>
    </row>
    <row r="19" spans="1:8" ht="12" thickBot="1" x14ac:dyDescent="0.2">
      <c r="A19" s="4" t="s">
        <v>15</v>
      </c>
      <c r="B19" s="58">
        <v>75.2</v>
      </c>
      <c r="C19" s="59">
        <v>94.5</v>
      </c>
      <c r="D19" s="59">
        <v>106.6</v>
      </c>
      <c r="E19" s="59">
        <v>111.2</v>
      </c>
      <c r="F19" s="59">
        <v>59.2</v>
      </c>
      <c r="G19" s="59">
        <v>49.1</v>
      </c>
      <c r="H19" s="60">
        <v>45.4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21.58</v>
      </c>
      <c r="C23" s="38">
        <v>22.785</v>
      </c>
      <c r="D23" s="38">
        <v>33.25</v>
      </c>
      <c r="E23" s="65">
        <v>24.375</v>
      </c>
      <c r="F23" s="52">
        <v>40.19</v>
      </c>
      <c r="G23" s="53">
        <v>39.15</v>
      </c>
      <c r="H23" s="54">
        <v>40.835000000000001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8</v>
      </c>
      <c r="C25" s="35">
        <v>12</v>
      </c>
      <c r="D25" s="35">
        <v>12</v>
      </c>
      <c r="E25" s="66">
        <v>10</v>
      </c>
      <c r="F25" s="55">
        <v>15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47.6</v>
      </c>
      <c r="C26" s="40">
        <v>42.2</v>
      </c>
      <c r="D26" s="40">
        <v>34.1</v>
      </c>
      <c r="E26" s="67">
        <v>73.5</v>
      </c>
      <c r="F26" s="58">
        <v>73.2</v>
      </c>
      <c r="G26" s="59">
        <v>28.3</v>
      </c>
      <c r="H26" s="60">
        <v>59.6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33.49</v>
      </c>
      <c r="C30" s="69">
        <v>49.24</v>
      </c>
      <c r="D30" s="69">
        <v>35.82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25</v>
      </c>
      <c r="D32" s="39">
        <v>200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121.1</v>
      </c>
      <c r="C33" s="41">
        <v>56.6</v>
      </c>
      <c r="D33" s="41">
        <v>231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6:H34"/>
  <sheetViews>
    <sheetView topLeftCell="A8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45439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3.58</v>
      </c>
      <c r="C9" s="53">
        <v>8.3949999999999996</v>
      </c>
      <c r="D9" s="53">
        <v>19.364999999999998</v>
      </c>
      <c r="E9" s="53">
        <v>23.03</v>
      </c>
      <c r="F9" s="53">
        <v>24.81</v>
      </c>
      <c r="G9" s="53">
        <v>26.14</v>
      </c>
      <c r="H9" s="54">
        <v>25.93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230</v>
      </c>
      <c r="D11" s="56">
        <v>50</v>
      </c>
      <c r="E11" s="56">
        <v>25</v>
      </c>
      <c r="F11" s="56">
        <v>30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98.3</v>
      </c>
      <c r="C12" s="59">
        <v>160.69999999999999</v>
      </c>
      <c r="D12" s="59">
        <v>97.3</v>
      </c>
      <c r="E12" s="59">
        <v>63.3</v>
      </c>
      <c r="F12" s="59">
        <v>86.2</v>
      </c>
      <c r="G12" s="59">
        <v>80.400000000000006</v>
      </c>
      <c r="H12" s="60">
        <v>50.1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7.0650000000000004</v>
      </c>
      <c r="C16" s="53">
        <v>12.865</v>
      </c>
      <c r="D16" s="53">
        <v>15.46</v>
      </c>
      <c r="E16" s="53">
        <v>18.274999999999999</v>
      </c>
      <c r="F16" s="53">
        <v>19.695</v>
      </c>
      <c r="G16" s="53">
        <v>20.905000000000001</v>
      </c>
      <c r="H16" s="54">
        <v>21.375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70</v>
      </c>
      <c r="C18" s="56">
        <v>120</v>
      </c>
      <c r="D18" s="56">
        <v>120</v>
      </c>
      <c r="E18" s="56">
        <v>250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74.099999999999994</v>
      </c>
      <c r="C19" s="59">
        <v>102.2</v>
      </c>
      <c r="D19" s="59">
        <v>101.8</v>
      </c>
      <c r="E19" s="59">
        <v>117.7</v>
      </c>
      <c r="F19" s="59">
        <v>49.5</v>
      </c>
      <c r="G19" s="59">
        <v>49.1</v>
      </c>
      <c r="H19" s="60">
        <v>45.3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21.524999999999999</v>
      </c>
      <c r="C23" s="38">
        <v>22.74</v>
      </c>
      <c r="D23" s="38">
        <v>33.125</v>
      </c>
      <c r="E23" s="65">
        <v>24.31</v>
      </c>
      <c r="F23" s="52">
        <v>40.255000000000003</v>
      </c>
      <c r="G23" s="53">
        <v>39.055</v>
      </c>
      <c r="H23" s="54">
        <v>40.784999999999997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15</v>
      </c>
      <c r="F25" s="55">
        <v>20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46.8</v>
      </c>
      <c r="C26" s="40">
        <v>37.6</v>
      </c>
      <c r="D26" s="40">
        <v>29.6</v>
      </c>
      <c r="E26" s="67">
        <v>43.9</v>
      </c>
      <c r="F26" s="58">
        <v>60.1</v>
      </c>
      <c r="G26" s="59">
        <v>28.3</v>
      </c>
      <c r="H26" s="60">
        <v>62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33.204999999999998</v>
      </c>
      <c r="C30" s="69">
        <v>49.164999999999999</v>
      </c>
      <c r="D30" s="69">
        <v>35.57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55</v>
      </c>
      <c r="C32" s="39">
        <v>20</v>
      </c>
      <c r="D32" s="39">
        <v>290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105.1</v>
      </c>
      <c r="C33" s="41">
        <v>50</v>
      </c>
      <c r="D33" s="41">
        <v>201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45446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1.03</v>
      </c>
      <c r="C9" s="53">
        <v>8.3450000000000006</v>
      </c>
      <c r="D9" s="53">
        <v>19.37</v>
      </c>
      <c r="E9" s="53">
        <v>23.015000000000001</v>
      </c>
      <c r="F9" s="53">
        <v>24.75</v>
      </c>
      <c r="G9" s="53">
        <v>26.105</v>
      </c>
      <c r="H9" s="54">
        <v>25.895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250</v>
      </c>
      <c r="D11" s="56">
        <v>55</v>
      </c>
      <c r="E11" s="56">
        <v>25</v>
      </c>
      <c r="F11" s="56">
        <v>25</v>
      </c>
      <c r="G11" s="56">
        <v>50</v>
      </c>
      <c r="H11" s="57">
        <v>15</v>
      </c>
    </row>
    <row r="12" spans="1:8" ht="12" thickBot="1" x14ac:dyDescent="0.2">
      <c r="A12" s="4" t="s">
        <v>15</v>
      </c>
      <c r="B12" s="58">
        <v>70</v>
      </c>
      <c r="C12" s="59">
        <v>160.69999999999999</v>
      </c>
      <c r="D12" s="59">
        <v>98.7</v>
      </c>
      <c r="E12" s="59">
        <v>65.900000000000006</v>
      </c>
      <c r="F12" s="59">
        <v>88.3</v>
      </c>
      <c r="G12" s="59">
        <v>81.5</v>
      </c>
      <c r="H12" s="60">
        <v>47.7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6.5350000000000001</v>
      </c>
      <c r="C16" s="53">
        <v>12.82</v>
      </c>
      <c r="D16" s="53">
        <v>15.435</v>
      </c>
      <c r="E16" s="53">
        <v>18.260000000000002</v>
      </c>
      <c r="F16" s="53">
        <v>19.675000000000001</v>
      </c>
      <c r="G16" s="53">
        <v>20.67</v>
      </c>
      <c r="H16" s="54">
        <v>21.35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110</v>
      </c>
      <c r="D18" s="56">
        <v>130</v>
      </c>
      <c r="E18" s="56">
        <v>250</v>
      </c>
      <c r="F18" s="56">
        <v>12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75.3</v>
      </c>
      <c r="C19" s="59">
        <v>101.7</v>
      </c>
      <c r="D19" s="59">
        <v>114.5</v>
      </c>
      <c r="E19" s="59">
        <v>114.3</v>
      </c>
      <c r="F19" s="59">
        <v>53.7</v>
      </c>
      <c r="G19" s="59">
        <v>50.5</v>
      </c>
      <c r="H19" s="60">
        <v>94.9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21.495000000000001</v>
      </c>
      <c r="C23" s="38">
        <v>22.71</v>
      </c>
      <c r="D23" s="38">
        <v>33.090000000000003</v>
      </c>
      <c r="E23" s="65">
        <v>24.254999999999999</v>
      </c>
      <c r="F23" s="52">
        <v>40.119999999999997</v>
      </c>
      <c r="G23" s="53">
        <v>39.06</v>
      </c>
      <c r="H23" s="54">
        <v>40.76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12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47.1</v>
      </c>
      <c r="C26" s="40">
        <v>43.2</v>
      </c>
      <c r="D26" s="40">
        <v>33.200000000000003</v>
      </c>
      <c r="E26" s="67">
        <v>44.5</v>
      </c>
      <c r="F26" s="58">
        <v>72.2</v>
      </c>
      <c r="G26" s="59">
        <v>27.6</v>
      </c>
      <c r="H26" s="60">
        <v>60.3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33.055</v>
      </c>
      <c r="C30" s="69">
        <v>49.11</v>
      </c>
      <c r="D30" s="69">
        <v>34.979999999999997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25</v>
      </c>
      <c r="D32" s="39">
        <v>290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124.5</v>
      </c>
      <c r="C33" s="41">
        <v>53.5</v>
      </c>
      <c r="D33" s="41">
        <v>227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45453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3.02</v>
      </c>
      <c r="C9" s="53">
        <v>8.43</v>
      </c>
      <c r="D9" s="53">
        <v>19.37</v>
      </c>
      <c r="E9" s="53">
        <v>23.055</v>
      </c>
      <c r="F9" s="53">
        <v>24.82</v>
      </c>
      <c r="G9" s="53">
        <v>26.13</v>
      </c>
      <c r="H9" s="54">
        <v>25.925000000000001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50</v>
      </c>
      <c r="C11" s="56">
        <v>250</v>
      </c>
      <c r="D11" s="56">
        <v>50</v>
      </c>
      <c r="E11" s="56">
        <v>35</v>
      </c>
      <c r="F11" s="56">
        <v>25</v>
      </c>
      <c r="G11" s="56">
        <v>70</v>
      </c>
      <c r="H11" s="57">
        <v>12</v>
      </c>
    </row>
    <row r="12" spans="1:8" ht="12" thickBot="1" x14ac:dyDescent="0.2">
      <c r="A12" s="4" t="s">
        <v>15</v>
      </c>
      <c r="B12" s="58">
        <v>66.400000000000006</v>
      </c>
      <c r="C12" s="59">
        <v>158.80000000000001</v>
      </c>
      <c r="D12" s="59">
        <v>93.9</v>
      </c>
      <c r="E12" s="59">
        <v>66.900000000000006</v>
      </c>
      <c r="F12" s="59">
        <v>87.3</v>
      </c>
      <c r="G12" s="59">
        <v>78.7</v>
      </c>
      <c r="H12" s="60">
        <v>49.7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6.7949999999999999</v>
      </c>
      <c r="C16" s="53">
        <v>12.9</v>
      </c>
      <c r="D16" s="53">
        <v>15.46</v>
      </c>
      <c r="E16" s="53">
        <v>18.329999999999998</v>
      </c>
      <c r="F16" s="53">
        <v>19.704999999999998</v>
      </c>
      <c r="G16" s="53">
        <v>20.965</v>
      </c>
      <c r="H16" s="54">
        <v>21.37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100</v>
      </c>
      <c r="D18" s="56">
        <v>100</v>
      </c>
      <c r="E18" s="56">
        <v>220</v>
      </c>
      <c r="F18" s="56">
        <v>10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83.4</v>
      </c>
      <c r="C19" s="59">
        <v>98.9</v>
      </c>
      <c r="D19" s="59">
        <v>104.7</v>
      </c>
      <c r="E19" s="59">
        <v>105</v>
      </c>
      <c r="F19" s="59">
        <v>54.6</v>
      </c>
      <c r="G19" s="59">
        <v>49.7</v>
      </c>
      <c r="H19" s="60">
        <v>44.9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21.545000000000002</v>
      </c>
      <c r="C23" s="38">
        <v>22.76</v>
      </c>
      <c r="D23" s="38">
        <v>33.1</v>
      </c>
      <c r="E23" s="65">
        <v>24.274999999999999</v>
      </c>
      <c r="F23" s="52">
        <v>40.29</v>
      </c>
      <c r="G23" s="53">
        <v>39.094999999999999</v>
      </c>
      <c r="H23" s="54">
        <v>40.805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12</v>
      </c>
      <c r="D25" s="35">
        <v>10</v>
      </c>
      <c r="E25" s="66">
        <v>12</v>
      </c>
      <c r="F25" s="55">
        <v>15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46.4</v>
      </c>
      <c r="C26" s="40">
        <v>47.9</v>
      </c>
      <c r="D26" s="40">
        <v>30.7</v>
      </c>
      <c r="E26" s="67">
        <v>46.1</v>
      </c>
      <c r="F26" s="58">
        <v>68.5</v>
      </c>
      <c r="G26" s="59">
        <v>31</v>
      </c>
      <c r="H26" s="60">
        <v>62.7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32.895000000000003</v>
      </c>
      <c r="C30" s="69">
        <v>49.115000000000002</v>
      </c>
      <c r="D30" s="69">
        <v>34.200000000000003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100</v>
      </c>
      <c r="C32" s="39">
        <v>25</v>
      </c>
      <c r="D32" s="39">
        <v>400</v>
      </c>
      <c r="E32" s="36"/>
      <c r="F32" s="90" t="s">
        <v>114</v>
      </c>
      <c r="G32" s="91"/>
      <c r="H32" s="91"/>
    </row>
    <row r="33" spans="1:8" ht="12" thickBot="1" x14ac:dyDescent="0.2">
      <c r="A33" s="4" t="s">
        <v>15</v>
      </c>
      <c r="B33" s="41">
        <v>119.1</v>
      </c>
      <c r="C33" s="41">
        <v>55.6</v>
      </c>
      <c r="D33" s="41">
        <v>217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6:H34"/>
  <sheetViews>
    <sheetView topLeftCell="A13" zoomScale="160" zoomScaleNormal="160" workbookViewId="0">
      <selection activeCell="B30" sqref="B30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45460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3.1749999999999998</v>
      </c>
      <c r="C9" s="53">
        <v>8.5350000000000001</v>
      </c>
      <c r="D9" s="53">
        <v>19.395</v>
      </c>
      <c r="E9" s="53">
        <v>23.09</v>
      </c>
      <c r="F9" s="53">
        <v>24.86</v>
      </c>
      <c r="G9" s="53">
        <v>26.155000000000001</v>
      </c>
      <c r="H9" s="54">
        <v>25.97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75</v>
      </c>
      <c r="C11" s="56">
        <v>250</v>
      </c>
      <c r="D11" s="56">
        <v>50</v>
      </c>
      <c r="E11" s="56">
        <v>30</v>
      </c>
      <c r="F11" s="56">
        <v>25</v>
      </c>
      <c r="G11" s="56">
        <v>45</v>
      </c>
      <c r="H11" s="57">
        <v>12</v>
      </c>
    </row>
    <row r="12" spans="1:8" ht="12" thickBot="1" x14ac:dyDescent="0.2">
      <c r="A12" s="4" t="s">
        <v>15</v>
      </c>
      <c r="B12" s="58">
        <v>73</v>
      </c>
      <c r="C12" s="59">
        <v>152.80000000000001</v>
      </c>
      <c r="D12" s="59">
        <v>87.7</v>
      </c>
      <c r="E12" s="59">
        <v>65.3</v>
      </c>
      <c r="F12" s="59">
        <v>83.8</v>
      </c>
      <c r="G12" s="59">
        <v>74.2</v>
      </c>
      <c r="H12" s="60">
        <v>46.7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6.63</v>
      </c>
      <c r="C16" s="53">
        <v>12.935</v>
      </c>
      <c r="D16" s="53">
        <v>15.465</v>
      </c>
      <c r="E16" s="53">
        <v>18.36</v>
      </c>
      <c r="F16" s="53">
        <v>19.739999999999998</v>
      </c>
      <c r="G16" s="53">
        <v>20.93</v>
      </c>
      <c r="H16" s="54">
        <v>21.395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100</v>
      </c>
      <c r="D18" s="56">
        <v>100</v>
      </c>
      <c r="E18" s="56">
        <v>250</v>
      </c>
      <c r="F18" s="56">
        <v>15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91.8</v>
      </c>
      <c r="C19" s="59">
        <v>96.5</v>
      </c>
      <c r="D19" s="59">
        <v>102.1</v>
      </c>
      <c r="E19" s="59">
        <v>100.3</v>
      </c>
      <c r="F19" s="59">
        <v>50.3</v>
      </c>
      <c r="G19" s="59">
        <v>47.6</v>
      </c>
      <c r="H19" s="60">
        <v>43.3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21.55</v>
      </c>
      <c r="C23" s="38">
        <v>22.73</v>
      </c>
      <c r="D23" s="38">
        <v>33.064999999999998</v>
      </c>
      <c r="E23" s="65">
        <v>24.254999999999999</v>
      </c>
      <c r="F23" s="52">
        <v>40.49</v>
      </c>
      <c r="G23" s="53">
        <v>39.1</v>
      </c>
      <c r="H23" s="54">
        <v>40.844999999999999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15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47.2</v>
      </c>
      <c r="C26" s="40">
        <v>42.3</v>
      </c>
      <c r="D26" s="40">
        <v>30.3</v>
      </c>
      <c r="E26" s="67">
        <v>42.2</v>
      </c>
      <c r="F26" s="58">
        <v>70.599999999999994</v>
      </c>
      <c r="G26" s="59">
        <v>28.2</v>
      </c>
      <c r="H26" s="60">
        <v>58.4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32.814999999999998</v>
      </c>
      <c r="C30" s="69">
        <v>49.11</v>
      </c>
      <c r="D30" s="69">
        <v>33.049999999999997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95</v>
      </c>
      <c r="C32" s="39">
        <v>20</v>
      </c>
      <c r="D32" s="39">
        <v>550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133.1</v>
      </c>
      <c r="C33" s="41">
        <v>44.9</v>
      </c>
      <c r="D33" s="41">
        <v>293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45467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0.99</v>
      </c>
      <c r="C9" s="53">
        <v>8.24</v>
      </c>
      <c r="D9" s="53">
        <v>19.32</v>
      </c>
      <c r="E9" s="53">
        <v>22.95</v>
      </c>
      <c r="F9" s="53">
        <v>24.75</v>
      </c>
      <c r="G9" s="53">
        <v>26.024999999999999</v>
      </c>
      <c r="H9" s="54">
        <v>25.8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230</v>
      </c>
      <c r="D11" s="56">
        <v>60</v>
      </c>
      <c r="E11" s="56">
        <v>25</v>
      </c>
      <c r="F11" s="56">
        <v>30</v>
      </c>
      <c r="G11" s="56">
        <v>55</v>
      </c>
      <c r="H11" s="57">
        <v>12</v>
      </c>
    </row>
    <row r="12" spans="1:8" ht="12" thickBot="1" x14ac:dyDescent="0.2">
      <c r="A12" s="4" t="s">
        <v>15</v>
      </c>
      <c r="B12" s="58">
        <v>73.900000000000006</v>
      </c>
      <c r="C12" s="59">
        <v>141</v>
      </c>
      <c r="D12" s="59">
        <v>90.1</v>
      </c>
      <c r="E12" s="59">
        <v>61.8</v>
      </c>
      <c r="F12" s="59">
        <v>81.099999999999994</v>
      </c>
      <c r="G12" s="59">
        <v>73.5</v>
      </c>
      <c r="H12" s="60">
        <v>48.5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6.17</v>
      </c>
      <c r="C16" s="53">
        <v>12.72</v>
      </c>
      <c r="D16" s="53">
        <v>15.385</v>
      </c>
      <c r="E16" s="53">
        <v>18.260000000000002</v>
      </c>
      <c r="F16" s="53">
        <v>19.625</v>
      </c>
      <c r="G16" s="53">
        <v>20.6</v>
      </c>
      <c r="H16" s="54">
        <v>21.26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50</v>
      </c>
      <c r="C18" s="56">
        <v>100</v>
      </c>
      <c r="D18" s="56">
        <v>110</v>
      </c>
      <c r="E18" s="56">
        <v>220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53.9</v>
      </c>
      <c r="C19" s="59">
        <v>92.5</v>
      </c>
      <c r="D19" s="59">
        <v>99.3</v>
      </c>
      <c r="E19" s="59">
        <v>101.2</v>
      </c>
      <c r="F19" s="59">
        <v>50.9</v>
      </c>
      <c r="G19" s="59">
        <v>45.8</v>
      </c>
      <c r="H19" s="60">
        <v>43.5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21.42</v>
      </c>
      <c r="C23" s="38">
        <v>22.66</v>
      </c>
      <c r="D23" s="38">
        <v>32.979999999999997</v>
      </c>
      <c r="E23" s="65">
        <v>24.17</v>
      </c>
      <c r="F23" s="52">
        <v>39.33</v>
      </c>
      <c r="G23" s="53">
        <v>38.99</v>
      </c>
      <c r="H23" s="54">
        <v>40.659999999999997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15</v>
      </c>
      <c r="F25" s="55">
        <v>20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45.8</v>
      </c>
      <c r="C26" s="40">
        <v>35.4</v>
      </c>
      <c r="D26" s="40">
        <v>28.3</v>
      </c>
      <c r="E26" s="67">
        <v>42.5</v>
      </c>
      <c r="F26" s="58">
        <v>53.6</v>
      </c>
      <c r="G26" s="59">
        <v>27.6</v>
      </c>
      <c r="H26" s="60">
        <v>50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32.564999999999998</v>
      </c>
      <c r="C30" s="69">
        <v>48.98</v>
      </c>
      <c r="D30" s="69">
        <v>31.41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550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95.2</v>
      </c>
      <c r="C33" s="41">
        <v>45.5</v>
      </c>
      <c r="D33" s="41">
        <v>346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45475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1.05</v>
      </c>
      <c r="C9" s="53">
        <v>8.24</v>
      </c>
      <c r="D9" s="53">
        <v>19.32</v>
      </c>
      <c r="E9" s="53">
        <v>22.75</v>
      </c>
      <c r="F9" s="53">
        <v>24.585000000000001</v>
      </c>
      <c r="G9" s="53">
        <v>25.965</v>
      </c>
      <c r="H9" s="54">
        <v>25.73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80</v>
      </c>
      <c r="C11" s="56">
        <v>230</v>
      </c>
      <c r="D11" s="56">
        <v>55</v>
      </c>
      <c r="E11" s="56">
        <v>25</v>
      </c>
      <c r="F11" s="56">
        <v>30</v>
      </c>
      <c r="G11" s="56">
        <v>50</v>
      </c>
      <c r="H11" s="57">
        <v>15</v>
      </c>
    </row>
    <row r="12" spans="1:8" ht="12" thickBot="1" x14ac:dyDescent="0.2">
      <c r="A12" s="4" t="s">
        <v>15</v>
      </c>
      <c r="B12" s="58">
        <v>67.3</v>
      </c>
      <c r="C12" s="59">
        <v>153.30000000000001</v>
      </c>
      <c r="D12" s="59">
        <v>89.6</v>
      </c>
      <c r="E12" s="59">
        <v>61.1</v>
      </c>
      <c r="F12" s="59">
        <v>82.9</v>
      </c>
      <c r="G12" s="59">
        <v>74.8</v>
      </c>
      <c r="H12" s="60">
        <v>46.1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6.7249999999999996</v>
      </c>
      <c r="C16" s="53">
        <v>12.695</v>
      </c>
      <c r="D16" s="53">
        <v>15.36</v>
      </c>
      <c r="E16" s="53">
        <v>17.965</v>
      </c>
      <c r="F16" s="53">
        <v>19.510000000000002</v>
      </c>
      <c r="G16" s="53">
        <v>20.745000000000001</v>
      </c>
      <c r="H16" s="54">
        <v>21.204999999999998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50</v>
      </c>
      <c r="C18" s="56">
        <v>100</v>
      </c>
      <c r="D18" s="56">
        <v>150</v>
      </c>
      <c r="E18" s="56">
        <v>250</v>
      </c>
      <c r="F18" s="56">
        <v>12</v>
      </c>
      <c r="G18" s="56">
        <v>12</v>
      </c>
      <c r="H18" s="57">
        <v>12</v>
      </c>
    </row>
    <row r="19" spans="1:8" ht="12" thickBot="1" x14ac:dyDescent="0.2">
      <c r="A19" s="4" t="s">
        <v>15</v>
      </c>
      <c r="B19" s="58">
        <v>65.099999999999994</v>
      </c>
      <c r="C19" s="59">
        <v>93.2</v>
      </c>
      <c r="D19" s="59">
        <v>98.2</v>
      </c>
      <c r="E19" s="59">
        <v>103</v>
      </c>
      <c r="F19" s="59">
        <v>51.1</v>
      </c>
      <c r="G19" s="59">
        <v>43.1</v>
      </c>
      <c r="H19" s="60">
        <v>42.2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21.36</v>
      </c>
      <c r="C23" s="38">
        <v>22.565000000000001</v>
      </c>
      <c r="D23" s="38">
        <v>32.914999999999999</v>
      </c>
      <c r="E23" s="65">
        <v>24.07</v>
      </c>
      <c r="F23" s="52">
        <v>35.61</v>
      </c>
      <c r="G23" s="53">
        <v>38.695</v>
      </c>
      <c r="H23" s="54">
        <v>40.555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15</v>
      </c>
      <c r="F25" s="55">
        <v>15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45.3</v>
      </c>
      <c r="C26" s="40">
        <v>39</v>
      </c>
      <c r="D26" s="40">
        <v>29.9</v>
      </c>
      <c r="E26" s="67">
        <v>41.8</v>
      </c>
      <c r="F26" s="58">
        <v>62.5</v>
      </c>
      <c r="G26" s="59">
        <v>28.8</v>
      </c>
      <c r="H26" s="60">
        <v>55.3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32.174999999999997</v>
      </c>
      <c r="C30" s="69">
        <v>48.865000000000002</v>
      </c>
      <c r="D30" s="69">
        <v>28.14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25</v>
      </c>
      <c r="D32" s="39">
        <v>900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109.4</v>
      </c>
      <c r="C33" s="41">
        <v>44.4</v>
      </c>
      <c r="D33" s="41">
        <v>434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6:H34"/>
  <sheetViews>
    <sheetView topLeftCell="A4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45481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3.56</v>
      </c>
      <c r="C9" s="53">
        <v>8.3450000000000006</v>
      </c>
      <c r="D9" s="53">
        <v>19.28</v>
      </c>
      <c r="E9" s="53">
        <v>22.69</v>
      </c>
      <c r="F9" s="53">
        <v>24.54</v>
      </c>
      <c r="G9" s="53">
        <v>25.93</v>
      </c>
      <c r="H9" s="54">
        <v>25.64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110</v>
      </c>
      <c r="C11" s="56">
        <v>220</v>
      </c>
      <c r="D11" s="56">
        <v>55</v>
      </c>
      <c r="E11" s="56">
        <v>40</v>
      </c>
      <c r="F11" s="56">
        <v>25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87.2</v>
      </c>
      <c r="C12" s="59">
        <v>171.1</v>
      </c>
      <c r="D12" s="59">
        <v>93.3</v>
      </c>
      <c r="E12" s="59">
        <v>67.599999999999994</v>
      </c>
      <c r="F12" s="59">
        <v>91.1</v>
      </c>
      <c r="G12" s="59">
        <v>83.1</v>
      </c>
      <c r="H12" s="60">
        <v>49.5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6.39</v>
      </c>
      <c r="C16" s="53">
        <v>12.85</v>
      </c>
      <c r="D16" s="53">
        <v>15.355</v>
      </c>
      <c r="E16" s="53">
        <v>17.920000000000002</v>
      </c>
      <c r="F16" s="53">
        <v>19.465</v>
      </c>
      <c r="G16" s="53">
        <v>20.715</v>
      </c>
      <c r="H16" s="54">
        <v>21.164999999999999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100</v>
      </c>
      <c r="D18" s="56">
        <v>120</v>
      </c>
      <c r="E18" s="56">
        <v>230</v>
      </c>
      <c r="F18" s="56">
        <v>15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85.8</v>
      </c>
      <c r="C19" s="59">
        <v>101.7</v>
      </c>
      <c r="D19" s="59">
        <v>103.6</v>
      </c>
      <c r="E19" s="59">
        <v>103.3</v>
      </c>
      <c r="F19" s="59">
        <v>53.7</v>
      </c>
      <c r="G19" s="59">
        <v>48.4</v>
      </c>
      <c r="H19" s="60">
        <v>44.5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21.31</v>
      </c>
      <c r="C23" s="38">
        <v>22.51</v>
      </c>
      <c r="D23" s="38">
        <v>32.844999999999999</v>
      </c>
      <c r="E23" s="65">
        <v>24.04</v>
      </c>
      <c r="F23" s="52">
        <v>39.18</v>
      </c>
      <c r="G23" s="53">
        <v>38.67</v>
      </c>
      <c r="H23" s="54">
        <v>40.57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10</v>
      </c>
      <c r="E25" s="66">
        <v>15</v>
      </c>
      <c r="F25" s="55">
        <v>12</v>
      </c>
      <c r="G25" s="56">
        <v>12</v>
      </c>
      <c r="H25" s="57">
        <v>15</v>
      </c>
    </row>
    <row r="26" spans="1:8" ht="12" thickBot="1" x14ac:dyDescent="0.2">
      <c r="A26" s="4" t="s">
        <v>15</v>
      </c>
      <c r="B26" s="40">
        <v>44.6</v>
      </c>
      <c r="C26" s="40">
        <v>42.3</v>
      </c>
      <c r="D26" s="40">
        <v>34.6</v>
      </c>
      <c r="E26" s="67">
        <v>44.6</v>
      </c>
      <c r="F26" s="58">
        <v>66.8</v>
      </c>
      <c r="G26" s="59">
        <v>27.9</v>
      </c>
      <c r="H26" s="60">
        <v>65.5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31.84</v>
      </c>
      <c r="C30" s="69">
        <v>48.78</v>
      </c>
      <c r="D30" s="69">
        <v>27.32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110</v>
      </c>
      <c r="C32" s="39">
        <v>25</v>
      </c>
      <c r="D32" s="39">
        <v>900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139.30000000000001</v>
      </c>
      <c r="C33" s="41">
        <v>55.5</v>
      </c>
      <c r="D33" s="41">
        <v>470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45489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3.355</v>
      </c>
      <c r="C9" s="53">
        <v>8.4949999999999992</v>
      </c>
      <c r="D9" s="53">
        <v>19.385000000000002</v>
      </c>
      <c r="E9" s="53">
        <v>22.85</v>
      </c>
      <c r="F9" s="53">
        <v>24.704999999999998</v>
      </c>
      <c r="G9" s="53">
        <v>26.09</v>
      </c>
      <c r="H9" s="54">
        <v>25.875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220</v>
      </c>
      <c r="D11" s="56">
        <v>70</v>
      </c>
      <c r="E11" s="56">
        <v>30</v>
      </c>
      <c r="F11" s="56">
        <v>25</v>
      </c>
      <c r="G11" s="56">
        <v>70</v>
      </c>
      <c r="H11" s="57">
        <v>15</v>
      </c>
    </row>
    <row r="12" spans="1:8" ht="12" thickBot="1" x14ac:dyDescent="0.2">
      <c r="A12" s="4" t="s">
        <v>15</v>
      </c>
      <c r="B12" s="58">
        <v>94.6</v>
      </c>
      <c r="C12" s="59">
        <v>169.1</v>
      </c>
      <c r="D12" s="59">
        <v>96.6</v>
      </c>
      <c r="E12" s="59">
        <v>70.900000000000006</v>
      </c>
      <c r="F12" s="59">
        <v>93</v>
      </c>
      <c r="G12" s="59">
        <v>81.3</v>
      </c>
      <c r="H12" s="60">
        <v>48.6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6.82</v>
      </c>
      <c r="C16" s="53">
        <v>12.92</v>
      </c>
      <c r="D16" s="53">
        <v>15.425000000000001</v>
      </c>
      <c r="E16" s="53">
        <v>18.149999999999999</v>
      </c>
      <c r="F16" s="53">
        <v>19.61</v>
      </c>
      <c r="G16" s="53">
        <v>20.66</v>
      </c>
      <c r="H16" s="54">
        <v>21.32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110</v>
      </c>
      <c r="D18" s="56">
        <v>150</v>
      </c>
      <c r="E18" s="56">
        <v>250</v>
      </c>
      <c r="F18" s="56">
        <v>12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91.4</v>
      </c>
      <c r="C19" s="59">
        <v>105.4</v>
      </c>
      <c r="D19" s="59">
        <v>112.2</v>
      </c>
      <c r="E19" s="59">
        <v>119.3</v>
      </c>
      <c r="F19" s="59">
        <v>56.8</v>
      </c>
      <c r="G19" s="59">
        <v>51.4</v>
      </c>
      <c r="H19" s="60">
        <v>46.7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21.484999999999999</v>
      </c>
      <c r="C23" s="38">
        <v>22.67</v>
      </c>
      <c r="D23" s="38">
        <v>32.89</v>
      </c>
      <c r="E23" s="65">
        <v>24.11</v>
      </c>
      <c r="F23" s="52">
        <v>40.119999999999997</v>
      </c>
      <c r="G23" s="53">
        <v>38.914999999999999</v>
      </c>
      <c r="H23" s="54">
        <v>40.765000000000001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20</v>
      </c>
      <c r="D25" s="35">
        <v>10</v>
      </c>
      <c r="E25" s="66">
        <v>12</v>
      </c>
      <c r="F25" s="55">
        <v>15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48.5</v>
      </c>
      <c r="C26" s="40">
        <v>39.700000000000003</v>
      </c>
      <c r="D26" s="40">
        <v>35.299999999999997</v>
      </c>
      <c r="E26" s="67">
        <v>44.9</v>
      </c>
      <c r="F26" s="58">
        <v>72.3</v>
      </c>
      <c r="G26" s="59">
        <v>33.200000000000003</v>
      </c>
      <c r="H26" s="60">
        <v>63.5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31.82</v>
      </c>
      <c r="C30" s="69">
        <v>48.83</v>
      </c>
      <c r="D30" s="69">
        <v>27.24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120</v>
      </c>
      <c r="C32" s="39">
        <v>25</v>
      </c>
      <c r="D32" s="39">
        <v>700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148</v>
      </c>
      <c r="C33" s="41">
        <v>60.4</v>
      </c>
      <c r="D33" s="41">
        <v>474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6:H34"/>
  <sheetViews>
    <sheetView topLeftCell="A5" zoomScale="160" zoomScaleNormal="160" workbookViewId="0">
      <selection activeCell="B26" sqref="B26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45496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3.4449999999999998</v>
      </c>
      <c r="C9" s="53">
        <v>8.3849999999999998</v>
      </c>
      <c r="D9" s="53">
        <v>19.39</v>
      </c>
      <c r="E9" s="53">
        <v>22.925000000000001</v>
      </c>
      <c r="F9" s="53">
        <v>24.74</v>
      </c>
      <c r="G9" s="53">
        <v>26.11</v>
      </c>
      <c r="H9" s="54">
        <v>25.975000000000001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200</v>
      </c>
      <c r="C11" s="56">
        <v>220</v>
      </c>
      <c r="D11" s="56">
        <v>60</v>
      </c>
      <c r="E11" s="56">
        <v>25</v>
      </c>
      <c r="F11" s="56">
        <v>40</v>
      </c>
      <c r="G11" s="56">
        <v>55</v>
      </c>
      <c r="H11" s="57">
        <v>25</v>
      </c>
    </row>
    <row r="12" spans="1:8" ht="12" thickBot="1" x14ac:dyDescent="0.2">
      <c r="A12" s="4" t="s">
        <v>15</v>
      </c>
      <c r="B12" s="58">
        <v>114.9</v>
      </c>
      <c r="C12" s="59">
        <v>171.2</v>
      </c>
      <c r="D12" s="59">
        <v>101.2</v>
      </c>
      <c r="E12" s="59">
        <v>64.599999999999994</v>
      </c>
      <c r="F12" s="59">
        <v>90.6</v>
      </c>
      <c r="G12" s="59">
        <v>83.1</v>
      </c>
      <c r="H12" s="60">
        <v>50.9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6.45</v>
      </c>
      <c r="C16" s="53">
        <v>12.83</v>
      </c>
      <c r="D16" s="53">
        <v>15.385</v>
      </c>
      <c r="E16" s="53">
        <v>18.2</v>
      </c>
      <c r="F16" s="53">
        <v>19.635000000000002</v>
      </c>
      <c r="G16" s="53">
        <v>20.885000000000002</v>
      </c>
      <c r="H16" s="54">
        <v>21.38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110</v>
      </c>
      <c r="C18" s="56">
        <v>120</v>
      </c>
      <c r="D18" s="56">
        <v>130</v>
      </c>
      <c r="E18" s="56">
        <v>220</v>
      </c>
      <c r="F18" s="56">
        <v>20</v>
      </c>
      <c r="G18" s="56">
        <v>15</v>
      </c>
      <c r="H18" s="57">
        <v>25</v>
      </c>
    </row>
    <row r="19" spans="1:8" ht="12" thickBot="1" x14ac:dyDescent="0.2">
      <c r="A19" s="4" t="s">
        <v>15</v>
      </c>
      <c r="B19" s="58">
        <v>85.7</v>
      </c>
      <c r="C19" s="59">
        <v>105.2</v>
      </c>
      <c r="D19" s="59">
        <v>112.2</v>
      </c>
      <c r="E19" s="59">
        <v>114.6</v>
      </c>
      <c r="F19" s="59">
        <v>51.2</v>
      </c>
      <c r="G19" s="59">
        <v>49</v>
      </c>
      <c r="H19" s="60">
        <v>45.5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21.535</v>
      </c>
      <c r="C23" s="38">
        <v>22.734999999999999</v>
      </c>
      <c r="D23" s="38">
        <v>32.884999999999998</v>
      </c>
      <c r="E23" s="65">
        <v>24.13</v>
      </c>
      <c r="F23" s="52">
        <v>37.86</v>
      </c>
      <c r="G23" s="53">
        <v>38.96</v>
      </c>
      <c r="H23" s="54">
        <v>40.734999999999999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25</v>
      </c>
      <c r="D25" s="35">
        <v>15</v>
      </c>
      <c r="E25" s="66">
        <v>20</v>
      </c>
      <c r="F25" s="55">
        <v>25</v>
      </c>
      <c r="G25" s="56">
        <v>12</v>
      </c>
      <c r="H25" s="57">
        <v>20</v>
      </c>
    </row>
    <row r="26" spans="1:8" ht="12" thickBot="1" x14ac:dyDescent="0.2">
      <c r="A26" s="4" t="s">
        <v>15</v>
      </c>
      <c r="B26" s="40">
        <v>49</v>
      </c>
      <c r="C26" s="40">
        <v>37</v>
      </c>
      <c r="D26" s="40">
        <v>33.5</v>
      </c>
      <c r="E26" s="67">
        <v>44.8</v>
      </c>
      <c r="F26" s="58">
        <v>63.8</v>
      </c>
      <c r="G26" s="59">
        <v>28.9</v>
      </c>
      <c r="H26" s="60">
        <v>65.8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31.66</v>
      </c>
      <c r="C30" s="69">
        <v>48.784999999999997</v>
      </c>
      <c r="D30" s="69">
        <v>27.515000000000001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150</v>
      </c>
      <c r="C32" s="39">
        <v>25</v>
      </c>
      <c r="D32" s="39">
        <v>800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139.30000000000001</v>
      </c>
      <c r="C33" s="41">
        <v>54.6</v>
      </c>
      <c r="D33" s="41">
        <v>485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45503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3.645</v>
      </c>
      <c r="C9" s="53">
        <v>8.73</v>
      </c>
      <c r="D9" s="53">
        <v>19.260000000000002</v>
      </c>
      <c r="E9" s="53">
        <v>22.95</v>
      </c>
      <c r="F9" s="53">
        <v>24.754999999999999</v>
      </c>
      <c r="G9" s="53">
        <v>26.074999999999999</v>
      </c>
      <c r="H9" s="54">
        <v>25.864999999999998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250</v>
      </c>
      <c r="D11" s="56">
        <v>60</v>
      </c>
      <c r="E11" s="56">
        <v>30</v>
      </c>
      <c r="F11" s="56">
        <v>30</v>
      </c>
      <c r="G11" s="56">
        <v>55</v>
      </c>
      <c r="H11" s="57">
        <v>15</v>
      </c>
    </row>
    <row r="12" spans="1:8" ht="12" thickBot="1" x14ac:dyDescent="0.2">
      <c r="A12" s="4" t="s">
        <v>15</v>
      </c>
      <c r="B12" s="58">
        <v>105.5</v>
      </c>
      <c r="C12" s="59">
        <v>176.9</v>
      </c>
      <c r="D12" s="59">
        <v>102.4</v>
      </c>
      <c r="E12" s="59">
        <v>68.5</v>
      </c>
      <c r="F12" s="59">
        <v>94.7</v>
      </c>
      <c r="G12" s="59">
        <v>84.2</v>
      </c>
      <c r="H12" s="60">
        <v>49.4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6.75</v>
      </c>
      <c r="C16" s="53">
        <v>12.87</v>
      </c>
      <c r="D16" s="53">
        <v>15.365</v>
      </c>
      <c r="E16" s="53">
        <v>18.254999999999999</v>
      </c>
      <c r="F16" s="53">
        <v>19.649999999999999</v>
      </c>
      <c r="G16" s="53">
        <v>20.65</v>
      </c>
      <c r="H16" s="54">
        <v>21.31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100</v>
      </c>
      <c r="D18" s="56">
        <v>120</v>
      </c>
      <c r="E18" s="56">
        <v>240</v>
      </c>
      <c r="F18" s="56">
        <v>20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92.2</v>
      </c>
      <c r="C19" s="59">
        <v>102.7</v>
      </c>
      <c r="D19" s="59">
        <v>110.9</v>
      </c>
      <c r="E19" s="59">
        <v>119.8</v>
      </c>
      <c r="F19" s="59">
        <v>57.1</v>
      </c>
      <c r="G19" s="59">
        <v>49.9</v>
      </c>
      <c r="H19" s="60">
        <v>44.5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21.46</v>
      </c>
      <c r="C23" s="38">
        <v>22.65</v>
      </c>
      <c r="D23" s="38">
        <v>32.854999999999997</v>
      </c>
      <c r="E23" s="65">
        <v>24.08</v>
      </c>
      <c r="F23" s="52">
        <v>39.604999999999997</v>
      </c>
      <c r="G23" s="53">
        <v>38.99</v>
      </c>
      <c r="H23" s="54">
        <v>40.734999999999999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15</v>
      </c>
      <c r="E25" s="66">
        <v>15</v>
      </c>
      <c r="F25" s="55">
        <v>20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48.4</v>
      </c>
      <c r="C26" s="40">
        <v>36.299999999999997</v>
      </c>
      <c r="D26" s="40">
        <v>31.8</v>
      </c>
      <c r="E26" s="67">
        <v>45.9</v>
      </c>
      <c r="F26" s="58">
        <v>74.2</v>
      </c>
      <c r="G26" s="59">
        <v>29.5</v>
      </c>
      <c r="H26" s="60">
        <v>64.900000000000006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31.605</v>
      </c>
      <c r="C30" s="69">
        <v>48.71</v>
      </c>
      <c r="D30" s="69">
        <v>27.405000000000001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120</v>
      </c>
      <c r="C32" s="39">
        <v>25</v>
      </c>
      <c r="D32" s="39">
        <v>850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136.80000000000001</v>
      </c>
      <c r="C33" s="41">
        <v>56.2</v>
      </c>
      <c r="D33" s="41">
        <v>528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6:H34"/>
  <sheetViews>
    <sheetView topLeftCell="A10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45509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3.84</v>
      </c>
      <c r="C9" s="53">
        <v>8.5549999999999997</v>
      </c>
      <c r="D9" s="53">
        <v>19.34</v>
      </c>
      <c r="E9" s="53">
        <v>23.045000000000002</v>
      </c>
      <c r="F9" s="53">
        <v>24.844999999999999</v>
      </c>
      <c r="G9" s="53">
        <v>26.145</v>
      </c>
      <c r="H9" s="54">
        <v>25.925000000000001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200</v>
      </c>
      <c r="C11" s="56">
        <v>230</v>
      </c>
      <c r="D11" s="56">
        <v>75</v>
      </c>
      <c r="E11" s="56">
        <v>20</v>
      </c>
      <c r="F11" s="56">
        <v>40</v>
      </c>
      <c r="G11" s="56">
        <v>60</v>
      </c>
      <c r="H11" s="57">
        <v>20</v>
      </c>
    </row>
    <row r="12" spans="1:8" ht="12" thickBot="1" x14ac:dyDescent="0.2">
      <c r="A12" s="4" t="s">
        <v>15</v>
      </c>
      <c r="B12" s="58">
        <v>113.7</v>
      </c>
      <c r="C12" s="59">
        <v>178.3</v>
      </c>
      <c r="D12" s="59">
        <v>103.1</v>
      </c>
      <c r="E12" s="59">
        <v>52.2</v>
      </c>
      <c r="F12" s="59">
        <v>85.4</v>
      </c>
      <c r="G12" s="59">
        <v>80.599999999999994</v>
      </c>
      <c r="H12" s="60">
        <v>50.1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7.22</v>
      </c>
      <c r="C16" s="53">
        <v>12.925000000000001</v>
      </c>
      <c r="D16" s="53">
        <v>15.41</v>
      </c>
      <c r="E16" s="53">
        <v>18.329999999999998</v>
      </c>
      <c r="F16" s="53">
        <v>19.725000000000001</v>
      </c>
      <c r="G16" s="53">
        <v>20.91</v>
      </c>
      <c r="H16" s="54">
        <v>21.364999999999998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110</v>
      </c>
      <c r="C18" s="56">
        <v>110</v>
      </c>
      <c r="D18" s="56">
        <v>130</v>
      </c>
      <c r="E18" s="56">
        <v>210</v>
      </c>
      <c r="F18" s="56">
        <v>20</v>
      </c>
      <c r="G18" s="56">
        <v>15</v>
      </c>
      <c r="H18" s="57">
        <v>25</v>
      </c>
    </row>
    <row r="19" spans="1:8" ht="12" thickBot="1" x14ac:dyDescent="0.2">
      <c r="A19" s="4" t="s">
        <v>15</v>
      </c>
      <c r="B19" s="58">
        <v>95</v>
      </c>
      <c r="C19" s="59">
        <v>106.9</v>
      </c>
      <c r="D19" s="59">
        <v>105.5</v>
      </c>
      <c r="E19" s="59">
        <v>115.7</v>
      </c>
      <c r="F19" s="59">
        <v>54.1</v>
      </c>
      <c r="G19" s="59">
        <v>42.8</v>
      </c>
      <c r="H19" s="60">
        <v>47.7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21.52</v>
      </c>
      <c r="C23" s="38">
        <v>22.72</v>
      </c>
      <c r="D23" s="38">
        <v>32.884999999999998</v>
      </c>
      <c r="E23" s="65">
        <v>24.125</v>
      </c>
      <c r="F23" s="52">
        <v>40.094999999999999</v>
      </c>
      <c r="G23" s="53">
        <v>39.119999999999997</v>
      </c>
      <c r="H23" s="54">
        <v>40.82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20</v>
      </c>
      <c r="F25" s="55">
        <v>20</v>
      </c>
      <c r="G25" s="56">
        <v>12</v>
      </c>
      <c r="H25" s="57">
        <v>20</v>
      </c>
    </row>
    <row r="26" spans="1:8" ht="12" thickBot="1" x14ac:dyDescent="0.2">
      <c r="A26" s="4" t="s">
        <v>15</v>
      </c>
      <c r="B26" s="40">
        <v>49.2</v>
      </c>
      <c r="C26" s="40">
        <v>35.5</v>
      </c>
      <c r="D26" s="40">
        <v>30.6</v>
      </c>
      <c r="E26" s="67">
        <v>45.1</v>
      </c>
      <c r="F26" s="58">
        <v>64.2</v>
      </c>
      <c r="G26" s="59">
        <v>28.3</v>
      </c>
      <c r="H26" s="60">
        <v>65.3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31.734999999999999</v>
      </c>
      <c r="C30" s="69">
        <v>48.784999999999997</v>
      </c>
      <c r="D30" s="69">
        <v>26.98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30</v>
      </c>
      <c r="D32" s="39">
        <v>750</v>
      </c>
      <c r="E32" s="36"/>
      <c r="F32" s="90" t="s">
        <v>123</v>
      </c>
      <c r="G32" s="91"/>
      <c r="H32" s="91"/>
    </row>
    <row r="33" spans="1:8" ht="12" thickBot="1" x14ac:dyDescent="0.2">
      <c r="A33" s="4" t="s">
        <v>15</v>
      </c>
      <c r="B33" s="41">
        <v>94.3</v>
      </c>
      <c r="C33" s="41">
        <v>48.6</v>
      </c>
      <c r="D33" s="41">
        <v>508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6:H34"/>
  <sheetViews>
    <sheetView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45523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1.21</v>
      </c>
      <c r="C9" s="53">
        <v>8.5399999999999991</v>
      </c>
      <c r="D9" s="53">
        <v>19.414999999999999</v>
      </c>
      <c r="E9" s="53">
        <v>23.145</v>
      </c>
      <c r="F9" s="53">
        <v>24.93</v>
      </c>
      <c r="G9" s="53">
        <v>26.18</v>
      </c>
      <c r="H9" s="54">
        <v>25.96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260</v>
      </c>
      <c r="D11" s="56">
        <v>70</v>
      </c>
      <c r="E11" s="56">
        <v>30</v>
      </c>
      <c r="F11" s="56">
        <v>40</v>
      </c>
      <c r="G11" s="56">
        <v>70</v>
      </c>
      <c r="H11" s="57">
        <v>20</v>
      </c>
    </row>
    <row r="12" spans="1:8" ht="12" thickBot="1" x14ac:dyDescent="0.2">
      <c r="A12" s="4" t="s">
        <v>15</v>
      </c>
      <c r="B12" s="58">
        <v>105.1</v>
      </c>
      <c r="C12" s="59">
        <v>164.7</v>
      </c>
      <c r="D12" s="59">
        <v>102.6</v>
      </c>
      <c r="E12" s="59">
        <v>60.7</v>
      </c>
      <c r="F12" s="59">
        <v>91.1</v>
      </c>
      <c r="G12" s="59">
        <v>84.8</v>
      </c>
      <c r="H12" s="60">
        <v>49.8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7.1050000000000004</v>
      </c>
      <c r="C16" s="53">
        <v>12.935</v>
      </c>
      <c r="D16" s="53">
        <v>15.48</v>
      </c>
      <c r="E16" s="53">
        <v>18.425000000000001</v>
      </c>
      <c r="F16" s="53">
        <v>19.795000000000002</v>
      </c>
      <c r="G16" s="53">
        <v>20.954999999999998</v>
      </c>
      <c r="H16" s="54">
        <v>21.385000000000002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150</v>
      </c>
      <c r="D18" s="56">
        <v>130</v>
      </c>
      <c r="E18" s="56">
        <v>250</v>
      </c>
      <c r="F18" s="56">
        <v>15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94.9</v>
      </c>
      <c r="C19" s="59">
        <v>109.1</v>
      </c>
      <c r="D19" s="59">
        <v>107.5</v>
      </c>
      <c r="E19" s="59">
        <v>112.3</v>
      </c>
      <c r="F19" s="59">
        <v>54.6</v>
      </c>
      <c r="G19" s="59">
        <v>38.700000000000003</v>
      </c>
      <c r="H19" s="60">
        <v>45.7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21.54</v>
      </c>
      <c r="C23" s="38">
        <v>22.695</v>
      </c>
      <c r="D23" s="38">
        <v>32.935000000000002</v>
      </c>
      <c r="E23" s="65">
        <v>24.17</v>
      </c>
      <c r="F23" s="52">
        <v>40.17</v>
      </c>
      <c r="G23" s="53">
        <v>39.265000000000001</v>
      </c>
      <c r="H23" s="54">
        <v>40.880000000000003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8</v>
      </c>
      <c r="E25" s="66">
        <v>20</v>
      </c>
      <c r="F25" s="55">
        <v>10</v>
      </c>
      <c r="G25" s="56">
        <v>10</v>
      </c>
      <c r="H25" s="57">
        <v>20</v>
      </c>
    </row>
    <row r="26" spans="1:8" ht="12" thickBot="1" x14ac:dyDescent="0.2">
      <c r="A26" s="4" t="s">
        <v>15</v>
      </c>
      <c r="B26" s="40">
        <v>51.4</v>
      </c>
      <c r="C26" s="40">
        <v>40.6</v>
      </c>
      <c r="D26" s="40">
        <v>40.700000000000003</v>
      </c>
      <c r="E26" s="67">
        <v>45</v>
      </c>
      <c r="F26" s="58">
        <v>63.9</v>
      </c>
      <c r="G26" s="59">
        <v>31</v>
      </c>
      <c r="H26" s="60">
        <v>65.8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32.015000000000001</v>
      </c>
      <c r="C30" s="69">
        <v>48.86</v>
      </c>
      <c r="D30" s="69">
        <v>26.215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30</v>
      </c>
      <c r="D32" s="39">
        <v>700</v>
      </c>
      <c r="E32" s="36"/>
      <c r="F32" s="90" t="s">
        <v>152</v>
      </c>
      <c r="G32" s="91"/>
      <c r="H32" s="91"/>
    </row>
    <row r="33" spans="1:8" ht="12" thickBot="1" x14ac:dyDescent="0.2">
      <c r="A33" s="4" t="s">
        <v>15</v>
      </c>
      <c r="B33" s="41">
        <v>94.9</v>
      </c>
      <c r="C33" s="41">
        <v>52.1</v>
      </c>
      <c r="D33" s="41">
        <v>442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6:H34"/>
  <sheetViews>
    <sheetView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45530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3.7949999999999999</v>
      </c>
      <c r="C9" s="53">
        <v>8.61</v>
      </c>
      <c r="D9" s="53">
        <v>19.405000000000001</v>
      </c>
      <c r="E9" s="53">
        <v>23.175000000000001</v>
      </c>
      <c r="F9" s="53">
        <v>24.954999999999998</v>
      </c>
      <c r="G9" s="53">
        <v>26.26</v>
      </c>
      <c r="H9" s="54">
        <v>26.16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120</v>
      </c>
      <c r="C11" s="56">
        <v>220</v>
      </c>
      <c r="D11" s="56">
        <v>60</v>
      </c>
      <c r="E11" s="56">
        <v>25</v>
      </c>
      <c r="F11" s="56">
        <v>25</v>
      </c>
      <c r="G11" s="56">
        <v>70</v>
      </c>
      <c r="H11" s="57">
        <v>20</v>
      </c>
    </row>
    <row r="12" spans="1:8" ht="12" thickBot="1" x14ac:dyDescent="0.2">
      <c r="A12" s="4" t="s">
        <v>15</v>
      </c>
      <c r="B12" s="58">
        <v>103.4</v>
      </c>
      <c r="C12" s="59">
        <v>165.4</v>
      </c>
      <c r="D12" s="59">
        <v>100.2</v>
      </c>
      <c r="E12" s="59">
        <v>65.099999999999994</v>
      </c>
      <c r="F12" s="59">
        <v>88.4</v>
      </c>
      <c r="G12" s="59">
        <v>83.9</v>
      </c>
      <c r="H12" s="60">
        <v>50.1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7.4950000000000001</v>
      </c>
      <c r="C16" s="53">
        <v>12.96</v>
      </c>
      <c r="D16" s="53">
        <v>15.47</v>
      </c>
      <c r="E16" s="53">
        <v>18.45</v>
      </c>
      <c r="F16" s="53">
        <v>19.824999999999999</v>
      </c>
      <c r="G16" s="53">
        <v>21.02</v>
      </c>
      <c r="H16" s="54">
        <v>21.504999999999999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120</v>
      </c>
      <c r="D18" s="56">
        <v>140</v>
      </c>
      <c r="E18" s="56">
        <v>250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93.7</v>
      </c>
      <c r="C19" s="59">
        <v>105.7</v>
      </c>
      <c r="D19" s="59">
        <v>111.1</v>
      </c>
      <c r="E19" s="59">
        <v>105.4</v>
      </c>
      <c r="F19" s="59">
        <v>56.7</v>
      </c>
      <c r="G19" s="59">
        <v>51.4</v>
      </c>
      <c r="H19" s="60">
        <v>47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21.66</v>
      </c>
      <c r="C23" s="38">
        <v>22.87</v>
      </c>
      <c r="D23" s="38">
        <v>33.01</v>
      </c>
      <c r="E23" s="65">
        <v>24.254999999999999</v>
      </c>
      <c r="F23" s="52">
        <v>40.67</v>
      </c>
      <c r="G23" s="53">
        <v>39.29</v>
      </c>
      <c r="H23" s="54">
        <v>40.924999999999997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15</v>
      </c>
      <c r="D25" s="35">
        <v>8</v>
      </c>
      <c r="E25" s="66">
        <v>15</v>
      </c>
      <c r="F25" s="55">
        <v>20</v>
      </c>
      <c r="G25" s="56">
        <v>10</v>
      </c>
      <c r="H25" s="57">
        <v>10</v>
      </c>
    </row>
    <row r="26" spans="1:8" ht="12" thickBot="1" x14ac:dyDescent="0.2">
      <c r="A26" s="4" t="s">
        <v>15</v>
      </c>
      <c r="B26" s="40">
        <v>51.7</v>
      </c>
      <c r="C26" s="40">
        <v>45.4</v>
      </c>
      <c r="D26" s="40">
        <v>32</v>
      </c>
      <c r="E26" s="67">
        <v>49</v>
      </c>
      <c r="F26" s="58">
        <v>67.2</v>
      </c>
      <c r="G26" s="59">
        <v>29.5</v>
      </c>
      <c r="H26" s="60">
        <v>63.7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32.04</v>
      </c>
      <c r="C30" s="69">
        <v>48.875</v>
      </c>
      <c r="D30" s="69">
        <v>26.31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100</v>
      </c>
      <c r="C32" s="39">
        <v>20</v>
      </c>
      <c r="D32" s="39">
        <v>550</v>
      </c>
      <c r="E32" s="36"/>
      <c r="F32" s="90" t="s">
        <v>152</v>
      </c>
      <c r="G32" s="91"/>
      <c r="H32" s="91"/>
    </row>
    <row r="33" spans="1:8" ht="12" thickBot="1" x14ac:dyDescent="0.2">
      <c r="A33" s="4" t="s">
        <v>15</v>
      </c>
      <c r="B33" s="41">
        <v>115.2</v>
      </c>
      <c r="C33" s="41">
        <v>54.6</v>
      </c>
      <c r="D33" s="41">
        <v>430</v>
      </c>
      <c r="E33" s="36"/>
      <c r="F33" s="92"/>
      <c r="G33" s="92"/>
      <c r="H33" s="92"/>
    </row>
    <row r="34" spans="1:8" x14ac:dyDescent="0.15"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6:H34"/>
  <sheetViews>
    <sheetView topLeftCell="A11" zoomScale="160" zoomScaleNormal="160" workbookViewId="0">
      <selection activeCell="D39" sqref="D3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45537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0.88500000000000001</v>
      </c>
      <c r="C9" s="53">
        <v>8.4450000000000003</v>
      </c>
      <c r="D9" s="53">
        <v>19.385000000000002</v>
      </c>
      <c r="E9" s="53">
        <v>23.155000000000001</v>
      </c>
      <c r="F9" s="53">
        <v>24.89</v>
      </c>
      <c r="G9" s="53">
        <v>26.15</v>
      </c>
      <c r="H9" s="54">
        <v>25.855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90</v>
      </c>
      <c r="C11" s="56">
        <v>240</v>
      </c>
      <c r="D11" s="56">
        <v>50</v>
      </c>
      <c r="E11" s="56">
        <v>25</v>
      </c>
      <c r="F11" s="56">
        <v>25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92</v>
      </c>
      <c r="C12" s="59">
        <v>161.6</v>
      </c>
      <c r="D12" s="59">
        <v>97.1</v>
      </c>
      <c r="E12" s="59">
        <v>68.7</v>
      </c>
      <c r="F12" s="59">
        <v>91.3</v>
      </c>
      <c r="G12" s="59">
        <v>81.099999999999994</v>
      </c>
      <c r="H12" s="60">
        <v>50.1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6.39</v>
      </c>
      <c r="C16" s="53">
        <v>12.855</v>
      </c>
      <c r="D16" s="53">
        <v>15.425000000000001</v>
      </c>
      <c r="E16" s="53">
        <v>18.445</v>
      </c>
      <c r="F16" s="53">
        <v>19.8</v>
      </c>
      <c r="G16" s="53">
        <v>20.925000000000001</v>
      </c>
      <c r="H16" s="54">
        <v>21.344999999999999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70</v>
      </c>
      <c r="C18" s="56">
        <v>100</v>
      </c>
      <c r="D18" s="56">
        <v>120</v>
      </c>
      <c r="E18" s="56">
        <v>220</v>
      </c>
      <c r="F18" s="56">
        <v>10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77.8</v>
      </c>
      <c r="C19" s="59">
        <v>104.1</v>
      </c>
      <c r="D19" s="59">
        <v>110.8</v>
      </c>
      <c r="E19" s="59">
        <v>109.3</v>
      </c>
      <c r="F19" s="59">
        <v>56.2</v>
      </c>
      <c r="G19" s="59">
        <v>47.4</v>
      </c>
      <c r="H19" s="60">
        <v>47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21.484999999999999</v>
      </c>
      <c r="C23" s="38">
        <v>22.73</v>
      </c>
      <c r="D23" s="38">
        <v>32.954999999999998</v>
      </c>
      <c r="E23" s="65">
        <v>24.145</v>
      </c>
      <c r="F23" s="52">
        <v>39.875</v>
      </c>
      <c r="G23" s="53">
        <v>39.234999999999999</v>
      </c>
      <c r="H23" s="54">
        <v>40.85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25</v>
      </c>
      <c r="D25" s="35">
        <v>8</v>
      </c>
      <c r="E25" s="66">
        <v>12</v>
      </c>
      <c r="F25" s="55">
        <v>10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49.6</v>
      </c>
      <c r="C26" s="40">
        <v>39.4</v>
      </c>
      <c r="D26" s="40">
        <v>36.700000000000003</v>
      </c>
      <c r="E26" s="67">
        <v>44.7</v>
      </c>
      <c r="F26" s="58">
        <v>77.3</v>
      </c>
      <c r="G26" s="59">
        <v>29.9</v>
      </c>
      <c r="H26" s="60">
        <v>62.8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32.085000000000001</v>
      </c>
      <c r="C30" s="69">
        <v>48.865000000000002</v>
      </c>
      <c r="D30" s="69">
        <v>26.454999999999998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130</v>
      </c>
      <c r="C32" s="39">
        <v>20</v>
      </c>
      <c r="D32" s="39">
        <v>550</v>
      </c>
      <c r="E32" s="36"/>
      <c r="F32" s="90" t="s">
        <v>152</v>
      </c>
      <c r="G32" s="91"/>
      <c r="H32" s="91"/>
    </row>
    <row r="33" spans="1:8" ht="12" thickBot="1" x14ac:dyDescent="0.2">
      <c r="A33" s="4" t="s">
        <v>15</v>
      </c>
      <c r="B33" s="41">
        <v>136.80000000000001</v>
      </c>
      <c r="C33" s="73">
        <v>82.1</v>
      </c>
      <c r="D33" s="41">
        <v>440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6:H34"/>
  <sheetViews>
    <sheetView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45544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3.08</v>
      </c>
      <c r="C9" s="53">
        <v>8.4350000000000005</v>
      </c>
      <c r="D9" s="53">
        <v>19.414999999999999</v>
      </c>
      <c r="E9" s="53">
        <v>23.175000000000001</v>
      </c>
      <c r="F9" s="53">
        <v>24.92</v>
      </c>
      <c r="G9" s="53">
        <v>26.125</v>
      </c>
      <c r="H9" s="54">
        <v>25.78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140</v>
      </c>
      <c r="C11" s="56">
        <v>240</v>
      </c>
      <c r="D11" s="56">
        <v>60</v>
      </c>
      <c r="E11" s="56">
        <v>30</v>
      </c>
      <c r="F11" s="56">
        <v>30</v>
      </c>
      <c r="G11" s="56">
        <v>60</v>
      </c>
      <c r="H11" s="57">
        <v>12</v>
      </c>
    </row>
    <row r="12" spans="1:8" ht="12" thickBot="1" x14ac:dyDescent="0.2">
      <c r="A12" s="4" t="s">
        <v>15</v>
      </c>
      <c r="B12" s="58">
        <v>111.3</v>
      </c>
      <c r="C12" s="59">
        <v>171.7</v>
      </c>
      <c r="D12" s="59">
        <v>101.2</v>
      </c>
      <c r="E12" s="59">
        <v>66.3</v>
      </c>
      <c r="F12" s="59">
        <v>91.8</v>
      </c>
      <c r="G12" s="59">
        <v>84.2</v>
      </c>
      <c r="H12" s="60">
        <v>49.9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7.1449999999999996</v>
      </c>
      <c r="C16" s="53">
        <v>12.83</v>
      </c>
      <c r="D16" s="53">
        <v>15.47</v>
      </c>
      <c r="E16" s="53">
        <v>18.45</v>
      </c>
      <c r="F16" s="53">
        <v>19.785</v>
      </c>
      <c r="G16" s="53">
        <v>20.9</v>
      </c>
      <c r="H16" s="54">
        <v>21.295000000000002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100</v>
      </c>
      <c r="D18" s="56">
        <v>120</v>
      </c>
      <c r="E18" s="56">
        <v>220</v>
      </c>
      <c r="F18" s="56">
        <v>12</v>
      </c>
      <c r="G18" s="56">
        <v>12</v>
      </c>
      <c r="H18" s="57">
        <v>20</v>
      </c>
    </row>
    <row r="19" spans="1:8" ht="12" thickBot="1" x14ac:dyDescent="0.2">
      <c r="A19" s="4" t="s">
        <v>15</v>
      </c>
      <c r="B19" s="58">
        <v>90.2</v>
      </c>
      <c r="C19" s="59">
        <v>107.7</v>
      </c>
      <c r="D19" s="59">
        <v>111.8</v>
      </c>
      <c r="E19" s="59">
        <v>116.3</v>
      </c>
      <c r="F19" s="59">
        <v>51.8</v>
      </c>
      <c r="G19" s="59">
        <v>44.1</v>
      </c>
      <c r="H19" s="60">
        <v>47.2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21.44</v>
      </c>
      <c r="C23" s="38">
        <v>22.645</v>
      </c>
      <c r="D23" s="38">
        <v>32.954999999999998</v>
      </c>
      <c r="E23" s="65">
        <v>24.15</v>
      </c>
      <c r="F23" s="52">
        <v>39.200000000000003</v>
      </c>
      <c r="G23" s="53">
        <v>39.26</v>
      </c>
      <c r="H23" s="54">
        <v>40.805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20</v>
      </c>
      <c r="D25" s="35">
        <v>8</v>
      </c>
      <c r="E25" s="66">
        <v>12</v>
      </c>
      <c r="F25" s="55">
        <v>12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50.5</v>
      </c>
      <c r="C26" s="40">
        <v>36.700000000000003</v>
      </c>
      <c r="D26" s="40">
        <v>29.8</v>
      </c>
      <c r="E26" s="67">
        <v>44.2</v>
      </c>
      <c r="F26" s="58">
        <v>68.8</v>
      </c>
      <c r="G26" s="59">
        <v>27.6</v>
      </c>
      <c r="H26" s="60">
        <v>63.2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31.895</v>
      </c>
      <c r="C30" s="69">
        <v>48.83</v>
      </c>
      <c r="D30" s="69">
        <v>26.135000000000002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700</v>
      </c>
      <c r="E32" s="36"/>
      <c r="F32" s="90" t="s">
        <v>152</v>
      </c>
      <c r="G32" s="91"/>
      <c r="H32" s="91"/>
    </row>
    <row r="33" spans="1:8" ht="12" thickBot="1" x14ac:dyDescent="0.2">
      <c r="A33" s="4" t="s">
        <v>15</v>
      </c>
      <c r="B33" s="41">
        <v>99.3</v>
      </c>
      <c r="C33" s="73">
        <v>49.6</v>
      </c>
      <c r="D33" s="41">
        <v>451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6:H34"/>
  <sheetViews>
    <sheetView topLeftCell="A7" zoomScale="160" zoomScaleNormal="160" workbookViewId="0">
      <selection activeCell="E29" sqref="E29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45552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2.81</v>
      </c>
      <c r="C9" s="53">
        <v>8.49</v>
      </c>
      <c r="D9" s="53">
        <v>19.399999999999999</v>
      </c>
      <c r="E9" s="53">
        <v>23.13</v>
      </c>
      <c r="F9" s="53">
        <v>24.905000000000001</v>
      </c>
      <c r="G9" s="53">
        <v>26.16</v>
      </c>
      <c r="H9" s="54">
        <v>25.88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50</v>
      </c>
      <c r="C11" s="56">
        <v>220</v>
      </c>
      <c r="D11" s="56">
        <v>50</v>
      </c>
      <c r="E11" s="56">
        <v>25</v>
      </c>
      <c r="F11" s="56">
        <v>25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62.2</v>
      </c>
      <c r="C12" s="59">
        <v>168.4</v>
      </c>
      <c r="D12" s="59">
        <v>98.8</v>
      </c>
      <c r="E12" s="59">
        <v>68.599999999999994</v>
      </c>
      <c r="F12" s="59">
        <v>92</v>
      </c>
      <c r="G12" s="59">
        <v>81</v>
      </c>
      <c r="H12" s="60">
        <v>59.4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6.51</v>
      </c>
      <c r="C16" s="53">
        <v>12.855</v>
      </c>
      <c r="D16" s="53">
        <v>15.47</v>
      </c>
      <c r="E16" s="53">
        <v>18.385000000000002</v>
      </c>
      <c r="F16" s="53">
        <v>19.78</v>
      </c>
      <c r="G16" s="53">
        <v>20.925000000000001</v>
      </c>
      <c r="H16" s="54">
        <v>21.34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90</v>
      </c>
      <c r="D18" s="56">
        <v>100</v>
      </c>
      <c r="E18" s="56">
        <v>220</v>
      </c>
      <c r="F18" s="56">
        <v>12</v>
      </c>
      <c r="G18" s="56">
        <v>10</v>
      </c>
      <c r="H18" s="57">
        <v>12</v>
      </c>
    </row>
    <row r="19" spans="1:8" ht="12" thickBot="1" x14ac:dyDescent="0.2">
      <c r="A19" s="4" t="s">
        <v>15</v>
      </c>
      <c r="B19" s="58">
        <v>97.7</v>
      </c>
      <c r="C19" s="59">
        <v>106.2</v>
      </c>
      <c r="D19" s="59">
        <v>108</v>
      </c>
      <c r="E19" s="59">
        <v>116.3</v>
      </c>
      <c r="F19" s="59">
        <v>52.8</v>
      </c>
      <c r="G19" s="59">
        <v>48.9</v>
      </c>
      <c r="H19" s="60">
        <v>46.4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21.484999999999999</v>
      </c>
      <c r="C23" s="38">
        <v>22.65</v>
      </c>
      <c r="D23" s="38">
        <v>32.94</v>
      </c>
      <c r="E23" s="65">
        <v>24.145</v>
      </c>
      <c r="F23" s="52">
        <v>40.164999999999999</v>
      </c>
      <c r="G23" s="53">
        <v>39.24</v>
      </c>
      <c r="H23" s="54">
        <v>40.835000000000001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8</v>
      </c>
      <c r="E25" s="66">
        <v>12</v>
      </c>
      <c r="F25" s="55">
        <v>15</v>
      </c>
      <c r="G25" s="56">
        <v>10</v>
      </c>
      <c r="H25" s="57">
        <v>10</v>
      </c>
    </row>
    <row r="26" spans="1:8" ht="12" thickBot="1" x14ac:dyDescent="0.2">
      <c r="A26" s="4" t="s">
        <v>15</v>
      </c>
      <c r="B26" s="40">
        <v>49.9</v>
      </c>
      <c r="C26" s="40">
        <v>37.6</v>
      </c>
      <c r="D26" s="40">
        <v>32.700000000000003</v>
      </c>
      <c r="E26" s="67">
        <v>45</v>
      </c>
      <c r="F26" s="58">
        <v>67.7</v>
      </c>
      <c r="G26" s="59">
        <v>30.1</v>
      </c>
      <c r="H26" s="60">
        <v>74.400000000000006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31.895</v>
      </c>
      <c r="C30" s="69">
        <v>48.814999999999998</v>
      </c>
      <c r="D30" s="69">
        <v>25.895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50</v>
      </c>
      <c r="C32" s="39">
        <v>20</v>
      </c>
      <c r="D32" s="39">
        <v>550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94.5</v>
      </c>
      <c r="C33" s="73">
        <v>48.2</v>
      </c>
      <c r="D33" s="41">
        <v>433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6:H34"/>
  <sheetViews>
    <sheetView topLeftCell="A7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45559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3.4249999999999998</v>
      </c>
      <c r="C9" s="53">
        <v>8.61</v>
      </c>
      <c r="D9" s="53">
        <v>19.440000000000001</v>
      </c>
      <c r="E9" s="53">
        <v>23.164999999999999</v>
      </c>
      <c r="F9" s="53">
        <v>24.94</v>
      </c>
      <c r="G9" s="53">
        <v>26.195</v>
      </c>
      <c r="H9" s="54">
        <v>25.934999999999999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50</v>
      </c>
      <c r="C11" s="56">
        <v>230</v>
      </c>
      <c r="D11" s="56">
        <v>75</v>
      </c>
      <c r="E11" s="56">
        <v>25</v>
      </c>
      <c r="F11" s="56">
        <v>25</v>
      </c>
      <c r="G11" s="56">
        <v>50</v>
      </c>
      <c r="H11" s="57">
        <v>15</v>
      </c>
    </row>
    <row r="12" spans="1:8" ht="12" thickBot="1" x14ac:dyDescent="0.2">
      <c r="A12" s="4" t="s">
        <v>15</v>
      </c>
      <c r="B12" s="58">
        <v>65.2</v>
      </c>
      <c r="C12" s="59">
        <v>175.5</v>
      </c>
      <c r="D12" s="59">
        <v>101.6</v>
      </c>
      <c r="E12" s="59">
        <v>63.6</v>
      </c>
      <c r="F12" s="59">
        <v>93.2</v>
      </c>
      <c r="G12" s="59">
        <v>77.900000000000006</v>
      </c>
      <c r="H12" s="60">
        <v>49.6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6.8650000000000002</v>
      </c>
      <c r="C16" s="53">
        <v>12.93</v>
      </c>
      <c r="D16" s="53">
        <v>15.494999999999999</v>
      </c>
      <c r="E16" s="53">
        <v>18.420000000000002</v>
      </c>
      <c r="F16" s="53">
        <v>19.815000000000001</v>
      </c>
      <c r="G16" s="53">
        <v>20.965</v>
      </c>
      <c r="H16" s="54">
        <v>21.38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120</v>
      </c>
      <c r="D18" s="56">
        <v>110</v>
      </c>
      <c r="E18" s="56">
        <v>220</v>
      </c>
      <c r="F18" s="56">
        <v>12</v>
      </c>
      <c r="G18" s="56">
        <v>15</v>
      </c>
      <c r="H18" s="57">
        <v>15</v>
      </c>
    </row>
    <row r="19" spans="1:8" ht="12" thickBot="1" x14ac:dyDescent="0.2">
      <c r="A19" s="4" t="s">
        <v>15</v>
      </c>
      <c r="B19" s="58">
        <v>100.4</v>
      </c>
      <c r="C19" s="59">
        <v>106.7</v>
      </c>
      <c r="D19" s="59">
        <v>108.5</v>
      </c>
      <c r="E19" s="59">
        <v>115.2</v>
      </c>
      <c r="F19" s="59">
        <v>54.2</v>
      </c>
      <c r="G19" s="59">
        <v>50.7</v>
      </c>
      <c r="H19" s="60">
        <v>45.1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21.535</v>
      </c>
      <c r="C23" s="38">
        <v>22.734999999999999</v>
      </c>
      <c r="D23" s="38">
        <v>32.965000000000003</v>
      </c>
      <c r="E23" s="65">
        <v>24.175000000000001</v>
      </c>
      <c r="F23" s="52">
        <v>40.340000000000003</v>
      </c>
      <c r="G23" s="53">
        <v>39.299999999999997</v>
      </c>
      <c r="H23" s="54">
        <v>40.9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6</v>
      </c>
      <c r="E25" s="66">
        <v>12</v>
      </c>
      <c r="F25" s="55">
        <v>20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48</v>
      </c>
      <c r="C26" s="40">
        <v>36.9</v>
      </c>
      <c r="D26" s="40">
        <v>31.4</v>
      </c>
      <c r="E26" s="67">
        <v>44.8</v>
      </c>
      <c r="F26" s="58">
        <v>71.900000000000006</v>
      </c>
      <c r="G26" s="59">
        <v>29.3</v>
      </c>
      <c r="H26" s="60">
        <v>62.4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31.87</v>
      </c>
      <c r="C30" s="69">
        <v>48.835000000000001</v>
      </c>
      <c r="D30" s="69">
        <v>26.375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55</v>
      </c>
      <c r="C32" s="39">
        <v>25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93</v>
      </c>
      <c r="C33" s="73">
        <v>47.2</v>
      </c>
      <c r="D33" s="41">
        <v>459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45565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0.98499999999999999</v>
      </c>
      <c r="C9" s="53">
        <v>8.44</v>
      </c>
      <c r="D9" s="53">
        <v>19.395</v>
      </c>
      <c r="E9" s="53">
        <v>23.16</v>
      </c>
      <c r="F9" s="53">
        <v>24.9</v>
      </c>
      <c r="G9" s="53">
        <v>26.125</v>
      </c>
      <c r="H9" s="54">
        <v>25.84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230</v>
      </c>
      <c r="D11" s="56">
        <v>70</v>
      </c>
      <c r="E11" s="56">
        <v>35</v>
      </c>
      <c r="F11" s="56">
        <v>30</v>
      </c>
      <c r="G11" s="56">
        <v>70</v>
      </c>
      <c r="H11" s="57">
        <v>10</v>
      </c>
    </row>
    <row r="12" spans="1:8" ht="12" thickBot="1" x14ac:dyDescent="0.2">
      <c r="A12" s="4" t="s">
        <v>15</v>
      </c>
      <c r="B12" s="58">
        <v>96.6</v>
      </c>
      <c r="C12" s="59">
        <v>162.30000000000001</v>
      </c>
      <c r="D12" s="59">
        <v>97.1</v>
      </c>
      <c r="E12" s="59">
        <v>62.5</v>
      </c>
      <c r="F12" s="59">
        <v>90.5</v>
      </c>
      <c r="G12" s="59">
        <v>82.6</v>
      </c>
      <c r="H12" s="60">
        <v>49.7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6.6749999999999998</v>
      </c>
      <c r="C16" s="53">
        <v>12.76</v>
      </c>
      <c r="D16" s="53">
        <v>15.445</v>
      </c>
      <c r="E16" s="53">
        <v>18.425000000000001</v>
      </c>
      <c r="F16" s="53">
        <v>19.785</v>
      </c>
      <c r="G16" s="53">
        <v>20.91</v>
      </c>
      <c r="H16" s="54">
        <v>21.315000000000001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110</v>
      </c>
      <c r="D18" s="56">
        <v>140</v>
      </c>
      <c r="E18" s="56">
        <v>230</v>
      </c>
      <c r="F18" s="56">
        <v>10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84.8</v>
      </c>
      <c r="C19" s="59">
        <v>103.8</v>
      </c>
      <c r="D19" s="59">
        <v>110.2</v>
      </c>
      <c r="E19" s="59">
        <v>112.7</v>
      </c>
      <c r="F19" s="59">
        <v>55.5</v>
      </c>
      <c r="G19" s="59">
        <v>47.4</v>
      </c>
      <c r="H19" s="60">
        <v>46.3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21.465</v>
      </c>
      <c r="C23" s="38">
        <v>22.66</v>
      </c>
      <c r="D23" s="38">
        <v>32.93</v>
      </c>
      <c r="E23" s="65">
        <v>24.125</v>
      </c>
      <c r="F23" s="52">
        <v>37.835000000000001</v>
      </c>
      <c r="G23" s="53">
        <v>39.22</v>
      </c>
      <c r="H23" s="54">
        <v>40.79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25</v>
      </c>
      <c r="D25" s="35">
        <v>10</v>
      </c>
      <c r="E25" s="66">
        <v>15</v>
      </c>
      <c r="F25" s="55">
        <v>20</v>
      </c>
      <c r="G25" s="56">
        <v>12</v>
      </c>
      <c r="H25" s="57">
        <v>15</v>
      </c>
    </row>
    <row r="26" spans="1:8" ht="12" thickBot="1" x14ac:dyDescent="0.2">
      <c r="A26" s="4" t="s">
        <v>15</v>
      </c>
      <c r="B26" s="40">
        <v>52.9</v>
      </c>
      <c r="C26" s="40">
        <v>39.6</v>
      </c>
      <c r="D26" s="40">
        <v>32.6</v>
      </c>
      <c r="E26" s="67">
        <v>44</v>
      </c>
      <c r="F26" s="58">
        <v>78.400000000000006</v>
      </c>
      <c r="G26" s="59">
        <v>35.1</v>
      </c>
      <c r="H26" s="60">
        <v>70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31.945</v>
      </c>
      <c r="C30" s="69">
        <v>48.82</v>
      </c>
      <c r="D30" s="69">
        <v>26.125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30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93.6</v>
      </c>
      <c r="C33" s="73">
        <v>51.9</v>
      </c>
      <c r="D33" s="41">
        <v>425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45572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</v>
      </c>
      <c r="C9" s="53">
        <v>8.35</v>
      </c>
      <c r="D9" s="53">
        <v>19.329999999999998</v>
      </c>
      <c r="E9" s="53">
        <v>23.11</v>
      </c>
      <c r="F9" s="53">
        <v>24.84</v>
      </c>
      <c r="G9" s="53">
        <v>26.06</v>
      </c>
      <c r="H9" s="54">
        <v>25.75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180</v>
      </c>
      <c r="C11" s="56">
        <v>230</v>
      </c>
      <c r="D11" s="56">
        <v>70</v>
      </c>
      <c r="E11" s="56">
        <v>40</v>
      </c>
      <c r="F11" s="56">
        <v>40</v>
      </c>
      <c r="G11" s="56">
        <v>50</v>
      </c>
      <c r="H11" s="57">
        <v>20</v>
      </c>
    </row>
    <row r="12" spans="1:8" ht="12" thickBot="1" x14ac:dyDescent="0.2">
      <c r="A12" s="4" t="s">
        <v>15</v>
      </c>
      <c r="B12" s="58">
        <v>99.8</v>
      </c>
      <c r="C12" s="59">
        <v>161</v>
      </c>
      <c r="D12" s="59">
        <v>96.6</v>
      </c>
      <c r="E12" s="59">
        <v>62.8</v>
      </c>
      <c r="F12" s="59">
        <v>93.2</v>
      </c>
      <c r="G12" s="59">
        <v>79.099999999999994</v>
      </c>
      <c r="H12" s="60">
        <v>51.1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6.58</v>
      </c>
      <c r="C16" s="53">
        <v>12.72</v>
      </c>
      <c r="D16" s="53">
        <v>15.39</v>
      </c>
      <c r="E16" s="53">
        <v>18.36</v>
      </c>
      <c r="F16" s="53">
        <v>19.71</v>
      </c>
      <c r="G16" s="53">
        <v>20.84</v>
      </c>
      <c r="H16" s="54">
        <v>21.234999999999999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120</v>
      </c>
      <c r="D18" s="56">
        <v>140</v>
      </c>
      <c r="E18" s="56">
        <v>250</v>
      </c>
      <c r="F18" s="56">
        <v>15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81.900000000000006</v>
      </c>
      <c r="C19" s="59">
        <v>103.5</v>
      </c>
      <c r="D19" s="59">
        <v>111.7</v>
      </c>
      <c r="E19" s="59">
        <v>117</v>
      </c>
      <c r="F19" s="59">
        <v>57.4</v>
      </c>
      <c r="G19" s="59">
        <v>48.7</v>
      </c>
      <c r="H19" s="60">
        <v>45.5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21.385000000000002</v>
      </c>
      <c r="C23" s="38">
        <v>22.605</v>
      </c>
      <c r="D23" s="38">
        <v>32.875</v>
      </c>
      <c r="E23" s="65">
        <v>24.074999999999999</v>
      </c>
      <c r="F23" s="52">
        <v>37.435000000000002</v>
      </c>
      <c r="G23" s="53">
        <v>39.11</v>
      </c>
      <c r="H23" s="54">
        <v>40.685000000000002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20</v>
      </c>
      <c r="F25" s="55">
        <v>15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47.4</v>
      </c>
      <c r="C26" s="40">
        <v>36.799999999999997</v>
      </c>
      <c r="D26" s="40">
        <v>32.799999999999997</v>
      </c>
      <c r="E26" s="67">
        <v>44.7</v>
      </c>
      <c r="F26" s="58">
        <v>73.2</v>
      </c>
      <c r="G26" s="59">
        <v>29.3</v>
      </c>
      <c r="H26" s="60">
        <v>64.599999999999994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31.72</v>
      </c>
      <c r="C30" s="69">
        <v>48.73</v>
      </c>
      <c r="D30" s="69">
        <v>25.75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70</v>
      </c>
      <c r="C32" s="39">
        <v>30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91.8</v>
      </c>
      <c r="C33" s="73">
        <v>46.5</v>
      </c>
      <c r="D33" s="41">
        <v>445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6:H34"/>
  <sheetViews>
    <sheetView topLeftCell="A8" zoomScale="160" zoomScaleNormal="160" workbookViewId="0">
      <selection activeCell="C17" sqref="C17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45581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3.17</v>
      </c>
      <c r="C9" s="53">
        <v>8.3149999999999995</v>
      </c>
      <c r="D9" s="53">
        <v>19.335000000000001</v>
      </c>
      <c r="E9" s="53">
        <v>22.95</v>
      </c>
      <c r="F9" s="53">
        <v>24.72</v>
      </c>
      <c r="G9" s="53">
        <v>25.995000000000001</v>
      </c>
      <c r="H9" s="54">
        <v>25.68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180</v>
      </c>
      <c r="C11" s="56">
        <v>220</v>
      </c>
      <c r="D11" s="56">
        <v>75</v>
      </c>
      <c r="E11" s="56">
        <v>35</v>
      </c>
      <c r="F11" s="56">
        <v>35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104.8</v>
      </c>
      <c r="C12" s="59">
        <v>163.80000000000001</v>
      </c>
      <c r="D12" s="59">
        <v>102.2</v>
      </c>
      <c r="E12" s="59">
        <v>66</v>
      </c>
      <c r="F12" s="59">
        <v>89.4</v>
      </c>
      <c r="G12" s="59">
        <v>78.5</v>
      </c>
      <c r="H12" s="60">
        <v>48.6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7.2850000000000001</v>
      </c>
      <c r="C16" s="53">
        <v>12.715</v>
      </c>
      <c r="D16" s="53">
        <v>15.38</v>
      </c>
      <c r="E16" s="53">
        <v>18.155000000000001</v>
      </c>
      <c r="F16" s="53">
        <v>19.61</v>
      </c>
      <c r="G16" s="53">
        <v>20.785</v>
      </c>
      <c r="H16" s="54">
        <v>21.195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110</v>
      </c>
      <c r="D18" s="56">
        <v>140</v>
      </c>
      <c r="E18" s="56">
        <v>210</v>
      </c>
      <c r="F18" s="56">
        <v>20</v>
      </c>
      <c r="G18" s="56">
        <v>15</v>
      </c>
      <c r="H18" s="57">
        <v>20</v>
      </c>
    </row>
    <row r="19" spans="1:8" ht="12" thickBot="1" x14ac:dyDescent="0.2">
      <c r="A19" s="4" t="s">
        <v>15</v>
      </c>
      <c r="B19" s="58">
        <v>72</v>
      </c>
      <c r="C19" s="59">
        <v>101.9</v>
      </c>
      <c r="D19" s="59">
        <v>107.6</v>
      </c>
      <c r="E19" s="59">
        <v>82.2</v>
      </c>
      <c r="F19" s="59">
        <v>51.3</v>
      </c>
      <c r="G19" s="59">
        <v>47.1</v>
      </c>
      <c r="H19" s="60">
        <v>46.3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21.34</v>
      </c>
      <c r="C23" s="38">
        <v>22.495000000000001</v>
      </c>
      <c r="D23" s="38">
        <v>32.82</v>
      </c>
      <c r="E23" s="65">
        <v>24.06</v>
      </c>
      <c r="F23" s="52">
        <v>36.094999999999999</v>
      </c>
      <c r="G23" s="53">
        <v>38.96</v>
      </c>
      <c r="H23" s="54">
        <v>40.61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8</v>
      </c>
      <c r="E25" s="66">
        <v>15</v>
      </c>
      <c r="F25" s="55">
        <v>20</v>
      </c>
      <c r="G25" s="56">
        <v>10</v>
      </c>
      <c r="H25" s="57">
        <v>15</v>
      </c>
    </row>
    <row r="26" spans="1:8" ht="12" thickBot="1" x14ac:dyDescent="0.2">
      <c r="A26" s="4" t="s">
        <v>15</v>
      </c>
      <c r="B26" s="40">
        <v>49.4</v>
      </c>
      <c r="C26" s="40">
        <v>39.5</v>
      </c>
      <c r="D26" s="40">
        <v>31.3</v>
      </c>
      <c r="E26" s="67">
        <v>43.9</v>
      </c>
      <c r="F26" s="58">
        <v>63.9</v>
      </c>
      <c r="G26" s="59">
        <v>28.9</v>
      </c>
      <c r="H26" s="60">
        <v>62.2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99" t="s">
        <v>60</v>
      </c>
      <c r="G29" s="100"/>
      <c r="H29" s="101"/>
    </row>
    <row r="30" spans="1:8" x14ac:dyDescent="0.15">
      <c r="A30" s="5" t="s">
        <v>8</v>
      </c>
      <c r="B30" s="69">
        <v>31.46</v>
      </c>
      <c r="C30" s="69">
        <v>48.65</v>
      </c>
      <c r="D30" s="69">
        <v>25.05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30</v>
      </c>
      <c r="D32" s="39">
        <v>550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93.9</v>
      </c>
      <c r="C33" s="73">
        <v>50.8</v>
      </c>
      <c r="D33" s="41">
        <v>423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6:H34"/>
  <sheetViews>
    <sheetView topLeftCell="A4" zoomScale="160" zoomScaleNormal="160" workbookViewId="0">
      <selection activeCell="J15" sqref="J15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45586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3.2149999999999999</v>
      </c>
      <c r="C9" s="53">
        <v>8.4600000000000009</v>
      </c>
      <c r="D9" s="53">
        <v>19.39</v>
      </c>
      <c r="E9" s="53">
        <v>22.91</v>
      </c>
      <c r="F9" s="53">
        <v>24.73</v>
      </c>
      <c r="G9" s="53">
        <v>26.05</v>
      </c>
      <c r="H9" s="54">
        <v>25.75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90</v>
      </c>
      <c r="C11" s="56">
        <v>230</v>
      </c>
      <c r="D11" s="56">
        <v>50</v>
      </c>
      <c r="E11" s="56">
        <v>25</v>
      </c>
      <c r="F11" s="56">
        <v>40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81.599999999999994</v>
      </c>
      <c r="C12" s="59">
        <v>164.4</v>
      </c>
      <c r="D12" s="59">
        <v>93.5</v>
      </c>
      <c r="E12" s="59">
        <v>66.2</v>
      </c>
      <c r="F12" s="59">
        <v>89.7</v>
      </c>
      <c r="G12" s="59">
        <v>79.8</v>
      </c>
      <c r="H12" s="60">
        <v>46.3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7.1849999999999996</v>
      </c>
      <c r="C16" s="53">
        <v>12.765000000000001</v>
      </c>
      <c r="D16" s="53">
        <v>15.38</v>
      </c>
      <c r="E16" s="53">
        <v>18.114999999999998</v>
      </c>
      <c r="F16" s="53">
        <v>19.645</v>
      </c>
      <c r="G16" s="53">
        <v>20.83</v>
      </c>
      <c r="H16" s="54">
        <v>21.245000000000001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90</v>
      </c>
      <c r="D18" s="56">
        <v>140</v>
      </c>
      <c r="E18" s="56">
        <v>280</v>
      </c>
      <c r="F18" s="56">
        <v>25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82.8</v>
      </c>
      <c r="C19" s="59">
        <v>100.7</v>
      </c>
      <c r="D19" s="59">
        <v>102.4</v>
      </c>
      <c r="E19" s="59">
        <v>120.8</v>
      </c>
      <c r="F19" s="59">
        <v>52.6</v>
      </c>
      <c r="G19" s="59">
        <v>47</v>
      </c>
      <c r="H19" s="60">
        <v>45.8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21.385000000000002</v>
      </c>
      <c r="C23" s="38">
        <v>22.535</v>
      </c>
      <c r="D23" s="38">
        <v>32.83</v>
      </c>
      <c r="E23" s="65">
        <v>24.035</v>
      </c>
      <c r="F23" s="52">
        <v>36.479999999999997</v>
      </c>
      <c r="G23" s="53">
        <v>39.024999999999999</v>
      </c>
      <c r="H23" s="54">
        <v>40.715000000000003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12</v>
      </c>
      <c r="F25" s="55">
        <v>12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48.5</v>
      </c>
      <c r="C26" s="40">
        <v>37.799999999999997</v>
      </c>
      <c r="D26" s="40">
        <v>31.2</v>
      </c>
      <c r="E26" s="67">
        <v>44.4</v>
      </c>
      <c r="F26" s="58">
        <v>63.2</v>
      </c>
      <c r="G26" s="59">
        <v>29.5</v>
      </c>
      <c r="H26" s="60">
        <v>63.4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31.47</v>
      </c>
      <c r="C30" s="69">
        <v>48.674999999999997</v>
      </c>
      <c r="D30" s="69">
        <v>25.34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75</v>
      </c>
      <c r="C32" s="39">
        <v>30</v>
      </c>
      <c r="D32" s="39">
        <v>650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85.3</v>
      </c>
      <c r="C33" s="73">
        <v>48.4</v>
      </c>
      <c r="D33" s="41">
        <v>443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6:H34"/>
  <sheetViews>
    <sheetView topLeftCell="A2"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45593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1.0349999999999999</v>
      </c>
      <c r="C9" s="53">
        <v>8.3249999999999993</v>
      </c>
      <c r="D9" s="53">
        <v>19.184999999999999</v>
      </c>
      <c r="E9" s="53">
        <v>22.9</v>
      </c>
      <c r="F9" s="53">
        <v>24.704999999999998</v>
      </c>
      <c r="G9" s="53">
        <v>26</v>
      </c>
      <c r="H9" s="54">
        <v>25.734999999999999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50</v>
      </c>
      <c r="C11" s="56">
        <v>220</v>
      </c>
      <c r="D11" s="56">
        <v>50</v>
      </c>
      <c r="E11" s="56">
        <v>25</v>
      </c>
      <c r="F11" s="56">
        <v>25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75.5</v>
      </c>
      <c r="C12" s="59">
        <v>157.69999999999999</v>
      </c>
      <c r="D12" s="59">
        <v>95.5</v>
      </c>
      <c r="E12" s="59">
        <v>69.099999999999994</v>
      </c>
      <c r="F12" s="59">
        <v>59.3</v>
      </c>
      <c r="G12" s="59">
        <v>78.3</v>
      </c>
      <c r="H12" s="60">
        <v>48.9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6.64</v>
      </c>
      <c r="C16" s="53">
        <v>12.58</v>
      </c>
      <c r="D16" s="53">
        <v>15.24</v>
      </c>
      <c r="E16" s="53">
        <v>18.155000000000001</v>
      </c>
      <c r="F16" s="53">
        <v>19.57</v>
      </c>
      <c r="G16" s="53">
        <v>20.77</v>
      </c>
      <c r="H16" s="54">
        <v>21.204999999999998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110</v>
      </c>
      <c r="C18" s="56">
        <v>100</v>
      </c>
      <c r="D18" s="56">
        <v>100</v>
      </c>
      <c r="E18" s="56">
        <v>250</v>
      </c>
      <c r="F18" s="56">
        <v>10</v>
      </c>
      <c r="G18" s="56">
        <v>15</v>
      </c>
      <c r="H18" s="57">
        <v>12</v>
      </c>
    </row>
    <row r="19" spans="1:8" ht="12" thickBot="1" x14ac:dyDescent="0.2">
      <c r="A19" s="4" t="s">
        <v>15</v>
      </c>
      <c r="B19" s="58">
        <v>94.3</v>
      </c>
      <c r="C19" s="59">
        <v>99.4</v>
      </c>
      <c r="D19" s="59">
        <v>105.5</v>
      </c>
      <c r="E19" s="59">
        <v>108</v>
      </c>
      <c r="F19" s="59">
        <v>55.5</v>
      </c>
      <c r="G19" s="59">
        <v>51.1</v>
      </c>
      <c r="H19" s="60">
        <v>45.7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21.364999999999998</v>
      </c>
      <c r="C23" s="38">
        <v>22.57</v>
      </c>
      <c r="D23" s="38">
        <v>32.75</v>
      </c>
      <c r="E23" s="65">
        <v>23.97</v>
      </c>
      <c r="F23" s="52">
        <v>39.81</v>
      </c>
      <c r="G23" s="53">
        <v>38.914999999999999</v>
      </c>
      <c r="H23" s="54">
        <v>40.655000000000001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12</v>
      </c>
      <c r="D25" s="35">
        <v>8</v>
      </c>
      <c r="E25" s="66">
        <v>12</v>
      </c>
      <c r="F25" s="55">
        <v>10</v>
      </c>
      <c r="G25" s="56">
        <v>12</v>
      </c>
      <c r="H25" s="57">
        <v>10</v>
      </c>
    </row>
    <row r="26" spans="1:8" ht="12" thickBot="1" x14ac:dyDescent="0.2">
      <c r="A26" s="4" t="s">
        <v>15</v>
      </c>
      <c r="B26" s="40">
        <v>49.1</v>
      </c>
      <c r="C26" s="40">
        <v>44.6</v>
      </c>
      <c r="D26" s="40">
        <v>31.2</v>
      </c>
      <c r="E26" s="67">
        <v>43.3</v>
      </c>
      <c r="F26" s="58">
        <v>66.7</v>
      </c>
      <c r="G26" s="59">
        <v>31.5</v>
      </c>
      <c r="H26" s="60">
        <v>63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31.28</v>
      </c>
      <c r="C30" s="69">
        <v>48.564999999999998</v>
      </c>
      <c r="D30" s="69">
        <v>25.324999999999999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50</v>
      </c>
      <c r="C32" s="39">
        <v>25</v>
      </c>
      <c r="D32" s="39">
        <v>700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83.2</v>
      </c>
      <c r="C33" s="73">
        <v>55.9</v>
      </c>
      <c r="D33" s="41">
        <v>420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6:H34"/>
  <sheetViews>
    <sheetView topLeftCell="A11" zoomScale="160" zoomScaleNormal="160" workbookViewId="0">
      <selection activeCell="E18" sqref="E18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45601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0.97</v>
      </c>
      <c r="C9" s="53">
        <v>8.2249999999999996</v>
      </c>
      <c r="D9" s="53">
        <v>19.28</v>
      </c>
      <c r="E9" s="53">
        <v>22.965</v>
      </c>
      <c r="F9" s="53">
        <v>24.725000000000001</v>
      </c>
      <c r="G9" s="53">
        <v>25.96</v>
      </c>
      <c r="H9" s="54">
        <v>25.62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130</v>
      </c>
      <c r="C11" s="56">
        <v>220</v>
      </c>
      <c r="D11" s="56">
        <v>55</v>
      </c>
      <c r="E11" s="56">
        <v>25</v>
      </c>
      <c r="F11" s="56">
        <v>25</v>
      </c>
      <c r="G11" s="56">
        <v>55</v>
      </c>
      <c r="H11" s="57">
        <v>10</v>
      </c>
    </row>
    <row r="12" spans="1:8" ht="12" thickBot="1" x14ac:dyDescent="0.2">
      <c r="A12" s="4" t="s">
        <v>15</v>
      </c>
      <c r="B12" s="58">
        <v>105.3</v>
      </c>
      <c r="C12" s="59">
        <v>156.4</v>
      </c>
      <c r="D12" s="59">
        <v>100.25</v>
      </c>
      <c r="E12" s="59">
        <v>68.599999999999994</v>
      </c>
      <c r="F12" s="59">
        <v>58.6</v>
      </c>
      <c r="G12" s="59">
        <v>76.599999999999994</v>
      </c>
      <c r="H12" s="60">
        <v>52.7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6.7549999999999999</v>
      </c>
      <c r="C16" s="53">
        <v>12.494999999999999</v>
      </c>
      <c r="D16" s="53">
        <v>15.295</v>
      </c>
      <c r="E16" s="53">
        <v>18.25</v>
      </c>
      <c r="F16" s="53">
        <v>19.594999999999999</v>
      </c>
      <c r="G16" s="53">
        <v>20.74</v>
      </c>
      <c r="H16" s="54">
        <v>21.14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75</v>
      </c>
      <c r="C18" s="56">
        <v>95</v>
      </c>
      <c r="D18" s="56">
        <v>100</v>
      </c>
      <c r="E18" s="56">
        <v>240</v>
      </c>
      <c r="F18" s="56">
        <v>10</v>
      </c>
      <c r="G18" s="56">
        <v>12</v>
      </c>
      <c r="H18" s="57">
        <v>12</v>
      </c>
    </row>
    <row r="19" spans="1:8" ht="12" thickBot="1" x14ac:dyDescent="0.2">
      <c r="A19" s="4" t="s">
        <v>15</v>
      </c>
      <c r="B19" s="58">
        <v>84.7</v>
      </c>
      <c r="C19" s="59">
        <v>93.3</v>
      </c>
      <c r="D19" s="59">
        <v>101</v>
      </c>
      <c r="E19" s="59">
        <v>106.2</v>
      </c>
      <c r="F19" s="59">
        <v>54.9</v>
      </c>
      <c r="G19" s="59">
        <v>48.2</v>
      </c>
      <c r="H19" s="60">
        <v>48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21.295000000000002</v>
      </c>
      <c r="C23" s="38">
        <v>22.48</v>
      </c>
      <c r="D23" s="38">
        <v>32.744999999999997</v>
      </c>
      <c r="E23" s="65">
        <v>23.945</v>
      </c>
      <c r="F23" s="52">
        <v>34.475000000000001</v>
      </c>
      <c r="G23" s="53">
        <v>38.909999999999997</v>
      </c>
      <c r="H23" s="54">
        <v>40.604999999999997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10</v>
      </c>
      <c r="C25" s="35">
        <v>20</v>
      </c>
      <c r="D25" s="35">
        <v>5</v>
      </c>
      <c r="E25" s="66">
        <v>15</v>
      </c>
      <c r="F25" s="55">
        <v>12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50.1</v>
      </c>
      <c r="C26" s="40">
        <v>44.8</v>
      </c>
      <c r="D26" s="40">
        <v>31.4</v>
      </c>
      <c r="E26" s="67">
        <v>47.5</v>
      </c>
      <c r="F26" s="58">
        <v>70.8</v>
      </c>
      <c r="G26" s="59">
        <v>28.7</v>
      </c>
      <c r="H26" s="60">
        <v>62.8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31.31</v>
      </c>
      <c r="C30" s="69">
        <v>48.575000000000003</v>
      </c>
      <c r="D30" s="69">
        <v>26.085000000000001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100</v>
      </c>
      <c r="C32" s="39">
        <v>25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135.1</v>
      </c>
      <c r="C33" s="73">
        <v>59</v>
      </c>
      <c r="D33" s="41">
        <v>450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6:H34"/>
  <sheetViews>
    <sheetView topLeftCell="A21"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45607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1.0349999999999999</v>
      </c>
      <c r="C9" s="53">
        <v>8.2750000000000004</v>
      </c>
      <c r="D9" s="53">
        <v>19.225000000000001</v>
      </c>
      <c r="E9" s="53">
        <v>22.98</v>
      </c>
      <c r="F9" s="53">
        <v>24.745000000000001</v>
      </c>
      <c r="G9" s="53">
        <v>25.99</v>
      </c>
      <c r="H9" s="54">
        <v>25.67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210</v>
      </c>
      <c r="D11" s="56">
        <v>50</v>
      </c>
      <c r="E11" s="56">
        <v>30</v>
      </c>
      <c r="F11" s="56">
        <v>25</v>
      </c>
      <c r="G11" s="56">
        <v>45</v>
      </c>
      <c r="H11" s="57">
        <v>12</v>
      </c>
    </row>
    <row r="12" spans="1:8" ht="12" thickBot="1" x14ac:dyDescent="0.2">
      <c r="A12" s="4" t="s">
        <v>15</v>
      </c>
      <c r="B12" s="58">
        <v>87.9</v>
      </c>
      <c r="C12" s="59">
        <v>154.69999999999999</v>
      </c>
      <c r="D12" s="59">
        <v>95.6</v>
      </c>
      <c r="E12" s="59">
        <v>67.900000000000006</v>
      </c>
      <c r="F12" s="59">
        <v>89.2</v>
      </c>
      <c r="G12" s="59">
        <v>78</v>
      </c>
      <c r="H12" s="60">
        <v>48.3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7.65</v>
      </c>
      <c r="C16" s="53">
        <v>12.84</v>
      </c>
      <c r="D16" s="53">
        <v>15.305</v>
      </c>
      <c r="E16" s="53">
        <v>18.21</v>
      </c>
      <c r="F16" s="53">
        <v>19.59</v>
      </c>
      <c r="G16" s="53">
        <v>20.745000000000001</v>
      </c>
      <c r="H16" s="54">
        <v>21.19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90</v>
      </c>
      <c r="C18" s="56">
        <v>100</v>
      </c>
      <c r="D18" s="56">
        <v>100</v>
      </c>
      <c r="E18" s="56">
        <v>240</v>
      </c>
      <c r="F18" s="56">
        <v>12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88.1</v>
      </c>
      <c r="C19" s="59">
        <v>94.8</v>
      </c>
      <c r="D19" s="59">
        <v>103.6</v>
      </c>
      <c r="E19" s="59">
        <v>109.1</v>
      </c>
      <c r="F19" s="59">
        <v>51.2</v>
      </c>
      <c r="G19" s="59">
        <v>43.9</v>
      </c>
      <c r="H19" s="60">
        <v>45.7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21.305</v>
      </c>
      <c r="C23" s="38">
        <v>22.545000000000002</v>
      </c>
      <c r="D23" s="38">
        <v>32.744999999999997</v>
      </c>
      <c r="E23" s="65">
        <v>23.954999999999998</v>
      </c>
      <c r="F23" s="52">
        <v>38.049999999999997</v>
      </c>
      <c r="G23" s="53">
        <v>38.92</v>
      </c>
      <c r="H23" s="54">
        <v>40.659999999999997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8</v>
      </c>
      <c r="E25" s="66">
        <v>12</v>
      </c>
      <c r="F25" s="55">
        <v>12</v>
      </c>
      <c r="G25" s="56">
        <v>6</v>
      </c>
      <c r="H25" s="57">
        <v>12</v>
      </c>
    </row>
    <row r="26" spans="1:8" ht="12" thickBot="1" x14ac:dyDescent="0.2">
      <c r="A26" s="4" t="s">
        <v>15</v>
      </c>
      <c r="B26" s="40">
        <v>48.2</v>
      </c>
      <c r="C26" s="40">
        <v>43.3</v>
      </c>
      <c r="D26" s="40">
        <v>31.4</v>
      </c>
      <c r="E26" s="67">
        <v>47.7</v>
      </c>
      <c r="F26" s="58">
        <v>62.2</v>
      </c>
      <c r="G26" s="59">
        <v>23.4</v>
      </c>
      <c r="H26" s="60">
        <v>61.6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31.23</v>
      </c>
      <c r="C30" s="69">
        <v>48.52</v>
      </c>
      <c r="D30" s="69">
        <v>25.99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50</v>
      </c>
      <c r="C32" s="39">
        <v>25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84.6</v>
      </c>
      <c r="C33" s="73">
        <v>47.7</v>
      </c>
      <c r="D33" s="41">
        <v>413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45614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3.2549999999999999</v>
      </c>
      <c r="C9" s="53">
        <v>8.35</v>
      </c>
      <c r="D9" s="53">
        <v>19.25</v>
      </c>
      <c r="E9" s="53">
        <v>22.93</v>
      </c>
      <c r="F9" s="53">
        <v>24.73</v>
      </c>
      <c r="G9" s="53">
        <v>26.004999999999999</v>
      </c>
      <c r="H9" s="54">
        <v>25.73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80</v>
      </c>
      <c r="C11" s="56">
        <v>210</v>
      </c>
      <c r="D11" s="56">
        <v>60</v>
      </c>
      <c r="E11" s="56">
        <v>25</v>
      </c>
      <c r="F11" s="56">
        <v>30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78.599999999999994</v>
      </c>
      <c r="C12" s="59">
        <v>154.30000000000001</v>
      </c>
      <c r="D12" s="59">
        <v>99.6</v>
      </c>
      <c r="E12" s="59">
        <v>60.6</v>
      </c>
      <c r="F12" s="59">
        <v>90.6</v>
      </c>
      <c r="G12" s="59">
        <v>77.8</v>
      </c>
      <c r="H12" s="60">
        <v>51.8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7.2450000000000001</v>
      </c>
      <c r="C16" s="53">
        <v>12.875</v>
      </c>
      <c r="D16" s="53">
        <v>15.33</v>
      </c>
      <c r="E16" s="53">
        <v>18.21</v>
      </c>
      <c r="F16" s="53">
        <v>19.61</v>
      </c>
      <c r="G16" s="53">
        <v>20.785</v>
      </c>
      <c r="H16" s="54">
        <v>21.21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100</v>
      </c>
      <c r="C18" s="56">
        <v>100</v>
      </c>
      <c r="D18" s="56">
        <v>110</v>
      </c>
      <c r="E18" s="56">
        <v>240</v>
      </c>
      <c r="F18" s="56">
        <v>12</v>
      </c>
      <c r="G18" s="56">
        <v>15</v>
      </c>
      <c r="H18" s="57">
        <v>15</v>
      </c>
    </row>
    <row r="19" spans="1:8" ht="12" thickBot="1" x14ac:dyDescent="0.2">
      <c r="A19" s="4" t="s">
        <v>15</v>
      </c>
      <c r="B19" s="58">
        <v>89.3</v>
      </c>
      <c r="C19" s="59">
        <v>100.7</v>
      </c>
      <c r="D19" s="59">
        <v>99.3</v>
      </c>
      <c r="E19" s="59">
        <v>113.9</v>
      </c>
      <c r="F19" s="59">
        <v>50.9</v>
      </c>
      <c r="G19" s="59">
        <v>48.8</v>
      </c>
      <c r="H19" s="60">
        <v>45.3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21.355</v>
      </c>
      <c r="C23" s="38">
        <v>22.57</v>
      </c>
      <c r="D23" s="38">
        <v>32.72</v>
      </c>
      <c r="E23" s="65">
        <v>23.95</v>
      </c>
      <c r="F23" s="52">
        <v>39.97</v>
      </c>
      <c r="G23" s="53">
        <v>39</v>
      </c>
      <c r="H23" s="54">
        <v>40.695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25</v>
      </c>
      <c r="C25" s="35">
        <v>12</v>
      </c>
      <c r="D25" s="35">
        <v>10</v>
      </c>
      <c r="E25" s="66">
        <v>12</v>
      </c>
      <c r="F25" s="55">
        <v>12</v>
      </c>
      <c r="G25" s="56">
        <v>10</v>
      </c>
      <c r="H25" s="57">
        <v>12</v>
      </c>
    </row>
    <row r="26" spans="1:8" ht="12" thickBot="1" x14ac:dyDescent="0.2">
      <c r="A26" s="4" t="s">
        <v>15</v>
      </c>
      <c r="B26" s="40">
        <v>51.5</v>
      </c>
      <c r="C26" s="40">
        <v>41.3</v>
      </c>
      <c r="D26" s="40">
        <v>35.5</v>
      </c>
      <c r="E26" s="67">
        <v>43.3</v>
      </c>
      <c r="F26" s="58">
        <v>70.7</v>
      </c>
      <c r="G26" s="59">
        <v>29.7</v>
      </c>
      <c r="H26" s="60">
        <v>61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31.22</v>
      </c>
      <c r="C30" s="69">
        <v>48.505000000000003</v>
      </c>
      <c r="D30" s="69">
        <v>25.35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55</v>
      </c>
      <c r="C32" s="39">
        <v>25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84.5</v>
      </c>
      <c r="C33" s="73">
        <v>44.8</v>
      </c>
      <c r="D33" s="41">
        <v>425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6:H34"/>
  <sheetViews>
    <sheetView topLeftCell="A5" zoomScale="160" zoomScaleNormal="16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45621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3.63</v>
      </c>
      <c r="C9" s="53">
        <v>8.52</v>
      </c>
      <c r="D9" s="53">
        <v>19.37</v>
      </c>
      <c r="E9" s="53">
        <v>23.04</v>
      </c>
      <c r="F9" s="53">
        <v>24.83</v>
      </c>
      <c r="G9" s="53">
        <v>26.12</v>
      </c>
      <c r="H9" s="54">
        <v>25.82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190</v>
      </c>
      <c r="C11" s="56">
        <v>280</v>
      </c>
      <c r="D11" s="56">
        <v>75</v>
      </c>
      <c r="E11" s="56">
        <v>30</v>
      </c>
      <c r="F11" s="56">
        <v>40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109.6</v>
      </c>
      <c r="C12" s="59">
        <v>156</v>
      </c>
      <c r="D12" s="59">
        <v>95.5</v>
      </c>
      <c r="E12" s="59">
        <v>65.8</v>
      </c>
      <c r="F12" s="59">
        <v>88.5</v>
      </c>
      <c r="G12" s="59">
        <v>77.3</v>
      </c>
      <c r="H12" s="60">
        <v>48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7.31</v>
      </c>
      <c r="C16" s="53">
        <v>12.95</v>
      </c>
      <c r="D16" s="53">
        <v>15.42</v>
      </c>
      <c r="E16" s="53">
        <v>18.29</v>
      </c>
      <c r="F16" s="53">
        <v>19.704999999999998</v>
      </c>
      <c r="G16" s="53">
        <v>20.68</v>
      </c>
      <c r="H16" s="54">
        <v>21.29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120</v>
      </c>
      <c r="C18" s="56">
        <v>120</v>
      </c>
      <c r="D18" s="56">
        <v>110</v>
      </c>
      <c r="E18" s="56">
        <v>220</v>
      </c>
      <c r="F18" s="56">
        <v>10</v>
      </c>
      <c r="G18" s="56">
        <v>12</v>
      </c>
      <c r="H18" s="57">
        <v>15</v>
      </c>
    </row>
    <row r="19" spans="1:8" ht="12" thickBot="1" x14ac:dyDescent="0.2">
      <c r="A19" s="4" t="s">
        <v>15</v>
      </c>
      <c r="B19" s="58">
        <v>94.5</v>
      </c>
      <c r="C19" s="59">
        <v>101.5</v>
      </c>
      <c r="D19" s="59">
        <v>94.9</v>
      </c>
      <c r="E19" s="59">
        <v>112.4</v>
      </c>
      <c r="F19" s="59">
        <v>54.4</v>
      </c>
      <c r="G19" s="59">
        <v>50.2</v>
      </c>
      <c r="H19" s="60">
        <v>45.1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21.445</v>
      </c>
      <c r="C23" s="38">
        <v>22.6</v>
      </c>
      <c r="D23" s="38">
        <v>32.78</v>
      </c>
      <c r="E23" s="65">
        <v>24.01</v>
      </c>
      <c r="F23" s="52">
        <v>40.274999999999999</v>
      </c>
      <c r="G23" s="53">
        <v>39.14</v>
      </c>
      <c r="H23" s="54">
        <v>40.82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10</v>
      </c>
      <c r="F25" s="55">
        <v>10</v>
      </c>
      <c r="G25" s="56">
        <v>8</v>
      </c>
      <c r="H25" s="57">
        <v>15</v>
      </c>
    </row>
    <row r="26" spans="1:8" ht="12" thickBot="1" x14ac:dyDescent="0.2">
      <c r="A26" s="4" t="s">
        <v>15</v>
      </c>
      <c r="B26" s="40">
        <v>46.8</v>
      </c>
      <c r="C26" s="40">
        <v>37.1</v>
      </c>
      <c r="D26" s="40">
        <v>30.9</v>
      </c>
      <c r="E26" s="67">
        <v>42.5</v>
      </c>
      <c r="F26" s="58">
        <v>62.6</v>
      </c>
      <c r="G26" s="59">
        <v>28.3</v>
      </c>
      <c r="H26" s="60">
        <v>62.8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31.39</v>
      </c>
      <c r="C30" s="69">
        <v>48.604999999999997</v>
      </c>
      <c r="D30" s="69">
        <v>25.684999999999999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45</v>
      </c>
      <c r="C32" s="39">
        <v>20</v>
      </c>
      <c r="D32" s="39">
        <v>600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78.900000000000006</v>
      </c>
      <c r="C33" s="73">
        <v>48.3</v>
      </c>
      <c r="D33" s="41">
        <v>415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6:H34"/>
  <sheetViews>
    <sheetView topLeftCell="A4" zoomScale="160" zoomScaleNormal="160" workbookViewId="0">
      <selection activeCell="D34" sqref="D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45628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1.7</v>
      </c>
      <c r="C9" s="53">
        <v>8.3699999999999992</v>
      </c>
      <c r="D9" s="53">
        <v>19.32</v>
      </c>
      <c r="E9" s="53">
        <v>23.06</v>
      </c>
      <c r="F9" s="53">
        <v>24.824999999999999</v>
      </c>
      <c r="G9" s="53">
        <v>26.09</v>
      </c>
      <c r="H9" s="54">
        <v>25.774999999999999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200</v>
      </c>
      <c r="C11" s="56">
        <v>230</v>
      </c>
      <c r="D11" s="56">
        <v>75</v>
      </c>
      <c r="E11" s="56">
        <v>35</v>
      </c>
      <c r="F11" s="56">
        <v>40</v>
      </c>
      <c r="G11" s="56">
        <v>60</v>
      </c>
      <c r="H11" s="57">
        <v>15</v>
      </c>
    </row>
    <row r="12" spans="1:8" ht="12" thickBot="1" x14ac:dyDescent="0.2">
      <c r="A12" s="4" t="s">
        <v>15</v>
      </c>
      <c r="B12" s="58">
        <v>110.9</v>
      </c>
      <c r="C12" s="59">
        <v>152.30000000000001</v>
      </c>
      <c r="D12" s="59">
        <v>94.9</v>
      </c>
      <c r="E12" s="59">
        <v>66.8</v>
      </c>
      <c r="F12" s="59">
        <v>87.1</v>
      </c>
      <c r="G12" s="59">
        <v>73.7</v>
      </c>
      <c r="H12" s="60">
        <v>47.2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7.04</v>
      </c>
      <c r="C16" s="53">
        <v>12.9</v>
      </c>
      <c r="D16" s="53">
        <v>15.335000000000001</v>
      </c>
      <c r="E16" s="53">
        <v>18.324999999999999</v>
      </c>
      <c r="F16" s="53">
        <v>19.690000000000001</v>
      </c>
      <c r="G16" s="53">
        <v>20.655000000000001</v>
      </c>
      <c r="H16" s="54">
        <v>21.24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140</v>
      </c>
      <c r="C18" s="56">
        <v>120</v>
      </c>
      <c r="D18" s="56">
        <v>100</v>
      </c>
      <c r="E18" s="56">
        <v>250</v>
      </c>
      <c r="F18" s="56">
        <v>10</v>
      </c>
      <c r="G18" s="56">
        <v>20</v>
      </c>
      <c r="H18" s="57">
        <v>20</v>
      </c>
    </row>
    <row r="19" spans="1:8" ht="12" thickBot="1" x14ac:dyDescent="0.2">
      <c r="A19" s="4" t="s">
        <v>15</v>
      </c>
      <c r="B19" s="58">
        <v>89.2</v>
      </c>
      <c r="C19" s="59">
        <v>97</v>
      </c>
      <c r="D19" s="59">
        <v>103.7</v>
      </c>
      <c r="E19" s="59">
        <v>105.6</v>
      </c>
      <c r="F19" s="59">
        <v>54.6</v>
      </c>
      <c r="G19" s="59">
        <v>50.3</v>
      </c>
      <c r="H19" s="60">
        <v>45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21.39</v>
      </c>
      <c r="C23" s="38">
        <v>22.6</v>
      </c>
      <c r="D23" s="38">
        <v>32.734999999999999</v>
      </c>
      <c r="E23" s="65">
        <v>23.96</v>
      </c>
      <c r="F23" s="52">
        <v>40.045000000000002</v>
      </c>
      <c r="G23" s="53">
        <v>39.82</v>
      </c>
      <c r="H23" s="54">
        <v>40.774999999999999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20</v>
      </c>
      <c r="C25" s="35">
        <v>25</v>
      </c>
      <c r="D25" s="35">
        <v>10</v>
      </c>
      <c r="E25" s="66">
        <v>15</v>
      </c>
      <c r="F25" s="55">
        <v>15</v>
      </c>
      <c r="G25" s="56">
        <v>8</v>
      </c>
      <c r="H25" s="57">
        <v>12</v>
      </c>
    </row>
    <row r="26" spans="1:8" ht="12" thickBot="1" x14ac:dyDescent="0.2">
      <c r="A26" s="4" t="s">
        <v>15</v>
      </c>
      <c r="B26" s="40">
        <v>47.6</v>
      </c>
      <c r="C26" s="40">
        <v>38.799999999999997</v>
      </c>
      <c r="D26" s="40">
        <v>30.6</v>
      </c>
      <c r="E26" s="67">
        <v>42.7</v>
      </c>
      <c r="F26" s="58">
        <v>68.7</v>
      </c>
      <c r="G26" s="59">
        <v>31.2</v>
      </c>
      <c r="H26" s="60">
        <v>60.9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31.35</v>
      </c>
      <c r="C30" s="69">
        <v>48.54</v>
      </c>
      <c r="D30" s="69">
        <v>25.07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30</v>
      </c>
      <c r="D32" s="39">
        <v>550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80.599999999999994</v>
      </c>
      <c r="C33" s="73">
        <v>48.3</v>
      </c>
      <c r="D33" s="41">
        <v>407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6:H34"/>
  <sheetViews>
    <sheetView topLeftCell="A9" zoomScale="160" zoomScaleNormal="160" workbookViewId="0">
      <selection activeCell="C11" sqref="C11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45635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3.7349999999999999</v>
      </c>
      <c r="C9" s="53">
        <v>8.49</v>
      </c>
      <c r="D9" s="53">
        <v>19.329999999999998</v>
      </c>
      <c r="E9" s="53">
        <v>23.07</v>
      </c>
      <c r="F9" s="53">
        <v>24.805</v>
      </c>
      <c r="G9" s="53">
        <v>26.105</v>
      </c>
      <c r="H9" s="54">
        <v>25.805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150</v>
      </c>
      <c r="C11" s="56">
        <v>240</v>
      </c>
      <c r="D11" s="56">
        <v>55</v>
      </c>
      <c r="E11" s="56">
        <v>25</v>
      </c>
      <c r="F11" s="56">
        <v>30</v>
      </c>
      <c r="G11" s="56">
        <v>50</v>
      </c>
      <c r="H11" s="57">
        <v>12</v>
      </c>
    </row>
    <row r="12" spans="1:8" ht="12" thickBot="1" x14ac:dyDescent="0.2">
      <c r="A12" s="4" t="s">
        <v>15</v>
      </c>
      <c r="B12" s="58">
        <v>108.3</v>
      </c>
      <c r="C12" s="59">
        <v>157.4</v>
      </c>
      <c r="D12" s="59">
        <v>95</v>
      </c>
      <c r="E12" s="59">
        <v>61.4</v>
      </c>
      <c r="F12" s="59">
        <v>81.7</v>
      </c>
      <c r="G12" s="59">
        <v>77.2</v>
      </c>
      <c r="H12" s="60">
        <v>47.4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7.585</v>
      </c>
      <c r="C16" s="53">
        <v>12.99</v>
      </c>
      <c r="D16" s="53">
        <v>15.42</v>
      </c>
      <c r="E16" s="53">
        <v>18.34</v>
      </c>
      <c r="F16" s="53">
        <v>19.72</v>
      </c>
      <c r="G16" s="53">
        <v>20.87</v>
      </c>
      <c r="H16" s="54">
        <v>21.265000000000001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100</v>
      </c>
      <c r="D18" s="56">
        <v>120</v>
      </c>
      <c r="E18" s="56">
        <v>280</v>
      </c>
      <c r="F18" s="56">
        <v>10</v>
      </c>
      <c r="G18" s="56">
        <v>15</v>
      </c>
      <c r="H18" s="57">
        <v>15</v>
      </c>
    </row>
    <row r="19" spans="1:8" ht="12" thickBot="1" x14ac:dyDescent="0.2">
      <c r="A19" s="4" t="s">
        <v>15</v>
      </c>
      <c r="B19" s="58">
        <v>94.5</v>
      </c>
      <c r="C19" s="59">
        <v>98</v>
      </c>
      <c r="D19" s="59">
        <v>102.9</v>
      </c>
      <c r="E19" s="59">
        <v>109.6</v>
      </c>
      <c r="F19" s="59">
        <v>50.3</v>
      </c>
      <c r="G19" s="59">
        <v>50.5</v>
      </c>
      <c r="H19" s="60">
        <v>44.9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21.42</v>
      </c>
      <c r="C23" s="38">
        <v>22.53</v>
      </c>
      <c r="D23" s="38">
        <v>32.770000000000003</v>
      </c>
      <c r="E23" s="65">
        <v>23.96</v>
      </c>
      <c r="F23" s="52">
        <v>40.25</v>
      </c>
      <c r="G23" s="53">
        <v>39.155000000000001</v>
      </c>
      <c r="H23" s="54">
        <v>40.82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12</v>
      </c>
      <c r="F25" s="55">
        <v>12</v>
      </c>
      <c r="G25" s="56">
        <v>8</v>
      </c>
      <c r="H25" s="57">
        <v>10</v>
      </c>
    </row>
    <row r="26" spans="1:8" ht="12" thickBot="1" x14ac:dyDescent="0.2">
      <c r="A26" s="4" t="s">
        <v>15</v>
      </c>
      <c r="B26" s="40">
        <v>47.2</v>
      </c>
      <c r="C26" s="40">
        <v>38.200000000000003</v>
      </c>
      <c r="D26" s="40">
        <v>30.8</v>
      </c>
      <c r="E26" s="67">
        <v>43.7</v>
      </c>
      <c r="F26" s="58">
        <v>72.2</v>
      </c>
      <c r="G26" s="59">
        <v>23.6</v>
      </c>
      <c r="H26" s="60">
        <v>61.1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50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31.395</v>
      </c>
      <c r="C30" s="69">
        <v>48.564999999999998</v>
      </c>
      <c r="D30" s="69">
        <v>24.72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50</v>
      </c>
      <c r="C32" s="39">
        <v>25</v>
      </c>
      <c r="D32" s="39">
        <v>550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83.3</v>
      </c>
      <c r="C33" s="73">
        <v>52.3</v>
      </c>
      <c r="D33" s="41">
        <v>397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6:H34"/>
  <sheetViews>
    <sheetView topLeftCell="A18" zoomScale="160" zoomScaleNormal="160" workbookViewId="0">
      <selection activeCell="F32" sqref="F32:H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45642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3.8849999999999998</v>
      </c>
      <c r="C9" s="53">
        <v>8.5649999999999995</v>
      </c>
      <c r="D9" s="53">
        <v>19.32</v>
      </c>
      <c r="E9" s="53">
        <v>23.08</v>
      </c>
      <c r="F9" s="53">
        <v>24.855</v>
      </c>
      <c r="G9" s="53">
        <v>26.12</v>
      </c>
      <c r="H9" s="54">
        <v>25.85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140</v>
      </c>
      <c r="C11" s="56">
        <v>230</v>
      </c>
      <c r="D11" s="56">
        <v>60</v>
      </c>
      <c r="E11" s="56">
        <v>30</v>
      </c>
      <c r="F11" s="56">
        <v>25</v>
      </c>
      <c r="G11" s="56">
        <v>55</v>
      </c>
      <c r="H11" s="57">
        <v>10</v>
      </c>
    </row>
    <row r="12" spans="1:8" ht="12" thickBot="1" x14ac:dyDescent="0.2">
      <c r="A12" s="4" t="s">
        <v>15</v>
      </c>
      <c r="B12" s="58">
        <v>108.5</v>
      </c>
      <c r="C12" s="59">
        <v>154.9</v>
      </c>
      <c r="D12" s="59">
        <v>93</v>
      </c>
      <c r="E12" s="59">
        <v>66.3</v>
      </c>
      <c r="F12" s="59">
        <v>86.2</v>
      </c>
      <c r="G12" s="59">
        <v>75.900000000000006</v>
      </c>
      <c r="H12" s="60">
        <v>46.3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7.4950000000000001</v>
      </c>
      <c r="C16" s="53">
        <v>13.085000000000001</v>
      </c>
      <c r="D16" s="53">
        <v>15.43</v>
      </c>
      <c r="E16" s="53">
        <v>18.36</v>
      </c>
      <c r="F16" s="53">
        <v>19.73</v>
      </c>
      <c r="G16" s="53">
        <v>20.885000000000002</v>
      </c>
      <c r="H16" s="54">
        <v>21.295000000000002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120</v>
      </c>
      <c r="C18" s="56">
        <v>100</v>
      </c>
      <c r="D18" s="56">
        <v>120</v>
      </c>
      <c r="E18" s="56">
        <v>240</v>
      </c>
      <c r="F18" s="56">
        <v>10</v>
      </c>
      <c r="G18" s="56">
        <v>12</v>
      </c>
      <c r="H18" s="57">
        <v>12</v>
      </c>
    </row>
    <row r="19" spans="1:8" ht="12" thickBot="1" x14ac:dyDescent="0.2">
      <c r="A19" s="4" t="s">
        <v>15</v>
      </c>
      <c r="B19" s="58">
        <v>93.2</v>
      </c>
      <c r="C19" s="59">
        <v>97.9</v>
      </c>
      <c r="D19" s="59">
        <v>101.8</v>
      </c>
      <c r="E19" s="59">
        <v>106.1</v>
      </c>
      <c r="F19" s="59">
        <v>53.7</v>
      </c>
      <c r="G19" s="59">
        <v>49.6</v>
      </c>
      <c r="H19" s="60">
        <v>48.9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21.44</v>
      </c>
      <c r="C23" s="38">
        <v>22.62</v>
      </c>
      <c r="D23" s="38">
        <v>32.79</v>
      </c>
      <c r="E23" s="65">
        <v>24.01</v>
      </c>
      <c r="F23" s="52">
        <v>40.340000000000003</v>
      </c>
      <c r="G23" s="53">
        <v>39.164999999999999</v>
      </c>
      <c r="H23" s="54">
        <v>40.825000000000003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15</v>
      </c>
      <c r="C25" s="35">
        <v>20</v>
      </c>
      <c r="D25" s="35">
        <v>8</v>
      </c>
      <c r="E25" s="66">
        <v>12</v>
      </c>
      <c r="F25" s="55">
        <v>15</v>
      </c>
      <c r="G25" s="56">
        <v>10</v>
      </c>
      <c r="H25" s="57">
        <v>10</v>
      </c>
    </row>
    <row r="26" spans="1:8" ht="12" thickBot="1" x14ac:dyDescent="0.2">
      <c r="A26" s="4" t="s">
        <v>15</v>
      </c>
      <c r="B26" s="40">
        <v>49.8</v>
      </c>
      <c r="C26" s="40">
        <v>44</v>
      </c>
      <c r="D26" s="40">
        <v>32.4</v>
      </c>
      <c r="E26" s="67">
        <v>42.1</v>
      </c>
      <c r="F26" s="58">
        <v>62.4</v>
      </c>
      <c r="G26" s="59">
        <v>30.7</v>
      </c>
      <c r="H26" s="60">
        <v>61.1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177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31.44</v>
      </c>
      <c r="C30" s="69">
        <v>48.61</v>
      </c>
      <c r="D30" s="69">
        <v>24.3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120</v>
      </c>
      <c r="C32" s="39">
        <v>20</v>
      </c>
      <c r="D32" s="39">
        <v>550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118.3</v>
      </c>
      <c r="C33" s="73">
        <v>50.2</v>
      </c>
      <c r="D33" s="41">
        <v>384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6:H34"/>
  <sheetViews>
    <sheetView zoomScale="120" zoomScaleNormal="120" workbookViewId="0">
      <selection activeCell="B34" sqref="B34"/>
    </sheetView>
  </sheetViews>
  <sheetFormatPr defaultColWidth="9"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93" t="s">
        <v>66</v>
      </c>
      <c r="C7" s="93"/>
      <c r="D7" s="93"/>
      <c r="E7" s="93"/>
      <c r="F7" s="93"/>
      <c r="G7" s="93"/>
      <c r="H7" s="93"/>
    </row>
    <row r="8" spans="1:8" x14ac:dyDescent="0.15">
      <c r="A8" s="70">
        <v>45649</v>
      </c>
      <c r="B8" s="49" t="s">
        <v>1</v>
      </c>
      <c r="C8" s="50" t="s">
        <v>67</v>
      </c>
      <c r="D8" s="50" t="s">
        <v>106</v>
      </c>
      <c r="E8" s="50" t="s">
        <v>4</v>
      </c>
      <c r="F8" s="50" t="s">
        <v>5</v>
      </c>
      <c r="G8" s="50" t="s">
        <v>6</v>
      </c>
      <c r="H8" s="51" t="s">
        <v>7</v>
      </c>
    </row>
    <row r="9" spans="1:8" x14ac:dyDescent="0.15">
      <c r="A9" s="3" t="s">
        <v>8</v>
      </c>
      <c r="B9" s="52">
        <v>3.77</v>
      </c>
      <c r="C9" s="53">
        <v>8.6549999999999994</v>
      </c>
      <c r="D9" s="53">
        <v>19.355</v>
      </c>
      <c r="E9" s="53">
        <v>23.114999999999998</v>
      </c>
      <c r="F9" s="53">
        <v>24.895</v>
      </c>
      <c r="G9" s="53">
        <v>26.155000000000001</v>
      </c>
      <c r="H9" s="54">
        <v>25.895</v>
      </c>
    </row>
    <row r="10" spans="1:8" x14ac:dyDescent="0.15">
      <c r="A10" s="3" t="s">
        <v>9</v>
      </c>
      <c r="B10" s="49" t="s">
        <v>10</v>
      </c>
      <c r="C10" s="50" t="s">
        <v>11</v>
      </c>
      <c r="D10" s="50" t="s">
        <v>12</v>
      </c>
      <c r="E10" s="50" t="s">
        <v>68</v>
      </c>
      <c r="F10" s="50" t="s">
        <v>13</v>
      </c>
      <c r="G10" s="50" t="s">
        <v>107</v>
      </c>
      <c r="H10" s="51" t="s">
        <v>111</v>
      </c>
    </row>
    <row r="11" spans="1:8" x14ac:dyDescent="0.15">
      <c r="A11" s="3" t="s">
        <v>14</v>
      </c>
      <c r="B11" s="55">
        <v>100</v>
      </c>
      <c r="C11" s="56">
        <v>220</v>
      </c>
      <c r="D11" s="56">
        <v>60</v>
      </c>
      <c r="E11" s="56">
        <v>25</v>
      </c>
      <c r="F11" s="56">
        <v>30</v>
      </c>
      <c r="G11" s="56">
        <v>50</v>
      </c>
      <c r="H11" s="57">
        <v>10</v>
      </c>
    </row>
    <row r="12" spans="1:8" ht="12" thickBot="1" x14ac:dyDescent="0.2">
      <c r="A12" s="4" t="s">
        <v>15</v>
      </c>
      <c r="B12" s="58">
        <v>86.4</v>
      </c>
      <c r="C12" s="59">
        <v>158.19999999999999</v>
      </c>
      <c r="D12" s="59">
        <v>94.7</v>
      </c>
      <c r="E12" s="59">
        <v>61.6</v>
      </c>
      <c r="F12" s="59">
        <v>83.4</v>
      </c>
      <c r="G12" s="59">
        <v>76.099999999999994</v>
      </c>
      <c r="H12" s="60">
        <v>47.2</v>
      </c>
    </row>
    <row r="13" spans="1:8" ht="12" thickBot="1" x14ac:dyDescent="0.2">
      <c r="A13" s="37"/>
      <c r="B13" s="36"/>
      <c r="C13" s="36"/>
      <c r="D13" s="36" t="s">
        <v>112</v>
      </c>
      <c r="E13" s="36"/>
      <c r="F13" s="36"/>
      <c r="G13" s="36"/>
      <c r="H13" s="36"/>
    </row>
    <row r="14" spans="1:8" x14ac:dyDescent="0.15">
      <c r="A14" s="37"/>
      <c r="B14" s="94" t="s">
        <v>16</v>
      </c>
      <c r="C14" s="94"/>
      <c r="D14" s="94"/>
      <c r="E14" s="94"/>
      <c r="F14" s="94"/>
      <c r="G14" s="94"/>
      <c r="H14" s="94"/>
    </row>
    <row r="15" spans="1:8" ht="12" thickBot="1" x14ac:dyDescent="0.2">
      <c r="A15" s="37"/>
      <c r="B15" s="49" t="s">
        <v>69</v>
      </c>
      <c r="C15" s="50" t="s">
        <v>18</v>
      </c>
      <c r="D15" s="50" t="s">
        <v>19</v>
      </c>
      <c r="E15" s="50" t="s">
        <v>20</v>
      </c>
      <c r="F15" s="50" t="s">
        <v>21</v>
      </c>
      <c r="G15" s="50" t="s">
        <v>22</v>
      </c>
      <c r="H15" s="51" t="s">
        <v>23</v>
      </c>
    </row>
    <row r="16" spans="1:8" x14ac:dyDescent="0.15">
      <c r="A16" s="5" t="s">
        <v>8</v>
      </c>
      <c r="B16" s="52">
        <v>7.7149999999999999</v>
      </c>
      <c r="C16" s="53">
        <v>13.13</v>
      </c>
      <c r="D16" s="53">
        <v>15.46</v>
      </c>
      <c r="E16" s="53">
        <v>18.39</v>
      </c>
      <c r="F16" s="53">
        <v>19.765000000000001</v>
      </c>
      <c r="G16" s="53">
        <v>20.914999999999999</v>
      </c>
      <c r="H16" s="54">
        <v>21.335000000000001</v>
      </c>
    </row>
    <row r="17" spans="1:8" x14ac:dyDescent="0.15">
      <c r="A17" s="3" t="s">
        <v>9</v>
      </c>
      <c r="B17" s="49" t="s">
        <v>47</v>
      </c>
      <c r="C17" s="50" t="s">
        <v>78</v>
      </c>
      <c r="D17" s="50" t="s">
        <v>24</v>
      </c>
      <c r="E17" s="50" t="s">
        <v>25</v>
      </c>
      <c r="F17" s="50" t="s">
        <v>70</v>
      </c>
      <c r="G17" s="50" t="s">
        <v>59</v>
      </c>
      <c r="H17" s="51" t="s">
        <v>113</v>
      </c>
    </row>
    <row r="18" spans="1:8" x14ac:dyDescent="0.15">
      <c r="A18" s="3" t="s">
        <v>14</v>
      </c>
      <c r="B18" s="55">
        <v>150</v>
      </c>
      <c r="C18" s="56">
        <v>100</v>
      </c>
      <c r="D18" s="56">
        <v>130</v>
      </c>
      <c r="E18" s="56">
        <v>220</v>
      </c>
      <c r="F18" s="56">
        <v>12</v>
      </c>
      <c r="G18" s="56">
        <v>15</v>
      </c>
      <c r="H18" s="57">
        <v>12</v>
      </c>
    </row>
    <row r="19" spans="1:8" ht="12" thickBot="1" x14ac:dyDescent="0.2">
      <c r="A19" s="4" t="s">
        <v>15</v>
      </c>
      <c r="B19" s="58">
        <v>97.4</v>
      </c>
      <c r="C19" s="59">
        <v>85.7</v>
      </c>
      <c r="D19" s="59">
        <v>103.5</v>
      </c>
      <c r="E19" s="59">
        <v>105.7</v>
      </c>
      <c r="F19" s="59">
        <v>49.6</v>
      </c>
      <c r="G19" s="59">
        <v>48.1</v>
      </c>
      <c r="H19" s="60">
        <v>44.6</v>
      </c>
    </row>
    <row r="20" spans="1:8" ht="12" thickBot="1" x14ac:dyDescent="0.2">
      <c r="A20" s="37"/>
      <c r="B20" s="36"/>
      <c r="C20" s="36"/>
      <c r="D20" s="36"/>
      <c r="E20" s="36"/>
      <c r="F20" s="36"/>
      <c r="G20" s="36"/>
      <c r="H20" s="36"/>
    </row>
    <row r="21" spans="1:8" x14ac:dyDescent="0.15">
      <c r="A21" s="37"/>
      <c r="B21" s="61"/>
      <c r="C21" s="33"/>
      <c r="D21" s="62"/>
      <c r="E21" s="63"/>
      <c r="F21" s="95" t="s">
        <v>26</v>
      </c>
      <c r="G21" s="95"/>
      <c r="H21" s="95"/>
    </row>
    <row r="22" spans="1:8" ht="12" thickBot="1" x14ac:dyDescent="0.2">
      <c r="A22" s="37"/>
      <c r="B22" s="34" t="s">
        <v>27</v>
      </c>
      <c r="C22" s="34" t="s">
        <v>71</v>
      </c>
      <c r="D22" s="34" t="s">
        <v>28</v>
      </c>
      <c r="E22" s="64" t="s">
        <v>29</v>
      </c>
      <c r="F22" s="49" t="s">
        <v>30</v>
      </c>
      <c r="G22" s="50" t="s">
        <v>31</v>
      </c>
      <c r="H22" s="51" t="s">
        <v>56</v>
      </c>
    </row>
    <row r="23" spans="1:8" x14ac:dyDescent="0.15">
      <c r="A23" s="5" t="s">
        <v>8</v>
      </c>
      <c r="B23" s="38">
        <v>21.484999999999999</v>
      </c>
      <c r="C23" s="38">
        <v>22.625</v>
      </c>
      <c r="D23" s="38">
        <v>32.83</v>
      </c>
      <c r="E23" s="65">
        <v>24.07</v>
      </c>
      <c r="F23" s="52">
        <v>40.409999999999997</v>
      </c>
      <c r="G23" s="53">
        <v>39.229999999999997</v>
      </c>
      <c r="H23" s="54">
        <v>40.85</v>
      </c>
    </row>
    <row r="24" spans="1:8" x14ac:dyDescent="0.15">
      <c r="A24" s="3" t="s">
        <v>9</v>
      </c>
      <c r="B24" s="34" t="s">
        <v>57</v>
      </c>
      <c r="C24" s="34" t="s">
        <v>72</v>
      </c>
      <c r="D24" s="34" t="s">
        <v>73</v>
      </c>
      <c r="E24" s="64" t="s">
        <v>33</v>
      </c>
      <c r="F24" s="49" t="s">
        <v>34</v>
      </c>
      <c r="G24" s="50" t="s">
        <v>35</v>
      </c>
      <c r="H24" s="51" t="s">
        <v>36</v>
      </c>
    </row>
    <row r="25" spans="1:8" x14ac:dyDescent="0.15">
      <c r="A25" s="3" t="s">
        <v>14</v>
      </c>
      <c r="B25" s="35">
        <v>12</v>
      </c>
      <c r="C25" s="35">
        <v>15</v>
      </c>
      <c r="D25" s="35">
        <v>10</v>
      </c>
      <c r="E25" s="66">
        <v>12</v>
      </c>
      <c r="F25" s="55">
        <v>15</v>
      </c>
      <c r="G25" s="56">
        <v>10</v>
      </c>
      <c r="H25" s="57">
        <v>10</v>
      </c>
    </row>
    <row r="26" spans="1:8" ht="12" thickBot="1" x14ac:dyDescent="0.2">
      <c r="A26" s="4" t="s">
        <v>15</v>
      </c>
      <c r="B26" s="40">
        <v>48.2</v>
      </c>
      <c r="C26" s="40">
        <v>37.700000000000003</v>
      </c>
      <c r="D26" s="40">
        <v>34</v>
      </c>
      <c r="E26" s="67">
        <v>42.6</v>
      </c>
      <c r="F26" s="58">
        <v>61</v>
      </c>
      <c r="G26" s="59">
        <v>30.3</v>
      </c>
      <c r="H26" s="60">
        <v>60.1</v>
      </c>
    </row>
    <row r="27" spans="1:8" ht="12" thickBot="1" x14ac:dyDescent="0.2">
      <c r="B27" s="36"/>
      <c r="C27" s="36"/>
      <c r="D27" s="36"/>
      <c r="E27" s="36"/>
      <c r="F27" s="36"/>
      <c r="G27" s="36"/>
      <c r="H27" s="36"/>
    </row>
    <row r="28" spans="1:8" ht="13.5" customHeight="1" thickBot="1" x14ac:dyDescent="0.2">
      <c r="A28" s="37"/>
      <c r="B28" s="96" t="s">
        <v>74</v>
      </c>
      <c r="C28" s="97"/>
      <c r="D28" s="98"/>
      <c r="E28" s="36"/>
      <c r="F28" s="36"/>
      <c r="G28" s="36"/>
      <c r="H28" s="36"/>
    </row>
    <row r="29" spans="1:8" ht="14.25" customHeight="1" thickBot="1" x14ac:dyDescent="0.2">
      <c r="A29" s="37"/>
      <c r="B29" s="34" t="s">
        <v>48</v>
      </c>
      <c r="C29" s="68" t="s">
        <v>49</v>
      </c>
      <c r="D29" s="68" t="s">
        <v>177</v>
      </c>
      <c r="E29" s="36"/>
      <c r="F29" s="105" t="s">
        <v>60</v>
      </c>
      <c r="G29" s="106"/>
      <c r="H29" s="107"/>
    </row>
    <row r="30" spans="1:8" x14ac:dyDescent="0.15">
      <c r="A30" s="5" t="s">
        <v>8</v>
      </c>
      <c r="B30" s="69">
        <v>31.585000000000001</v>
      </c>
      <c r="C30" s="69">
        <v>48.66</v>
      </c>
      <c r="D30" s="69">
        <v>24.21</v>
      </c>
      <c r="E30" s="36"/>
      <c r="F30" s="102" t="s">
        <v>61</v>
      </c>
      <c r="G30" s="103"/>
      <c r="H30" s="104"/>
    </row>
    <row r="31" spans="1:8" ht="14.25" customHeight="1" thickBot="1" x14ac:dyDescent="0.2">
      <c r="A31" s="3" t="s">
        <v>9</v>
      </c>
      <c r="B31" s="34" t="s">
        <v>75</v>
      </c>
      <c r="C31" s="34" t="s">
        <v>51</v>
      </c>
      <c r="D31" s="34" t="s">
        <v>76</v>
      </c>
      <c r="E31" s="36"/>
      <c r="F31" s="87" t="s">
        <v>65</v>
      </c>
      <c r="G31" s="88"/>
      <c r="H31" s="89"/>
    </row>
    <row r="32" spans="1:8" x14ac:dyDescent="0.15">
      <c r="A32" s="3" t="s">
        <v>14</v>
      </c>
      <c r="B32" s="39">
        <v>60</v>
      </c>
      <c r="C32" s="39">
        <v>25</v>
      </c>
      <c r="D32" s="39">
        <v>450</v>
      </c>
      <c r="E32" s="36"/>
      <c r="F32" s="90" t="s">
        <v>159</v>
      </c>
      <c r="G32" s="91"/>
      <c r="H32" s="91"/>
    </row>
    <row r="33" spans="1:8" ht="12" thickBot="1" x14ac:dyDescent="0.2">
      <c r="A33" s="4" t="s">
        <v>15</v>
      </c>
      <c r="B33" s="41">
        <v>83.9</v>
      </c>
      <c r="C33" s="73">
        <v>46.8</v>
      </c>
      <c r="D33" s="41">
        <v>374</v>
      </c>
      <c r="E33" s="36"/>
      <c r="F33" s="92"/>
      <c r="G33" s="92"/>
      <c r="H33" s="92"/>
    </row>
    <row r="34" spans="1:8" x14ac:dyDescent="0.15">
      <c r="C34" s="72"/>
      <c r="F34" s="92"/>
      <c r="G34" s="92"/>
      <c r="H34" s="92"/>
    </row>
  </sheetData>
  <mergeCells count="8">
    <mergeCell ref="F31:H31"/>
    <mergeCell ref="F32:H34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1496062992125984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50</vt:i4>
      </vt:variant>
    </vt:vector>
  </HeadingPairs>
  <TitlesOfParts>
    <vt:vector size="102" baseType="lpstr">
      <vt:lpstr>2024年・各井戸グラフ</vt:lpstr>
      <vt:lpstr>2024年・全体グラフ</vt:lpstr>
      <vt:lpstr>1月9日</vt:lpstr>
      <vt:lpstr>1月15日</vt:lpstr>
      <vt:lpstr>1月22日</vt:lpstr>
      <vt:lpstr>1月30日</vt:lpstr>
      <vt:lpstr>2月5日</vt:lpstr>
      <vt:lpstr>2月13日</vt:lpstr>
      <vt:lpstr>2月19日</vt:lpstr>
      <vt:lpstr>2月26日</vt:lpstr>
      <vt:lpstr>3月4日</vt:lpstr>
      <vt:lpstr>3月11日</vt:lpstr>
      <vt:lpstr>3月18日</vt:lpstr>
      <vt:lpstr>3月25日</vt:lpstr>
      <vt:lpstr>4月1日</vt:lpstr>
      <vt:lpstr>4月8日</vt:lpstr>
      <vt:lpstr>4月15日</vt:lpstr>
      <vt:lpstr>4月22日</vt:lpstr>
      <vt:lpstr>4月30日</vt:lpstr>
      <vt:lpstr>5月7日</vt:lpstr>
      <vt:lpstr>5月14日</vt:lpstr>
      <vt:lpstr>5月20日</vt:lpstr>
      <vt:lpstr>5月27日</vt:lpstr>
      <vt:lpstr>6月3日</vt:lpstr>
      <vt:lpstr>6月10日</vt:lpstr>
      <vt:lpstr>6月17日</vt:lpstr>
      <vt:lpstr>6月24日</vt:lpstr>
      <vt:lpstr>7月2日</vt:lpstr>
      <vt:lpstr>7月8日</vt:lpstr>
      <vt:lpstr>7月16日</vt:lpstr>
      <vt:lpstr>7月23日</vt:lpstr>
      <vt:lpstr>7月30日</vt:lpstr>
      <vt:lpstr>8月5日</vt:lpstr>
      <vt:lpstr>8月19日</vt:lpstr>
      <vt:lpstr>8月26日</vt:lpstr>
      <vt:lpstr>9月2日</vt:lpstr>
      <vt:lpstr>9月9日</vt:lpstr>
      <vt:lpstr>9月17日</vt:lpstr>
      <vt:lpstr>9月24日</vt:lpstr>
      <vt:lpstr>9月30日</vt:lpstr>
      <vt:lpstr>10月7日</vt:lpstr>
      <vt:lpstr>10月16日</vt:lpstr>
      <vt:lpstr>10月21日</vt:lpstr>
      <vt:lpstr>10月28日</vt:lpstr>
      <vt:lpstr>11月5日</vt:lpstr>
      <vt:lpstr>11月11日</vt:lpstr>
      <vt:lpstr>11月18日</vt:lpstr>
      <vt:lpstr>11月25日</vt:lpstr>
      <vt:lpstr>12月2日</vt:lpstr>
      <vt:lpstr>12月9日</vt:lpstr>
      <vt:lpstr>12月16日</vt:lpstr>
      <vt:lpstr>12月23日</vt:lpstr>
      <vt:lpstr>'10月16日'!Print_Area</vt:lpstr>
      <vt:lpstr>'10月21日'!Print_Area</vt:lpstr>
      <vt:lpstr>'10月28日'!Print_Area</vt:lpstr>
      <vt:lpstr>'10月7日'!Print_Area</vt:lpstr>
      <vt:lpstr>'11月11日'!Print_Area</vt:lpstr>
      <vt:lpstr>'11月18日'!Print_Area</vt:lpstr>
      <vt:lpstr>'11月25日'!Print_Area</vt:lpstr>
      <vt:lpstr>'11月5日'!Print_Area</vt:lpstr>
      <vt:lpstr>'12月16日'!Print_Area</vt:lpstr>
      <vt:lpstr>'12月23日'!Print_Area</vt:lpstr>
      <vt:lpstr>'12月2日'!Print_Area</vt:lpstr>
      <vt:lpstr>'12月9日'!Print_Area</vt:lpstr>
      <vt:lpstr>'1月15日'!Print_Area</vt:lpstr>
      <vt:lpstr>'1月22日'!Print_Area</vt:lpstr>
      <vt:lpstr>'1月30日'!Print_Area</vt:lpstr>
      <vt:lpstr>'1月9日'!Print_Area</vt:lpstr>
      <vt:lpstr>'2月13日'!Print_Area</vt:lpstr>
      <vt:lpstr>'2月19日'!Print_Area</vt:lpstr>
      <vt:lpstr>'2月26日'!Print_Area</vt:lpstr>
      <vt:lpstr>'2月5日'!Print_Area</vt:lpstr>
      <vt:lpstr>'3月11日'!Print_Area</vt:lpstr>
      <vt:lpstr>'3月18日'!Print_Area</vt:lpstr>
      <vt:lpstr>'3月25日'!Print_Area</vt:lpstr>
      <vt:lpstr>'3月4日'!Print_Area</vt:lpstr>
      <vt:lpstr>'4月15日'!Print_Area</vt:lpstr>
      <vt:lpstr>'4月1日'!Print_Area</vt:lpstr>
      <vt:lpstr>'4月22日'!Print_Area</vt:lpstr>
      <vt:lpstr>'4月30日'!Print_Area</vt:lpstr>
      <vt:lpstr>'4月8日'!Print_Area</vt:lpstr>
      <vt:lpstr>'5月14日'!Print_Area</vt:lpstr>
      <vt:lpstr>'5月20日'!Print_Area</vt:lpstr>
      <vt:lpstr>'5月27日'!Print_Area</vt:lpstr>
      <vt:lpstr>'5月7日'!Print_Area</vt:lpstr>
      <vt:lpstr>'6月10日'!Print_Area</vt:lpstr>
      <vt:lpstr>'6月17日'!Print_Area</vt:lpstr>
      <vt:lpstr>'6月24日'!Print_Area</vt:lpstr>
      <vt:lpstr>'6月3日'!Print_Area</vt:lpstr>
      <vt:lpstr>'7月16日'!Print_Area</vt:lpstr>
      <vt:lpstr>'7月23日'!Print_Area</vt:lpstr>
      <vt:lpstr>'7月2日'!Print_Area</vt:lpstr>
      <vt:lpstr>'7月30日'!Print_Area</vt:lpstr>
      <vt:lpstr>'7月8日'!Print_Area</vt:lpstr>
      <vt:lpstr>'8月19日'!Print_Area</vt:lpstr>
      <vt:lpstr>'8月26日'!Print_Area</vt:lpstr>
      <vt:lpstr>'8月5日'!Print_Area</vt:lpstr>
      <vt:lpstr>'9月17日'!Print_Area</vt:lpstr>
      <vt:lpstr>'9月24日'!Print_Area</vt:lpstr>
      <vt:lpstr>'9月2日'!Print_Area</vt:lpstr>
      <vt:lpstr>'9月30日'!Print_Area</vt:lpstr>
      <vt:lpstr>'9月9日'!Print_Area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2024-12-26T00:56:41Z</cp:lastPrinted>
  <dcterms:created xsi:type="dcterms:W3CDTF">2013-01-05T19:07:07Z</dcterms:created>
  <dcterms:modified xsi:type="dcterms:W3CDTF">2024-12-26T01:01:51Z</dcterms:modified>
</cp:coreProperties>
</file>